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https://unadvirtualedu-my.sharepoint.com/personal/lfdiazmoren_unadvirtual_edu_co/Documents/Desktop/Planes de acción/"/>
    </mc:Choice>
  </mc:AlternateContent>
  <xr:revisionPtr revIDLastSave="1" documentId="11_F0E5D8D05B935DE19EB0B4511DD960B23D283216" xr6:coauthVersionLast="47" xr6:coauthVersionMax="47" xr10:uidLastSave="{BC6A6B6D-FCF1-45C8-AED4-E84AEDFCFD71}"/>
  <bookViews>
    <workbookView xWindow="-120" yWindow="-120" windowWidth="20730" windowHeight="11160" firstSheet="4" activeTab="4" xr2:uid="{00000000-000D-0000-FFFF-FFFF00000000}"/>
  </bookViews>
  <sheets>
    <sheet name="Desplegables" sheetId="1" state="hidden" r:id="rId1"/>
    <sheet name="Instructivo Plan de Acción" sheetId="2" state="hidden" r:id="rId2"/>
    <sheet name="Costo por objetivo" sheetId="3" state="hidden" r:id="rId3"/>
    <sheet name="Resumen Plan" sheetId="4" state="hidden" r:id="rId4"/>
    <sheet name="Plan de acción" sheetId="5" r:id="rId5"/>
    <sheet name="IR1.1" sheetId="6" r:id="rId6"/>
    <sheet name="IR1.2" sheetId="7" r:id="rId7"/>
    <sheet name="IR2.1" sheetId="8" r:id="rId8"/>
    <sheet name="IR2.2" sheetId="9" r:id="rId9"/>
    <sheet name="IR3.1" sheetId="10" r:id="rId10"/>
    <sheet name="IR4.1" sheetId="11" r:id="rId11"/>
    <sheet name="IR5.1" sheetId="12" r:id="rId12"/>
    <sheet name="IR5.2" sheetId="13" r:id="rId13"/>
    <sheet name="IP# 1.1.1" sheetId="14" r:id="rId14"/>
    <sheet name="IP# 1.1.2" sheetId="15" r:id="rId15"/>
    <sheet name="IP# 1.1.3" sheetId="16" r:id="rId16"/>
    <sheet name="IP#1.1.4." sheetId="17" r:id="rId17"/>
    <sheet name="IP#1.1.5" sheetId="18" r:id="rId18"/>
    <sheet name="IP#1.1.6" sheetId="19" r:id="rId19"/>
    <sheet name="IP#1.1.7" sheetId="20" r:id="rId20"/>
    <sheet name="IP#1.1.8" sheetId="21" r:id="rId21"/>
    <sheet name="IP#1.1.9" sheetId="22" r:id="rId22"/>
    <sheet name="IP#1.1.10" sheetId="23" r:id="rId23"/>
    <sheet name="IP#1.1.11" sheetId="24" r:id="rId24"/>
    <sheet name="IP#1.2.1." sheetId="25" r:id="rId25"/>
    <sheet name="IP#1.2.2." sheetId="26" r:id="rId26"/>
    <sheet name="IP#2.1.1." sheetId="27" r:id="rId27"/>
    <sheet name="IP#2.1.2" sheetId="28" r:id="rId28"/>
    <sheet name="IP#2.2.1" sheetId="29" r:id="rId29"/>
    <sheet name="IP#2.2.2" sheetId="30" r:id="rId30"/>
    <sheet name="IP#2.2.3" sheetId="31" r:id="rId31"/>
    <sheet name="IP#3.1.1" sheetId="32" r:id="rId32"/>
    <sheet name="IP#3.1.2" sheetId="33" r:id="rId33"/>
    <sheet name="IP#3.1.3" sheetId="34" r:id="rId34"/>
    <sheet name="IP#4.1.1." sheetId="35" r:id="rId35"/>
    <sheet name="IP#4.1.2." sheetId="36" r:id="rId36"/>
    <sheet name="IP#4.1.3." sheetId="37" r:id="rId37"/>
    <sheet name="IP#5.1.1" sheetId="38" r:id="rId38"/>
    <sheet name="IP#5.1.2" sheetId="39" r:id="rId39"/>
    <sheet name="IP#5.1.3" sheetId="40" r:id="rId40"/>
    <sheet name="IP#5.1.4" sheetId="41" r:id="rId41"/>
    <sheet name="IP#5.2.1" sheetId="42" r:id="rId42"/>
    <sheet name="IP#5.2.2" sheetId="43" r:id="rId43"/>
    <sheet name=" Instructivo ficha técnica" sheetId="44" r:id="rId44"/>
  </sheets>
  <definedNames>
    <definedName name="Acciónporelclima" localSheetId="38">#REF!</definedName>
    <definedName name="Acciónporelclima">Desplegables!$M$126:$M$127</definedName>
    <definedName name="Agualimpiaysaneamiento" localSheetId="38">#REF!</definedName>
    <definedName name="Agualimpiaysaneamiento">Desplegables!$M$86:$M$90</definedName>
    <definedName name="Ambiente" localSheetId="38">#REF!</definedName>
    <definedName name="Ambiente">Desplegables!$F$36:$F$39</definedName>
    <definedName name="ANUALIZACIÓN" localSheetId="15">Desplegables!$B$9:$B$12</definedName>
    <definedName name="ANUALIZACIÓN" localSheetId="16">Desplegables!$B$9:$B$12</definedName>
    <definedName name="ANUALIZACIÓN" localSheetId="17">Desplegables!$B$9:$B$12</definedName>
    <definedName name="ANUALIZACIÓN" localSheetId="24">Desplegables!$B$9:$B$12</definedName>
    <definedName name="ANUALIZACIÓN" localSheetId="25">Desplegables!$B$9:$B$12</definedName>
    <definedName name="ANUALIZACIÓN" localSheetId="26">Desplegables!$B$9:$B$12</definedName>
    <definedName name="ANUALIZACIÓN" localSheetId="27">Desplegables!$B$9:$B$12</definedName>
    <definedName name="ANUALIZACIÓN" localSheetId="28">Desplegables!$B$9:$B$12</definedName>
    <definedName name="ANUALIZACIÓN" localSheetId="29">Desplegables!$B$9:$B$12</definedName>
    <definedName name="ANUALIZACIÓN" localSheetId="32">Desplegables!$B$9:$B$12</definedName>
    <definedName name="ANUALIZACIÓN" localSheetId="34">Desplegables!$B$9:$B$12</definedName>
    <definedName name="ANUALIZACIÓN" localSheetId="35">Desplegables!$B$9:$B$12</definedName>
    <definedName name="ANUALIZACIÓN" localSheetId="36">Desplegables!$B$9:$B$12</definedName>
    <definedName name="ANUALIZACIÓN" localSheetId="37">Desplegables!$B$9:$B$12</definedName>
    <definedName name="ANUALIZACIÓN" localSheetId="38">#REF!</definedName>
    <definedName name="ANUALIZACIÓN" localSheetId="41">Desplegables!$B$9:$B$12</definedName>
    <definedName name="ANUALIZACIÓN" localSheetId="7">Desplegables!$B$9:$B$12</definedName>
    <definedName name="ANUALIZACIÓN" localSheetId="10">Desplegables!$B$9:$B$12</definedName>
    <definedName name="ANUALIZACIÓN" localSheetId="12">Desplegables!$B$9:$B$12</definedName>
    <definedName name="ANUALIZACIÓN">Desplegables!$B$9:$B$12</definedName>
    <definedName name="ANUALIZACION1" localSheetId="35">#REF!</definedName>
    <definedName name="ANUALIZACION1">#REF!</definedName>
    <definedName name="ANUALIZACIÓN1" localSheetId="35">#REF!</definedName>
    <definedName name="ANUALIZACIÓN1">#REF!</definedName>
    <definedName name="_xlnm.Print_Area" localSheetId="4">'Plan de acción'!$A$1:$DC$43</definedName>
    <definedName name="Ciudadesycomunidadessostenibles" localSheetId="38">#REF!</definedName>
    <definedName name="Ciudadesycomunidadessostenibles">Desplegables!$M$114:$M$120</definedName>
    <definedName name="CulturaRecreaciónyDeporte" localSheetId="38">#REF!</definedName>
    <definedName name="CulturaRecreaciónyDeporte">Desplegables!$F$29:$F$35</definedName>
    <definedName name="DesarrolloEconómicoIndustriayTurismo" localSheetId="38">#REF!</definedName>
    <definedName name="DesarrolloEconómicoIndustriayTurismo">Desplegables!$F$17:$F$20</definedName>
    <definedName name="Educación" localSheetId="38">#REF!</definedName>
    <definedName name="Educación">Desplegables!$F$21:$F$23</definedName>
    <definedName name="Educacióndecalidad" localSheetId="38">#REF!</definedName>
    <definedName name="Educacióndecalidad">Desplegables!$M$72:$M$77</definedName>
    <definedName name="Energíaasequibleynocontaminante" localSheetId="38">#REF!</definedName>
    <definedName name="Energíaasequibleynocontaminante">Desplegables!$M$91:$M$94</definedName>
    <definedName name="ENFOQUE" localSheetId="38">#REF!</definedName>
    <definedName name="ENFOQUE">Desplegables!$B$2:$B$7</definedName>
    <definedName name="Findelapobreza" localSheetId="38">#REF!</definedName>
    <definedName name="Findelapobreza">Desplegables!$M$55:$M$59</definedName>
    <definedName name="GestiónJurídica" localSheetId="38">#REF!</definedName>
    <definedName name="GestiónJurídica">Desplegables!$F$11</definedName>
    <definedName name="GestiónPública" localSheetId="38">#REF!</definedName>
    <definedName name="GestiónPública">Desplegables!$F$4:$F$5</definedName>
    <definedName name="Gobierno" localSheetId="38">#REF!</definedName>
    <definedName name="Gobierno">Desplegables!$F$6:$F$8</definedName>
    <definedName name="Hábitat" localSheetId="38">#REF!</definedName>
    <definedName name="Hábitat">Desplegables!$F$46:$F$52</definedName>
    <definedName name="Hacienda" localSheetId="38">#REF!</definedName>
    <definedName name="Hacienda">Desplegables!$F$12:$F$15</definedName>
    <definedName name="Hambrecero" localSheetId="38">#REF!</definedName>
    <definedName name="Hambrecero">Desplegables!$M$60:$M$61</definedName>
    <definedName name="Igualdaddegénero" localSheetId="38">#REF!</definedName>
    <definedName name="Igualdaddegénero">Desplegables!$M$78:$M$85</definedName>
    <definedName name="Industriainnovacióneinfraestructura" localSheetId="38">#REF!</definedName>
    <definedName name="Industriainnovacióneinfraestructura">Desplegables!$M$105:$M$110</definedName>
    <definedName name="IntegraciónSocial" localSheetId="38">#REF!</definedName>
    <definedName name="IntegraciónSocial">Desplegables!$F$27:$F$28</definedName>
    <definedName name="Movilidad" localSheetId="38">#REF!</definedName>
    <definedName name="Movilidad">Desplegables!$F$40:$F$45</definedName>
    <definedName name="Mujeres" localSheetId="38">#REF!</definedName>
    <definedName name="Mujeres">Desplegables!$F$53</definedName>
    <definedName name="Pazjusticiaeinstitucionessólidas" localSheetId="38">#REF!</definedName>
    <definedName name="Pazjusticiaeinstitucionessólidas">Desplegables!$M$132:$M$135</definedName>
    <definedName name="Planeación" localSheetId="38">#REF!</definedName>
    <definedName name="Planeación">Desplegables!$F$16</definedName>
    <definedName name="Producciónyconsumoresponsables" localSheetId="38">#REF!</definedName>
    <definedName name="Producciónyconsumoresponsables">Desplegables!$M$121:$M$125</definedName>
    <definedName name="Reduccióndelasdesigualdades" localSheetId="38">#REF!</definedName>
    <definedName name="Reduccióndelasdesigualdades">Desplegables!$M$111:$M$113</definedName>
    <definedName name="Salud" localSheetId="38">#REF!</definedName>
    <definedName name="Salud">Desplegables!$F$24:$F$26</definedName>
    <definedName name="Saludybienestar" localSheetId="38">#REF!</definedName>
    <definedName name="Saludybienestar">Desplegables!$M$62:$M$71</definedName>
    <definedName name="SeguridadConvivenciayJusticia" localSheetId="38">#REF!</definedName>
    <definedName name="SeguridadConvivenciayJusticia">Desplegables!$F$9:$F$10</definedName>
    <definedName name="sFS" localSheetId="35">Desplegables!$B$9:$B$12</definedName>
    <definedName name="sFS">Desplegables!$B$9:$B$12</definedName>
    <definedName name="Trabajodecenteycrecimientoeconómico" localSheetId="38">#REF!</definedName>
    <definedName name="Trabajodecenteycrecimientoeconómico">Desplegables!$M$95:$M$104</definedName>
    <definedName name="Vidadeecosistemasterrestres" localSheetId="38">#REF!</definedName>
    <definedName name="Vidadeecosistemasterrestres">Desplegables!$M$130:$M$131</definedName>
    <definedName name="Vidasubmarina" localSheetId="38">#REF!</definedName>
    <definedName name="Vidasubmarina">Desplegables!$M$128:$M$129</definedName>
    <definedName name="Z_258D25A9_0181_45E4_BE47_83A5E7B11A2A_.wvu.FilterData" localSheetId="4" hidden="1">'Plan de acción'!$A$13:$DD$43</definedName>
  </definedNames>
  <calcPr calcId="191029"/>
  <customWorkbookViews>
    <customWorkbookView name="Filtro 1" guid="{258D25A9-0181-45E4-BE47-83A5E7B11A2A}"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48" roundtripDataSignature="AMtx7mgwFc7+vFiYKHIVITXhsmlU6c3bjw=="/>
    </ext>
  </extLst>
</workbook>
</file>

<file path=xl/calcChain.xml><?xml version="1.0" encoding="utf-8"?>
<calcChain xmlns="http://schemas.openxmlformats.org/spreadsheetml/2006/main">
  <c r="CQ43" i="5" l="1"/>
  <c r="BC42" i="5"/>
  <c r="CQ41" i="5"/>
  <c r="CQ40" i="5"/>
  <c r="CQ39" i="5"/>
  <c r="BC38" i="5"/>
  <c r="AN38" i="5"/>
  <c r="AO38" i="5" s="1"/>
  <c r="AP38" i="5" s="1"/>
  <c r="AQ38" i="5" s="1"/>
  <c r="AR38" i="5" s="1"/>
  <c r="AS38" i="5" s="1"/>
  <c r="AT38" i="5" s="1"/>
  <c r="AU38" i="5" s="1"/>
  <c r="AV38" i="5" s="1"/>
  <c r="CQ37" i="5"/>
  <c r="CQ36" i="5"/>
  <c r="AX36" i="5"/>
  <c r="CQ35" i="5"/>
  <c r="AX35" i="5"/>
  <c r="BC34" i="5"/>
  <c r="CQ33" i="5"/>
  <c r="CQ32" i="5"/>
  <c r="AX32" i="5"/>
  <c r="CQ31" i="5"/>
  <c r="AX31" i="5"/>
  <c r="X31" i="5"/>
  <c r="CQ30" i="5"/>
  <c r="AX30" i="5"/>
  <c r="X30" i="5"/>
  <c r="CQ29" i="5"/>
  <c r="AX29" i="5"/>
  <c r="X29" i="5"/>
  <c r="BC28" i="5"/>
  <c r="AU28" i="5"/>
  <c r="AT28" i="5"/>
  <c r="AS28" i="5"/>
  <c r="AR28" i="5"/>
  <c r="AQ28" i="5"/>
  <c r="CE27" i="5"/>
  <c r="CQ27" i="5" s="1"/>
  <c r="AX27" i="5"/>
  <c r="CQ26" i="5"/>
  <c r="AX26" i="5"/>
  <c r="X26" i="5"/>
  <c r="CQ25" i="5"/>
  <c r="AX25" i="5"/>
  <c r="X25" i="5"/>
  <c r="CQ24" i="5"/>
  <c r="CQ23" i="5"/>
  <c r="AX23" i="5"/>
  <c r="CQ22" i="5"/>
  <c r="AX22" i="5"/>
  <c r="CQ21" i="5"/>
  <c r="CQ20" i="5"/>
  <c r="AX20" i="5"/>
  <c r="CQ19" i="5"/>
  <c r="AX19" i="5"/>
  <c r="CQ18" i="5"/>
  <c r="AX18" i="5"/>
  <c r="CQ17" i="5"/>
  <c r="AX17" i="5"/>
  <c r="CQ16" i="5"/>
  <c r="CQ15" i="5"/>
  <c r="CQ14" i="5"/>
  <c r="BG28" i="5" l="1"/>
  <c r="BG34" i="5"/>
  <c r="BG38" i="5"/>
  <c r="BG42" i="5"/>
  <c r="BK42" i="5" l="1"/>
  <c r="BO42" i="5" s="1"/>
  <c r="BS42" i="5" s="1"/>
  <c r="BW42" i="5" s="1"/>
  <c r="CA42" i="5" s="1"/>
  <c r="CE42" i="5" s="1"/>
  <c r="CI42" i="5" s="1"/>
  <c r="CQ42" i="5"/>
  <c r="BK38" i="5"/>
  <c r="BO38" i="5" s="1"/>
  <c r="BS38" i="5" s="1"/>
  <c r="BW38" i="5" s="1"/>
  <c r="CA38" i="5" s="1"/>
  <c r="CE38" i="5" s="1"/>
  <c r="CI38" i="5" s="1"/>
  <c r="CQ38" i="5"/>
  <c r="BK34" i="5"/>
  <c r="BO34" i="5" s="1"/>
  <c r="BS34" i="5" s="1"/>
  <c r="BW34" i="5" s="1"/>
  <c r="CA34" i="5" s="1"/>
  <c r="CE34" i="5" s="1"/>
  <c r="CI34" i="5" s="1"/>
  <c r="CM34" i="5" s="1"/>
  <c r="CQ34" i="5"/>
  <c r="BK28" i="5"/>
  <c r="BO28" i="5" s="1"/>
  <c r="BS28" i="5" s="1"/>
  <c r="BW28" i="5" s="1"/>
  <c r="CA28" i="5" s="1"/>
  <c r="CE28" i="5" s="1"/>
  <c r="CI28" i="5" s="1"/>
  <c r="CQ28" i="5"/>
</calcChain>
</file>

<file path=xl/sharedStrings.xml><?xml version="1.0" encoding="utf-8"?>
<sst xmlns="http://schemas.openxmlformats.org/spreadsheetml/2006/main" count="5755" uniqueCount="1179">
  <si>
    <t>ENFOQUE</t>
  </si>
  <si>
    <t>Derechos Humanos</t>
  </si>
  <si>
    <t>Género</t>
  </si>
  <si>
    <t>SECTORES</t>
  </si>
  <si>
    <t>ENTIDAD</t>
  </si>
  <si>
    <t>Poblacional</t>
  </si>
  <si>
    <t>GestiónPública</t>
  </si>
  <si>
    <t>Secretaría General</t>
  </si>
  <si>
    <t>Diferencial</t>
  </si>
  <si>
    <t>Dpto. Admitivo. del Servicio Civil Distrital DASCD</t>
  </si>
  <si>
    <t>Gobierno</t>
  </si>
  <si>
    <t>Territorial</t>
  </si>
  <si>
    <t>Secretaría de Gobierno</t>
  </si>
  <si>
    <t>SeguridadConvivenciayJusticia</t>
  </si>
  <si>
    <t>Ambiental</t>
  </si>
  <si>
    <t>Dpto Admitivo. de la Defensoría del Espacio Público DADEP</t>
  </si>
  <si>
    <t>GestiónJurídica</t>
  </si>
  <si>
    <t>ANUALIZACIÓN</t>
  </si>
  <si>
    <t>Instituto Distrital de la Participación y Acción Comunal IDPAC</t>
  </si>
  <si>
    <t xml:space="preserve">Hacienda </t>
  </si>
  <si>
    <t>Suma</t>
  </si>
  <si>
    <t>Secretaría de Seguridad, Convivencia y Justicia</t>
  </si>
  <si>
    <t>Planeación</t>
  </si>
  <si>
    <t>Constante</t>
  </si>
  <si>
    <t>UAE Cuerpo Oficial de Bomberos de Bogotá</t>
  </si>
  <si>
    <t>DesarrolloEconómicoIndustriayTurismo</t>
  </si>
  <si>
    <t>Creciente</t>
  </si>
  <si>
    <t>Secretaría Jurídica Distrital</t>
  </si>
  <si>
    <t xml:space="preserve">Educación </t>
  </si>
  <si>
    <t>Decreciente</t>
  </si>
  <si>
    <t>Secretaría Distrital de Hacienda</t>
  </si>
  <si>
    <t>Salud</t>
  </si>
  <si>
    <t>Unidad Administrativa Especial de Catastro Distrital UAECD</t>
  </si>
  <si>
    <t>IntegraciónSocial</t>
  </si>
  <si>
    <t>Fondo de Prestaciones Económicas, Cesantías y Pensiones FONCEP</t>
  </si>
  <si>
    <t>CulturaRecreaciónyDeporte</t>
  </si>
  <si>
    <t>Lotería de Bogotá</t>
  </si>
  <si>
    <t>Ambiente</t>
  </si>
  <si>
    <t>Secretaría Distrital de Planeación</t>
  </si>
  <si>
    <t>Movilidad</t>
  </si>
  <si>
    <t>Secretaría Distrital de Desarrollo Económico</t>
  </si>
  <si>
    <t>Hábitat</t>
  </si>
  <si>
    <t>Instituto para la economía social IPES</t>
  </si>
  <si>
    <t>Mujeres</t>
  </si>
  <si>
    <t>Instituto Distrital de Turismo IDT</t>
  </si>
  <si>
    <t>Corporación para el Desarollo y la productividad Bogotá Región Invest In Bogotá</t>
  </si>
  <si>
    <t>Secretaría Distrital de Educación</t>
  </si>
  <si>
    <t>Instituto para la Investigación Educativa y el Desarrollo Pedagógico IDEP</t>
  </si>
  <si>
    <t xml:space="preserve">Universidad Distrital Francisco Jose de Caldas </t>
  </si>
  <si>
    <t>ODS</t>
  </si>
  <si>
    <t>Secretaría Distrital de Salud</t>
  </si>
  <si>
    <t>Findelapobreza</t>
  </si>
  <si>
    <t>Fondo Financiero Distrital de Salud FFDS</t>
  </si>
  <si>
    <t>HambreCero</t>
  </si>
  <si>
    <t>Subredes Integradas de Servicios de Salud ESE´s</t>
  </si>
  <si>
    <t>Saludybienestar</t>
  </si>
  <si>
    <t>Secretaría Distrital de Integración Social</t>
  </si>
  <si>
    <t>Educacióndecalidad</t>
  </si>
  <si>
    <t>Instituto para la Protección de la Niñez y la Juventud IDIPRON</t>
  </si>
  <si>
    <t>Igualdaddegénero</t>
  </si>
  <si>
    <t>Secretaría Distrital de Cultura, Recreación y Deporte</t>
  </si>
  <si>
    <t>Agualimpiaysaneamiento</t>
  </si>
  <si>
    <t>Instituto Distrital de Recreación y Deporte IDRD</t>
  </si>
  <si>
    <t>Energíaasequibleynocontaminante</t>
  </si>
  <si>
    <t>Instituto Distrital de las artes IDARTES</t>
  </si>
  <si>
    <t>Trabajodecenteycrecimientoeconómico</t>
  </si>
  <si>
    <t>Orquesta Filarmónica de Bogotá</t>
  </si>
  <si>
    <t>Industria,innovacióneinfraestructura</t>
  </si>
  <si>
    <t>Instituto Distrital del Patrimonio Cultural IDPC</t>
  </si>
  <si>
    <t>Reduccióndelasdesigualdades</t>
  </si>
  <si>
    <t>FUENTE</t>
  </si>
  <si>
    <t>Fundación Gilberto Alzate Avendaño</t>
  </si>
  <si>
    <t>Ciudadesycomunidadessostenibles</t>
  </si>
  <si>
    <t xml:space="preserve">Funcionamiento
</t>
  </si>
  <si>
    <t>Canal Capital</t>
  </si>
  <si>
    <t>Producciónyconsumoresponsables</t>
  </si>
  <si>
    <t>Inversión</t>
  </si>
  <si>
    <t>Secretaría Distrital de Ambiente</t>
  </si>
  <si>
    <t>Acciónporelclima</t>
  </si>
  <si>
    <t xml:space="preserve">Cooperación </t>
  </si>
  <si>
    <t>Jardín Botánico José Celestino Mutis JBB</t>
  </si>
  <si>
    <t>Vidasubmarina</t>
  </si>
  <si>
    <t>Crédito</t>
  </si>
  <si>
    <t>Instituto de protección y bienestar animal IDPYBA</t>
  </si>
  <si>
    <t>Vidadeecosistemasterrestres</t>
  </si>
  <si>
    <t>Instituto Distrital de Gestión de Riesgos y Cambio Climático IDIGER</t>
  </si>
  <si>
    <t>Pazjusticiaeinstitucionessólidas</t>
  </si>
  <si>
    <t>Secretaría Distrital de Movilidad</t>
  </si>
  <si>
    <t>Instituto de Desarrollo Urbano 
IDU</t>
  </si>
  <si>
    <t>Empresa Metro de Bogotá</t>
  </si>
  <si>
    <t>Unidad Administrativa Especial de Rehabilitación y Mantenimiento Vial UAERMV</t>
  </si>
  <si>
    <t>INDICADOR PDD</t>
  </si>
  <si>
    <t>Empresa de Transporte del Tercer Milenio -Transmilenio S.A.</t>
  </si>
  <si>
    <t>Sí</t>
  </si>
  <si>
    <t>Terminal de Transporte S.A.</t>
  </si>
  <si>
    <t>No</t>
  </si>
  <si>
    <t>Secretaría Distrital de Hábitat</t>
  </si>
  <si>
    <t>Caja de Vivienda Popular CVP</t>
  </si>
  <si>
    <t>Unidad Administrativa Especial de Servicios Públicos UAESP</t>
  </si>
  <si>
    <t>NIVEL DE TERRITORIALIZACIÓN</t>
  </si>
  <si>
    <t>Empresa de Renovación y Desarrollo Urbano de Bogotá D.C.</t>
  </si>
  <si>
    <t>UPZ</t>
  </si>
  <si>
    <t>Empresa de Acueducto y Alcantarillado de Bogotá EAAB – ESP</t>
  </si>
  <si>
    <t>Localidad</t>
  </si>
  <si>
    <t>Empresa de Telecomunicaciones de Bogotá S.A.ETB - ESP</t>
  </si>
  <si>
    <t>Otro</t>
  </si>
  <si>
    <t>Empresa de Energía de Bogotá S.A. EEB - ESP</t>
  </si>
  <si>
    <t>Secretaría Distrital de la Mujer</t>
  </si>
  <si>
    <t>Meta ODS</t>
  </si>
  <si>
    <t>De aquí a 2030, erradicar para todas las personas y en todo el mundo la pobreza extrema (actualmente se considera que sufren pobreza extrema las personas que viven con menos de 1,25 dólares de los Estados Unidos al día)</t>
  </si>
  <si>
    <t>De aquí a 2030, reducir al menos a la mitad la proporción de hombres, mujeres y niños de todas las edades que viven en la pobreza en todas sus dimensiones con arreglo a las definiciones nacionales</t>
  </si>
  <si>
    <t>Implementar a nivel nacional sistemas y medidas apropiados de protección social para todos, incluidos niveles mínimos, y, de aquí a 2030, lograr una amplia cobertura de las personas pobres y vulnerables</t>
  </si>
  <si>
    <t>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</si>
  <si>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</si>
  <si>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De aquí a 2030, poner fin al hambre y asegurar el acceso de todas las personas, en particular los pobres y las personas en situaciones de vulnerabilidad, incluidos los niños menores de 1 año, a una alimentación sana, nutritiva y suficiente durante todo el año</t>
  </si>
  <si>
    <t>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</si>
  <si>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De aquí a 2030, reducir la tasa mundial de mortalidad materna a menos de 70 por cada 100.000 nacidos vivos</t>
  </si>
  <si>
    <t>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</si>
  <si>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De aquí a 2030, poner fin a las epidemias del SIDA, la tuberculosis, la malaria y las enfermedades tropicales desatendidas y combatir la hepatitis, las enfermedades transmitidas por el agua y otras enfermedades transmisibles</t>
  </si>
  <si>
    <t>De aquí a 2030, reducir en un tercio la mortalidad prematura por enfermedades no transmisibles mediante su prevención y tratamiento, y promover la salud mental y el bienestar</t>
  </si>
  <si>
    <t>Fortalecer la prevención y el tratamiento del abuso de sustancias adictivas, incluido el uso indebido de estupefacientes y el consumo nocivo de alcohol</t>
  </si>
  <si>
    <t>De aquí a 2020, reducir a la mitad el número de muertes y lesiones causadas por accidentes de tráfico en el mundo</t>
  </si>
  <si>
    <t>De aquí a 2030, garantizar el acceso universal a los servicios de salud sexual y reproductiva, incluidos los de planificación familiar, información y educación, y la integración de la salud reproductiva en las estrategias y los programas nacionales</t>
  </si>
  <si>
    <t>Lograr la cobertura sanitaria universal, incluida la protección contra los riesgos financieros, el acceso a servicios de salud esenciales de calidad y el acceso a medicamentos y vacunas inocuos, eficaces, asequibles y de calidad para todos</t>
  </si>
  <si>
    <t>De aquí a 2030, reducir considerablemente el número de muertes y enfermedades causadas por productos químicos peligrosos y por la polución y contaminación del aire, el agua y el suelo</t>
  </si>
  <si>
    <t>Fortalecer la aplicación del Convenio Marco de la Organización Mundial de la Salud para el Control del Tabaco en todos los países, según proceda</t>
  </si>
  <si>
    <t>De aquí a 2030, asegurar que todas las niñas y todos los niños terminen la enseñanza primaria y secundaria, que ha de ser gratuita, equitativa y de calidad y producir resultados de aprendizaje pertinentes y efectivos.</t>
  </si>
  <si>
    <t>De aquí a 2030, asegurar que todas las niñas y todos los niños tengan acceso a servicios de atención y desarrollo en la primera infancia y educación preescolar de calidad, a fin de que estén preparados para la enseñanza primaria.</t>
  </si>
  <si>
    <t>De aquí a 2030, asegurar el acceso igualitario de todos los hombres y las mujeres a una formación técnica, profesional y superior de calidad, incluida la enseñanza universitaria.</t>
  </si>
  <si>
    <t xml:space="preserve">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</si>
  <si>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 xml:space="preserve">De aquí a 2030, asegurar que todos los jóvenes y una proporción considerable de los adultos, tanto hombres como mujeres, estén alfabetizados y tengan nociones elementales de aritmética. </t>
  </si>
  <si>
    <t xml:space="preserve">Construir y adecuar instalaciones educativas que tengan en cuenta las necesidades de los niños y las personas con discapacidad y las diferencias de género, y que ofrezcan entornos de aprendizaje seguros, no violentos, inclusivos y eficaces para todos. </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</si>
  <si>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</si>
  <si>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</si>
  <si>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</si>
  <si>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y el trabajo doméstico no remunerados mediante servicios públicos, infraestructuras y políticas de protección social, y promoviendo la responsabilidad compartida en el hogar y la familia, según proceda en cada país</t>
  </si>
  <si>
    <t>Asegurar la participación plena y efectiva de las mujeres y la igualdad de oportunidades de liderazgo a todos los niveles decisorios en la vida política, económica y pública</t>
  </si>
  <si>
    <t>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</si>
  <si>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</si>
  <si>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Mejorar el uso de la tecnología instrumental, en particular la tecnología de la información y las comunicaciones, para promover el empoderamiento de las mujeres</t>
  </si>
  <si>
    <t>De aquí a 2030, lograr el acceso universal y equitativo al agua potable a un precio asequible para todos</t>
  </si>
  <si>
    <t>De aquí a 2030, lograr el acceso a servicios de saneamiento e higiene adecuados y equitativos para todos y poner fin a la defecación al aire libre, prestando especial atención a las necesidades de las mujeres y las niñas y las personas en situaciones de vulnerabilidad</t>
  </si>
  <si>
    <t>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</si>
  <si>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</si>
  <si>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De aquí a 2030, implementar la gestión integrada de los recursos hídricos a todos los niveles, incluso mediante la cooperación transfronteriza, según proceda</t>
  </si>
  <si>
    <t>De aquí a 2030, garantizar el acceso universal a servicios energéticos asequibles, fiables y modernos</t>
  </si>
  <si>
    <t>De aquí a 2030, aumentar considerablemente la proporción de energía renovable en el conjunto de fuentes energéticas</t>
  </si>
  <si>
    <t>De aquí a 2030, duplicar la tasa mundial de mejora de la eficiencia energética</t>
  </si>
  <si>
    <t>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</si>
  <si>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Mantener el crecimiento económico per cápita de conformidad con las circunstancias nacionales y, en particular, un crecimiento del producto interno bruto de al menos el 7% anual en los países menos adelantados</t>
  </si>
  <si>
    <t>Lograr niveles más elevados de productividad económica mediante la diversificación, la modernización tecnológica y la innovación, entre otras cosas centrándose en los sectores con gran valor añadido y un uso intensivo de la mano de obra</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</si>
  <si>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</si>
  <si>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</si>
  <si>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De aquí a 2030, lograr el empleo pleno y productivo y el trabajo decente para todas las mujeres y los hombres, incluidos los jóvenes y las personas con discapacidad, así como la igualdad de remuneración por trabajo de igual valor</t>
  </si>
  <si>
    <t>De aquí a 2020, reducir considerablemente la proporción de jóvenes que no están empleados y no cursan estudios ni reciben capacitación</t>
  </si>
  <si>
    <t>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</si>
  <si>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Proteger los derechos laborales y promover un entorno de trabajo seguro y sin riesgos para todos los trabajadores, incluidos los trabajadores migrantes, en particular las mujeres migrantes y las personas con empleos precarios</t>
  </si>
  <si>
    <t>De aquí a 2030, elaborar y poner en práctica políticas encaminadas a promover un turismo sostenible que cree puestos de trabajo y promueva la cultura y los productos locales</t>
  </si>
  <si>
    <t>Fortalecer la capacidad de las instituciones financieras nacionales para fomentar y ampliar el acceso a los servicios bancarios, financieros y de seguros para todos</t>
  </si>
  <si>
    <t>Industriainnovacióneinfraestructura</t>
  </si>
  <si>
    <t>Aumentar significativamente el acceso a la tecnología de la información y las comunicaciones y esforzarse por proporcionar acceso universal y asequible a Internet en los países menos adelantados de aquí a 2020</t>
  </si>
  <si>
    <t>Desarrollar infraestructuras fiables, sostenibles, resilientes y de calidad, incluidas infraestructuras regionales y transfronterizas, para apoyar el desarrollo económico y el bienestar humano, haciendo especial hincapié en el acceso asequible y equitativo para todos</t>
  </si>
  <si>
    <t>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</si>
  <si>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</si>
  <si>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</si>
  <si>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Apoyar el desarrollo de tecnologías, la investigación y la innovación nacionales en los países en desarrollo, incluso garantizando un entorno normativo propicio a la diversificación industrial y la adición de valor a los productos básicos, entre otras cosas</t>
  </si>
  <si>
    <t>De aquí a 2030, lograr progresivamente y mantener el crecimiento de los ingresos del 40% más pobre de la población a una tasa superior a la media nacional</t>
  </si>
  <si>
    <t>De aquí a 2030, potenciar y promover la inclusión social, económica y política de todas las personas, independientemente de su edad, sexo, discapacidad, raza, etnia, origen, religión o situación económica u otra condición</t>
  </si>
  <si>
    <t>Adoptar políticas, especialmente fiscales, salariales y de protección social, y lograr progresivamente una mayor igualdad</t>
  </si>
  <si>
    <t>De aquí a 2030, asegurar el acceso de todas las personas a viviendas y servicios básicos adecuados, seguros y asequibles y mejorar los barrios marginales</t>
  </si>
  <si>
    <t>Redoblar los esfuerzos para proteger y salvaguardar el patrimonio cultural y natural del mundo</t>
  </si>
  <si>
    <t>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</si>
  <si>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De aquí a 2030, reducir el impacto ambiental negativo per cápita de las ciudades, incluso prestando especial atención a la calidad del aire y la gestión de los desechos municipales y de otro tipo</t>
  </si>
  <si>
    <t>De aquí a 2030, proporcionar acceso universal a zonas verdes y espacios públicos seguros, inclusivos y accesibles, en particular para las mujeres y los niños, las personas de edad y las personas con discapacidad</t>
  </si>
  <si>
    <t>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</si>
  <si>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De aquí a 2030, reducir considerablemente la generación de desechos mediante actividades de prevención, reducción, reciclado y reutilización</t>
  </si>
  <si>
    <t>De aquí a 2030, reducir a la mitad el desperdicio de alimentos per cápita mundial en la venta al por menor y a nivel de los consumidores y reducir las pérdidas de alimentos en las cadenas de producción y suministro, incluidas las pérdidas posteriores a la cosecha</t>
  </si>
  <si>
    <t>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</si>
  <si>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Alentar a las empresas, en especial las grandes empresas y las empresas transnacionales, a que adopten prácticas sostenibles e incorporen información sobre la sostenibilidad en su ciclo de presentación de informes</t>
  </si>
  <si>
    <t>Elaborar y aplicar instrumentos para vigilar los efectos en el desarrollo sostenible, a fin de lograr un turismo sostenible que cree puestos de trabajo y promueva la cultura y los productos locales</t>
  </si>
  <si>
    <t>Fortalecer la resiliencia y la capacidad de adaptación a los riesgos relacionados con el clima y los desastres naturales en todos los países</t>
  </si>
  <si>
    <t>Incorporar medidas relativas al cambio climático en las políticas, estrategias y planes nacionales</t>
  </si>
  <si>
    <t>De aquí a 2020, conservar al menos el 10% de las zonas costeras y marinas, de conformidad con las leyes nacionales y el derecho internacional y sobre la base de la mejor información científica disponible</t>
  </si>
  <si>
    <t>De aquí a 2025, prevenir y reducir significativamente la contaminación marina de todo tipo, en particular la producida por actividades realizadas en tierra, incluidos los detritos marinos y la polución por nutrientes</t>
  </si>
  <si>
    <t>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</si>
  <si>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Adoptar medidas urgentes y significativas para reducir la degradación de los hábitats naturales, detener la pérdida de la diversidad biológica y, para 2020, proteger las especies amenazadas y evitar su extinción</t>
  </si>
  <si>
    <t>Reducir significativamente todas las formas de violencia y las correspondientes tasas de mortalidad en todo el mundo</t>
  </si>
  <si>
    <t>Promover el estado de derecho en los planos nacional e internacional y garantizar la igualdad en el acceso a la justicia para todos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</si>
  <si>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</si>
  <si>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</si>
  <si>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Instrucciones para el diligenciamiento del Plan de Acción</t>
  </si>
  <si>
    <r>
      <rPr>
        <sz val="14"/>
        <color theme="1"/>
        <rFont val="Arial Narrow"/>
        <family val="2"/>
      </rPr>
      <t xml:space="preserve">En el diligenciamiento del formato </t>
    </r>
    <r>
      <rPr>
        <b/>
        <sz val="14"/>
        <color theme="1"/>
        <rFont val="Arial Narrow"/>
        <family val="2"/>
      </rPr>
      <t>NO</t>
    </r>
    <r>
      <rPr>
        <sz val="14"/>
        <color theme="1"/>
        <rFont val="Arial Narrow"/>
        <family val="2"/>
      </rPr>
      <t xml:space="preserve"> utilizar mayúsculas sostenidas, letra cursiva, doble espacios, cambiar los títulos, ni combinar celdas, lo anterior con el fin de facilitar la migración de la información al sistema de información</t>
    </r>
  </si>
  <si>
    <t>Secciones</t>
  </si>
  <si>
    <t>Descripción</t>
  </si>
  <si>
    <t>Información General</t>
  </si>
  <si>
    <r>
      <rPr>
        <b/>
        <sz val="12"/>
        <color theme="1"/>
        <rFont val="Arial Narrow"/>
        <family val="2"/>
      </rPr>
      <t xml:space="preserve">a. Nombre de la política pública: </t>
    </r>
    <r>
      <rPr>
        <sz val="12"/>
        <color theme="1"/>
        <rFont val="Arial Narrow"/>
        <family val="2"/>
      </rPr>
      <t xml:space="preserve">
- Escribir el nombre de la política pública.</t>
    </r>
  </si>
  <si>
    <r>
      <rPr>
        <b/>
        <sz val="12"/>
        <color theme="1"/>
        <rFont val="Arial Narrow"/>
        <family val="2"/>
      </rPr>
      <t xml:space="preserve">b. Número del Decreto 
</t>
    </r>
    <r>
      <rPr>
        <sz val="12"/>
        <color theme="1"/>
        <rFont val="Arial Narrow"/>
        <family val="2"/>
      </rPr>
      <t>Aplica para documentos de política aprobados por el CONPES D.C.</t>
    </r>
    <r>
      <rPr>
        <b/>
        <sz val="12"/>
        <color theme="1"/>
        <rFont val="Arial Narrow"/>
        <family val="2"/>
      </rPr>
      <t xml:space="preserve">
</t>
    </r>
    <r>
      <rPr>
        <sz val="12"/>
        <color theme="1"/>
        <rFont val="Arial Narrow"/>
        <family val="2"/>
      </rPr>
      <t>Esta información será diligenciada por la Secretaría Técnica del CONPES D.C una vez se numere el documento y se publique.
Esta numeración aplica solamente para políticas públicas nuevas que surtan todo el procedimiento CONPES D.C.
Las PP vigentes que formulan su plan de acción será aprobado pero no tendrían ninguna numeración.</t>
    </r>
  </si>
  <si>
    <r>
      <rPr>
        <b/>
        <sz val="12"/>
        <color theme="1"/>
        <rFont val="Arial Narrow"/>
        <family val="2"/>
      </rPr>
      <t xml:space="preserve">c. Fecha de firma: 
</t>
    </r>
    <r>
      <rPr>
        <sz val="12"/>
        <color theme="1"/>
        <rFont val="Arial Narrow"/>
        <family val="2"/>
      </rPr>
      <t>Corresponde a la fecha de firma del Decreto distrital.</t>
    </r>
  </si>
  <si>
    <r>
      <rPr>
        <b/>
        <sz val="12"/>
        <color theme="1"/>
        <rFont val="Arial Narrow"/>
        <family val="2"/>
      </rPr>
      <t>d. Fecha de actualización del plan de acción:</t>
    </r>
    <r>
      <rPr>
        <sz val="12"/>
        <color theme="1"/>
        <rFont val="Arial Narrow"/>
        <family val="2"/>
      </rPr>
      <t xml:space="preserve">
Esta información será diligenciada por la Secretaría Técnica del CONPES D.C.
Corresponde a la fecha en la que se modifique datos del Plan de Acción. </t>
    </r>
  </si>
  <si>
    <r>
      <rPr>
        <b/>
        <sz val="12"/>
        <color theme="1"/>
        <rFont val="Arial Narrow"/>
        <family val="2"/>
      </rPr>
      <t xml:space="preserve">e. Fecha de corte seguimiento:
</t>
    </r>
    <r>
      <rPr>
        <sz val="12"/>
        <color theme="1"/>
        <rFont val="Arial Narrow"/>
        <family val="2"/>
      </rPr>
      <t>Esta información será diligenciada por la Secretaría Técnica del CONPES D.C.
Corresponde a la fecha de corte en la que se haga seguimiento a los planes de acción, establecida cada 6 meses.</t>
    </r>
  </si>
  <si>
    <r>
      <rPr>
        <b/>
        <sz val="12"/>
        <color theme="1"/>
        <rFont val="Arial Narrow"/>
        <family val="2"/>
      </rPr>
      <t xml:space="preserve">f. Sector y entidad líder: </t>
    </r>
    <r>
      <rPr>
        <sz val="12"/>
        <color theme="1"/>
        <rFont val="Arial Narrow"/>
        <family val="2"/>
      </rPr>
      <t>Lista desplegable</t>
    </r>
    <r>
      <rPr>
        <b/>
        <sz val="12"/>
        <color theme="1"/>
        <rFont val="Arial Narrow"/>
        <family val="2"/>
      </rPr>
      <t xml:space="preserve">
</t>
    </r>
    <r>
      <rPr>
        <sz val="12"/>
        <color theme="1"/>
        <rFont val="Arial Narrow"/>
        <family val="2"/>
      </rPr>
      <t>Relacionar el sector y la entidad cabeza de sector que lidera la política pública.</t>
    </r>
  </si>
  <si>
    <r>
      <rPr>
        <b/>
        <sz val="12"/>
        <color theme="1"/>
        <rFont val="Arial Narrow"/>
        <family val="2"/>
      </rPr>
      <t>g. Sectores y entidades corresponsables:</t>
    </r>
    <r>
      <rPr>
        <sz val="12"/>
        <color theme="1"/>
        <rFont val="Arial Narrow"/>
        <family val="2"/>
      </rPr>
      <t xml:space="preserve"> Lista desplegable</t>
    </r>
    <r>
      <rPr>
        <b/>
        <sz val="12"/>
        <color theme="1"/>
        <rFont val="Arial Narrow"/>
        <family val="2"/>
      </rPr>
      <t xml:space="preserve">
</t>
    </r>
    <r>
      <rPr>
        <sz val="12"/>
        <color theme="1"/>
        <rFont val="Arial Narrow"/>
        <family val="2"/>
      </rPr>
      <t>Se deben relacionar las entidades que son corresponsables en la formulación e implementación de la política pública.</t>
    </r>
  </si>
  <si>
    <t>Objetivos</t>
  </si>
  <si>
    <r>
      <rPr>
        <b/>
        <sz val="12"/>
        <color theme="1"/>
        <rFont val="Arial Narrow"/>
        <family val="2"/>
      </rPr>
      <t>a. Objetivo General:</t>
    </r>
    <r>
      <rPr>
        <sz val="12"/>
        <color theme="1"/>
        <rFont val="Arial Narrow"/>
        <family val="2"/>
      </rPr>
      <t xml:space="preserve">
Corresponde al propósito general de la política pública. 
Definido en la política pública con el fin de responder a la problemática o situación identificada, expresa el resultado que se desea alcanzar.
Debe estar escrito en infinitivo.</t>
    </r>
  </si>
  <si>
    <r>
      <rPr>
        <b/>
        <sz val="12"/>
        <color theme="1"/>
        <rFont val="Arial Narrow"/>
        <family val="2"/>
      </rPr>
      <t xml:space="preserve">b. Objetivos Específicos: 
</t>
    </r>
    <r>
      <rPr>
        <sz val="12"/>
        <color theme="1"/>
        <rFont val="Arial Narrow"/>
        <family val="2"/>
      </rPr>
      <t>Corresponden a las acciones que se deben cumplir para alcanzar el objetivo general.
Están definidos en la política.
Inserte cuantas filas sean necesarias.</t>
    </r>
  </si>
  <si>
    <r>
      <rPr>
        <b/>
        <sz val="12"/>
        <color theme="1"/>
        <rFont val="Arial Narrow"/>
        <family val="2"/>
      </rPr>
      <t xml:space="preserve">c. Importancia relativa del objetivo especifico: </t>
    </r>
    <r>
      <rPr>
        <sz val="12"/>
        <color theme="1"/>
        <rFont val="Arial Narrow"/>
        <family val="2"/>
      </rPr>
      <t>Se expresa en número y corresponde al valor que se le asigna al objetivo, este se determina por la sumatoria de las importancias relativas asignadas a los productos relacionados con cada objetivo.</t>
    </r>
  </si>
  <si>
    <t>Indicadores de Resultado y Producto</t>
  </si>
  <si>
    <r>
      <rPr>
        <b/>
        <sz val="12"/>
        <color theme="1"/>
        <rFont val="Arial Narrow"/>
        <family val="2"/>
      </rPr>
      <t xml:space="preserve">a. Resultado o producto esperado: </t>
    </r>
    <r>
      <rPr>
        <sz val="12"/>
        <color theme="1"/>
        <rFont val="Arial Narrow"/>
        <family val="2"/>
      </rPr>
      <t xml:space="preserve">Se entiende el </t>
    </r>
    <r>
      <rPr>
        <b/>
        <sz val="12"/>
        <color theme="1"/>
        <rFont val="Arial Narrow"/>
        <family val="2"/>
      </rPr>
      <t xml:space="preserve">resultado esperado </t>
    </r>
    <r>
      <rPr>
        <sz val="12"/>
        <color theme="1"/>
        <rFont val="Arial Narrow"/>
        <family val="2"/>
      </rPr>
      <t xml:space="preserve">como el efecto generado por la entrega de bienes y servicios por parte del Estado sobre una población específica.
Se entiende como </t>
    </r>
    <r>
      <rPr>
        <b/>
        <sz val="12"/>
        <color theme="1"/>
        <rFont val="Arial Narrow"/>
        <family val="2"/>
      </rPr>
      <t xml:space="preserve">producto esperado </t>
    </r>
    <r>
      <rPr>
        <sz val="12"/>
        <color theme="1"/>
        <rFont val="Arial Narrow"/>
        <family val="2"/>
      </rPr>
      <t>aquel que mide los bienes y servicios provistos por el Estado que se obtienen de la transformación de los insumos a través de las actividades.
Inserte cuantas filas sean necesarias de acuerdo al número de resultados y productos.</t>
    </r>
  </si>
  <si>
    <r>
      <rPr>
        <b/>
        <sz val="12"/>
        <color theme="1"/>
        <rFont val="Arial Narrow"/>
        <family val="2"/>
      </rPr>
      <t>b. Importancia relativa del indicador de resultado:</t>
    </r>
    <r>
      <rPr>
        <sz val="12"/>
        <color theme="1"/>
        <rFont val="Arial Narrow"/>
        <family val="2"/>
      </rPr>
      <t xml:space="preserve"> Este valor corresponde a la sumatoria del valor asignado al indicador de producto debido a su importancia e incidencia en el cumplimiento del resultado. Su sumatoria asignarán el valor de la importancia relativa del objetivo. 
-La sumatoria de los objetivos deberá ser 100%
</t>
    </r>
    <r>
      <rPr>
        <b/>
        <sz val="12"/>
        <color theme="1"/>
        <rFont val="Arial Narrow"/>
        <family val="2"/>
      </rPr>
      <t>Importancia relativa del indicador de producto:</t>
    </r>
    <r>
      <rPr>
        <sz val="12"/>
        <color theme="1"/>
        <rFont val="Arial Narrow"/>
        <family val="2"/>
      </rPr>
      <t xml:space="preserve"> El valor asignado corresponde a la importancia e incidencia que se considera tiene el producto en el cumplimiento del resultado y del objetivo sucesivamente.</t>
    </r>
  </si>
  <si>
    <r>
      <rPr>
        <b/>
        <sz val="12"/>
        <color theme="1"/>
        <rFont val="Arial Narrow"/>
        <family val="2"/>
      </rPr>
      <t xml:space="preserve">c. Nombre del indicador de resultado o de producto: </t>
    </r>
    <r>
      <rPr>
        <sz val="12"/>
        <color theme="1"/>
        <rFont val="Arial Narrow"/>
        <family val="2"/>
      </rPr>
      <t>Se pueden establecer más de un indicador de resultado los cuales le apuntan al cumplimiento del Objetivo de la política.
Escriba el nombre del indicador.
Debe evidenciar con precisión la propiedad a medir y guardar coherencia con la fórmula de cálculo.</t>
    </r>
  </si>
  <si>
    <r>
      <rPr>
        <b/>
        <sz val="12"/>
        <color theme="1"/>
        <rFont val="Arial Narrow"/>
        <family val="2"/>
      </rPr>
      <t xml:space="preserve">d. Fórmula de cálculo del indicador de resultado o de producto: </t>
    </r>
    <r>
      <rPr>
        <sz val="12"/>
        <color theme="1"/>
        <rFont val="Arial Narrow"/>
        <family val="2"/>
      </rPr>
      <t>Escribir la expresión matemática con la cual se calcula el indicador.</t>
    </r>
  </si>
  <si>
    <r>
      <rPr>
        <b/>
        <sz val="12"/>
        <color theme="1"/>
        <rFont val="Arial Narrow"/>
        <family val="2"/>
      </rPr>
      <t xml:space="preserve">e. Enfoque: </t>
    </r>
    <r>
      <rPr>
        <sz val="12"/>
        <color theme="1"/>
        <rFont val="Arial Narrow"/>
        <family val="2"/>
      </rPr>
      <t>Se relaciona si el efecto logrado (resultado) o los bienes o servicios entregados (producto esperado) aborda los enfoques (Derechos Humanos, Género, Diferencial, Poblacional, Ambiental y Territorial), es decir, si estos aportan a la justicia social, y a la transformación de situaciones de inequidades de las poblaciones, grupos sociales, territorios. Si se aborda más de un enfoque se separan con un punto y coma (;).</t>
    </r>
  </si>
  <si>
    <r>
      <rPr>
        <b/>
        <sz val="12"/>
        <color theme="1"/>
        <rFont val="Arial Narrow"/>
        <family val="2"/>
      </rPr>
      <t>d. Tipo de anualización:</t>
    </r>
    <r>
      <rPr>
        <sz val="12"/>
        <color theme="1"/>
        <rFont val="Arial Narrow"/>
        <family val="2"/>
      </rPr>
      <t xml:space="preserve">
- Define la forma en que se calculan los avances del indicador con respecto a la meta, lo que permite determinar su porcentaje de avance.
- Dependiendo del objetivo del indicador (por ejemplo, si se desea incrementar o disminuir su valor actual), la tendencia esperada y el comportamiento histórico de la información, se pueden definir diferentes tipos de acumulación. De esta manera, se asegura que los avances sean medidos correctamente.
Indicadores de tipo </t>
    </r>
    <r>
      <rPr>
        <b/>
        <sz val="12"/>
        <color theme="1"/>
        <rFont val="Arial Narrow"/>
        <family val="2"/>
      </rPr>
      <t>suma</t>
    </r>
    <r>
      <rPr>
        <sz val="12"/>
        <color theme="1"/>
        <rFont val="Arial Narrow"/>
        <family val="2"/>
      </rPr>
      <t>: para cada año se programa un valor que se espera cumplir, y la suma de dichas programaciones es igual al valor total de la meta. Ej.: Niños y jóvenes apoyados en procesos de vocación científica y tecnológica - Metas: 5.000, 6.000, 1.000, 950 = Meta Final 12.950.
Indicadores de tipo</t>
    </r>
    <r>
      <rPr>
        <b/>
        <sz val="12"/>
        <color theme="1"/>
        <rFont val="Arial Narrow"/>
        <family val="2"/>
      </rPr>
      <t xml:space="preserve"> constante</t>
    </r>
    <r>
      <rPr>
        <sz val="12"/>
        <color theme="1"/>
        <rFont val="Arial Narrow"/>
        <family val="2"/>
      </rPr>
      <t xml:space="preserve">: el valor programado para cada año es el mismo, y debe ser igual a la cantidad programada. Los valores no se suman para obtener la cantidad total del indicador. Ej.: Porcentaje de Subsidios Familiares de Vivienda en Especie asignados a Población Desplazada en el Programa de Vivienda Gratuita - Meta cada año: 50% de los subsidios asignados a población Desplazada en el Programa Vivienda Gratuita.
Indicadores de tipo </t>
    </r>
    <r>
      <rPr>
        <b/>
        <sz val="12"/>
        <color theme="1"/>
        <rFont val="Arial Narrow"/>
        <family val="2"/>
      </rPr>
      <t>creciente</t>
    </r>
    <r>
      <rPr>
        <sz val="12"/>
        <color theme="1"/>
        <rFont val="Arial Narrow"/>
        <family val="2"/>
      </rPr>
      <t xml:space="preserve">: la programación de este indicador presenta las siguientes características: Debe ser anualizado en más de una vigencia; la anualización debe ser consecutiva, es decir, no puede haber programaciones de cero entre dos años; la programación del año debe ser mayor o igual a la del año anterior; la programación de la última vigencia debe ser mayor a la del primer año programado e igual al valor previsto. Ej.: Porcentaje de bogotanos que tienen apropiación alta y muy alta de la ciencia y la tecnología LB: 30%, Metas: 32, 35, 40, 50, Meta final: 50%.
Indicadores de tipo </t>
    </r>
    <r>
      <rPr>
        <b/>
        <sz val="12"/>
        <color theme="1"/>
        <rFont val="Arial Narrow"/>
        <family val="2"/>
      </rPr>
      <t>decreciente</t>
    </r>
    <r>
      <rPr>
        <sz val="12"/>
        <color theme="1"/>
        <rFont val="Arial Narrow"/>
        <family val="2"/>
      </rPr>
      <t>: la programación de este indicador presenta las siguientes características: debe ser anualizado a más de una vigencia; la anualización debe ser consecutiva, es decir, no puede haber programaciones en cero entre dos años; la programación del año debe ser menor o igual a la del año anterior; la programación de la última vigencia debe ser menor a la del primer año programado e igual al valor previsto. Ej.: Tasa de hurto a personas por 100 mil habitantes LB: 30,3, Metas: 30, 29,7, 29,5, 29,3 Meta final 29,3.</t>
    </r>
  </si>
  <si>
    <r>
      <rPr>
        <b/>
        <sz val="12"/>
        <color theme="1"/>
        <rFont val="Arial Narrow"/>
        <family val="2"/>
      </rPr>
      <t>e. Indicador del PDD:</t>
    </r>
    <r>
      <rPr>
        <sz val="12"/>
        <color theme="1"/>
        <rFont val="Arial Narrow"/>
        <family val="2"/>
      </rPr>
      <t xml:space="preserve"> Se refiere a si el indicador de resultado o de producto es un indicador del PDD, responda sí o no y posteriormente identificar la relación del indicador con la estructura del PDD.
Para los indicadores que sean identificados del PDD se debe referir el Código de la Meta PDD.
Esta matriz se encuentra en la caja de herramientas.</t>
    </r>
  </si>
  <si>
    <r>
      <rPr>
        <b/>
        <sz val="12"/>
        <color theme="1"/>
        <rFont val="Arial Narrow"/>
        <family val="2"/>
      </rPr>
      <t>f. Objetivo de Desarrollo Sostenible ODS:</t>
    </r>
    <r>
      <rPr>
        <sz val="12"/>
        <color theme="1"/>
        <rFont val="Arial Narrow"/>
        <family val="2"/>
      </rPr>
      <t xml:space="preserve"> </t>
    </r>
    <r>
      <rPr>
        <sz val="12"/>
        <color theme="1"/>
        <rFont val="Arial Narrow"/>
        <family val="2"/>
      </rPr>
      <t>Cada producto, debe relacionarse de acuerdo con los objetivos mundiales, a su vez debe ser identificada la meta del ODS.
Esta matriz se encuentra en la caja de herramientas.</t>
    </r>
  </si>
  <si>
    <r>
      <rPr>
        <b/>
        <sz val="12"/>
        <color theme="1"/>
        <rFont val="Arial Narrow"/>
        <family val="2"/>
      </rPr>
      <t>g. Línea base:</t>
    </r>
    <r>
      <rPr>
        <sz val="12"/>
        <color theme="1"/>
        <rFont val="Arial Narrow"/>
        <family val="2"/>
      </rPr>
      <t xml:space="preserve">
- Marco de referencia de la situación actual que se pretende modificar, establece la situación inicial del escenario en donde se va a implementar la política. Permite medir los avances y efectos de la gestión, sirve como punto de comparación para el seguimiento y en futuras evaluaciones se pueda determinar qué tanto se lograron alcanzar los objetivos. 
- Indique el valor y el año de la línea base, recuerde que para el seguimiento todo indicador debe contar con la línea base como referente de los avances alcanzados o del referente al que se quiere llegar. Si el indicador no cuenta con línea base se debe revisar la pertinencia de utilizar ese indicador, se debería identificar un indicador proxy (aproximado) que cuente con línea base.
- Contar con la línea base permite identificar indicadores claves de uso obligado para la planeación, el seguimiento, la evaluación, el control y la rendición de cuentas de la gestión pública, dependiendo de la naturaleza de las funciones de las entidades. Así mismo permite organizar bases de datos conforme a necesidades de información identificadas.
- El valor de la línea base debe estar expresado en la misma unidad de la meta.
- Se escribe un valor que puede ser cero (0) cuando se tiene certeza luego de realizar una medición.
- Se escribe No Disponible (ND) cuando no se cuenta o se espera el resultado de una medición.</t>
    </r>
  </si>
  <si>
    <r>
      <rPr>
        <b/>
        <sz val="12"/>
        <color theme="1"/>
        <rFont val="Arial Narrow"/>
        <family val="2"/>
      </rPr>
      <t>h. Tiempos de ejecución:</t>
    </r>
    <r>
      <rPr>
        <sz val="12"/>
        <color theme="1"/>
        <rFont val="Arial Narrow"/>
        <family val="2"/>
      </rPr>
      <t xml:space="preserve"> ¿En cuánto tiempo se alcanzará la meta? Es decir, el período que tomará lograr el resultado o producto.</t>
    </r>
    <r>
      <rPr>
        <b/>
        <sz val="12"/>
        <color theme="1"/>
        <rFont val="Arial Narrow"/>
        <family val="2"/>
      </rPr>
      <t xml:space="preserve">
Año inicio y Año Fin: </t>
    </r>
    <r>
      <rPr>
        <sz val="12"/>
        <color theme="1"/>
        <rFont val="Arial Narrow"/>
        <family val="2"/>
      </rPr>
      <t>Corresponde al año en el que inicia la acción y el año en el que se espera esta finalice.</t>
    </r>
  </si>
  <si>
    <r>
      <rPr>
        <b/>
        <sz val="12"/>
        <color theme="1"/>
        <rFont val="Arial Narrow"/>
        <family val="2"/>
      </rPr>
      <t>i. Metas - anuales y final:</t>
    </r>
    <r>
      <rPr>
        <sz val="12"/>
        <color theme="1"/>
        <rFont val="Arial Narrow"/>
        <family val="2"/>
      </rPr>
      <t xml:space="preserve">
- Es la representación cuantitativa del objetivo de la intervención pública, sea este de resultado o producto.
- Cantidad programada o valor objetivo que espera alcanzar el indicador en un periodo específico (año).
- Meta final: ¿Qué valor se espera tome el indicador tras la implementación de la intervención pública?
- Indique la meta del indicador, solo en términos numéricos (porcentajes o valores absolutos), no escriba palabras. 
- Registre las metas de forma acumulada. 
- En los casos en los que el indicador cuente con línea base, por favor adicione este valor a las metas definidas.
- Inserte las columnas que considere necesarias para referenciar los años de la intervención de la política pública.</t>
    </r>
  </si>
  <si>
    <t>Costos estimados y recursos disponibles</t>
  </si>
  <si>
    <r>
      <rPr>
        <b/>
        <sz val="12"/>
        <color theme="1"/>
        <rFont val="Arial Narrow"/>
        <family val="2"/>
      </rPr>
      <t xml:space="preserve">a. Costos estimados:
En el caso de no contar con el dato por dificultades en su cálculo no colocar cero (0) dejarlo vacío.
</t>
    </r>
    <r>
      <rPr>
        <sz val="12"/>
        <color theme="1"/>
        <rFont val="Arial Narrow"/>
        <family val="2"/>
      </rPr>
      <t>-Indique el costo estimado del cumplimiento del producto.
-Las cifras debe expresarse en millones de pesos, ejemplo: 300.000.000 colocar 300.
-Totalice los costos por producto y por vigencia. 
-No se deben diligenciar celdas con valores cero. En los casos en los que no pueda determinar los costos, deje la celda vacía.</t>
    </r>
  </si>
  <si>
    <r>
      <rPr>
        <b/>
        <sz val="12"/>
        <color theme="1"/>
        <rFont val="Arial Narrow"/>
        <family val="2"/>
      </rPr>
      <t>b. Recursos disponibles:</t>
    </r>
    <r>
      <rPr>
        <sz val="12"/>
        <color theme="1"/>
        <rFont val="Arial Narrow"/>
        <family val="2"/>
      </rPr>
      <t xml:space="preserve"> Corresponden al valor destinado para el cumplimiento del producto y es el recurso con el que se cuenta para su avance y cumplimiento.</t>
    </r>
  </si>
  <si>
    <r>
      <rPr>
        <b/>
        <sz val="12"/>
        <color theme="1"/>
        <rFont val="Arial Narrow"/>
        <family val="2"/>
      </rPr>
      <t>c. Fuente de financiación:</t>
    </r>
    <r>
      <rPr>
        <sz val="12"/>
        <color theme="1"/>
        <rFont val="Arial Narrow"/>
        <family val="2"/>
      </rPr>
      <t xml:space="preserve"> Esta puede ser por funcionamiento, inversión, crédito, cooperación, donación, sector privado, entre otras. Si se aborda más de una fuente de financiación se separan con un punto y coma (;).</t>
    </r>
  </si>
  <si>
    <t>Responsable de la ejecución</t>
  </si>
  <si>
    <r>
      <rPr>
        <b/>
        <sz val="12"/>
        <color theme="1"/>
        <rFont val="Arial Narrow"/>
        <family val="2"/>
      </rPr>
      <t>a.</t>
    </r>
    <r>
      <rPr>
        <sz val="12"/>
        <color theme="1"/>
        <rFont val="Arial Narrow"/>
        <family val="2"/>
      </rPr>
      <t xml:space="preserve"> Corresponde a la información de la persona de contacto en la que se relaciona el sector, la entidad responsable de ejecutar y avanzar en el indicador, así como de alcanzar el producto. </t>
    </r>
    <r>
      <rPr>
        <b/>
        <sz val="12"/>
        <color theme="1"/>
        <rFont val="Arial Narrow"/>
        <family val="2"/>
      </rPr>
      <t>Esta información debe estar diligenciada completamente.</t>
    </r>
  </si>
  <si>
    <t>Corresponsable de la ejecución</t>
  </si>
  <si>
    <r>
      <rPr>
        <b/>
        <sz val="12"/>
        <color theme="1"/>
        <rFont val="Arial Narrow"/>
        <family val="2"/>
      </rPr>
      <t>a.</t>
    </r>
    <r>
      <rPr>
        <sz val="12"/>
        <color theme="1"/>
        <rFont val="Arial Narrow"/>
        <family val="2"/>
      </rPr>
      <t xml:space="preserve"> Corresponde a la información de las personas de contacto que son corresponsables en el cumplimiento del producto. Se debe relacionar la información del sector, la entidad corresponsable del cumplimiento del producto. Esta información debe estar diligenciada completamente, estar escritos los nombres completos de las entidades sin abreviaciones, y para cada uno separarse por punto y coma (;). Ej. Sector Gobierno; Sector Cultura; Sector Planeación, así para cada celda de entidad, teléfono, correo electrónico.</t>
    </r>
  </si>
  <si>
    <t>*</t>
  </si>
  <si>
    <t>Objetivo</t>
  </si>
  <si>
    <t>Costo Estimado</t>
  </si>
  <si>
    <t>Total</t>
  </si>
  <si>
    <t>1. Promover la participación</t>
  </si>
  <si>
    <t>2. Fortalecer la Gobernanza</t>
  </si>
  <si>
    <t>3. Promover la formación</t>
  </si>
  <si>
    <t>4. Optimizar la comunicación</t>
  </si>
  <si>
    <t>5. Mejorar los parques , escenarios y equipamientos recreativos y deportivos</t>
  </si>
  <si>
    <t>Total general</t>
  </si>
  <si>
    <t xml:space="preserve">Relación con las causas árbol de problemas </t>
  </si>
  <si>
    <t xml:space="preserve">Relación con las consecuencias árbol de problemas </t>
  </si>
  <si>
    <t>Objetivo específico</t>
  </si>
  <si>
    <t>Resultado esperado</t>
  </si>
  <si>
    <t>Producto esperado</t>
  </si>
  <si>
    <r>
      <rPr>
        <b/>
        <sz val="11"/>
        <color rgb="FF000000"/>
        <rFont val="Calibri"/>
        <family val="2"/>
      </rPr>
      <t>Falta de cultura ciudadana</t>
    </r>
    <r>
      <rPr>
        <sz val="11"/>
        <color rgb="FF000000"/>
        <rFont val="Calibri"/>
        <family val="2"/>
      </rPr>
      <t xml:space="preserve"> respecto a la apropiación y cuidado de los parques y escenarios recreo deportivos de la ciudad 
</t>
    </r>
    <r>
      <rPr>
        <b/>
        <sz val="11"/>
        <color rgb="FF000000"/>
        <rFont val="Calibri"/>
        <family val="2"/>
      </rPr>
      <t xml:space="preserve">Dificultad en la difusión y visibilización de la oferta </t>
    </r>
    <r>
      <rPr>
        <sz val="11"/>
        <color rgb="FF000000"/>
        <rFont val="Calibri"/>
        <family val="2"/>
      </rPr>
      <t>de actividades, programas, parques y escenarios recreativos y deportivos para</t>
    </r>
    <r>
      <rPr>
        <b/>
        <sz val="11"/>
        <color rgb="FF000000"/>
        <rFont val="Calibri"/>
        <family val="2"/>
      </rPr>
      <t xml:space="preserve"> incentivar e incrementar la participación ciudadana </t>
    </r>
  </si>
  <si>
    <r>
      <rPr>
        <sz val="11"/>
        <color rgb="FF000000"/>
        <rFont val="Calibri"/>
        <family val="2"/>
      </rPr>
      <t xml:space="preserve">Existe una tendencia al </t>
    </r>
    <r>
      <rPr>
        <b/>
        <sz val="11"/>
        <color rgb="FF000000"/>
        <rFont val="Calibri"/>
        <family val="2"/>
      </rPr>
      <t>sedentarismo</t>
    </r>
    <r>
      <rPr>
        <sz val="11"/>
        <color rgb="FF000000"/>
        <rFont val="Calibri"/>
        <family val="2"/>
      </rPr>
      <t xml:space="preserve"> por parte de los habitantes de la ciudad</t>
    </r>
    <r>
      <rPr>
        <b/>
        <sz val="11"/>
        <color rgb="FF000000"/>
        <rFont val="Calibri"/>
        <family val="2"/>
      </rPr>
      <t xml:space="preserve">
Inseguridad </t>
    </r>
    <r>
      <rPr>
        <sz val="11"/>
        <color rgb="FF000000"/>
        <rFont val="Calibri"/>
        <family val="2"/>
      </rPr>
      <t xml:space="preserve">en los parques y en lo alrededores de los espacios recreodeportivos </t>
    </r>
  </si>
  <si>
    <t>1.1 Aumento de practicantes de actividades asociadas al deporte, recreación y actividad física en la ciudad.</t>
  </si>
  <si>
    <t>1.1.1. Promoción y fortalecimiento de la actividad física para servidoras y servidores públicos del Distrito Capital</t>
  </si>
  <si>
    <t>1.1.2. Medición de factores culturales asociados a las prácticas recreativas y deportivas en la ciudad</t>
  </si>
  <si>
    <t>1.1.3. Programas deportivos, recreativos y de actividad física en la atención de las diferentes poblaciones, en los espacios priorizados para el desarrollo social integral.</t>
  </si>
  <si>
    <t>1.1.4. Medición de la práctica de actividad física en los beneficiarios que participan en los programas de la Subdirección Técnica de Recreación en relación a las recomendaciones vigentes de la Organización Mundial de la Salud - OMS</t>
  </si>
  <si>
    <t>1.1.5 Centros de interés en deporte</t>
  </si>
  <si>
    <t>1.1.6. Intervenciones interinstitucionales para la seguridad y convivencia en entornos donde se adelantan actividades deportivas, recreativas y de actividad física, desde la perspectiva de la participación y la cultura ciudadana.</t>
  </si>
  <si>
    <t>1.1.7. Acciones interinstitucionales de control y registro en parques priorizados en la ciudad, que aporten a la disuasión del delito y lograr entornos más seguros y confiables</t>
  </si>
  <si>
    <t>1.1.8. Estrategias deportivas para adolescentes y jóvenes en el Marco del Modelo Pedagógico del Instituto Distrital para la Protecciòn de la Niñez y la Juventud - IDIPRON</t>
  </si>
  <si>
    <t>1.1.9 Programa Naturaleza, Salud y Cultura</t>
  </si>
  <si>
    <t>1.1.10 Formación de dinamizadores en el Diplomado del Programa de Naturaleza, Salud y Cultura</t>
  </si>
  <si>
    <t>1.1.11 Articulaciòn de Regiòn RAP-E y Regiòn Metropolitana Bogotá-Cundinamarca para incentivar el deporte la recreaciòn la actividad fìsica y el turismo en torno al uso de la bicicleta de montaña</t>
  </si>
  <si>
    <t>1.2. Vinculación de entidades y organizaciones que promuevan el Deporte social comunitario, universitario, competitivo, de alto rendimiento, aficionado, y profesional.</t>
  </si>
  <si>
    <t>1.2.1. Organizaciones sociales y comunitarias que promueven el deporte en ruta de fortalecimiento</t>
  </si>
  <si>
    <t>1.2.2. Articulaciones generadas con el sector privado para el incremento de actividades recreativas, deportivas y de actividad física.</t>
  </si>
  <si>
    <t>2.1 Fortalecimiento del sector empresarial deportivo y recreativo en la ciudad</t>
  </si>
  <si>
    <t>2.1.1 Medición de la participación de la economía del sector deporte en el PIB de la ciudad</t>
  </si>
  <si>
    <r>
      <rPr>
        <b/>
        <sz val="11"/>
        <color rgb="FF000000"/>
        <rFont val="Calibri"/>
        <family val="2"/>
      </rPr>
      <t>Falta de estudios e investigacione</t>
    </r>
    <r>
      <rPr>
        <sz val="11"/>
        <color rgb="FF000000"/>
        <rFont val="Calibri"/>
        <family val="2"/>
      </rPr>
      <t xml:space="preserve">s que permitan evidenciar los aportes, necesidades y la participación del sector del deporte, la recreación y la actividad física en la economía de Bogotá, limitando el desarrollo de programas y proyectos para toda la ciudadanía 
</t>
    </r>
    <r>
      <rPr>
        <b/>
        <sz val="11"/>
        <color rgb="FF000000"/>
        <rFont val="Calibri"/>
        <family val="2"/>
      </rPr>
      <t>No hay suficientes recurso</t>
    </r>
    <r>
      <rPr>
        <sz val="11"/>
        <color rgb="FF000000"/>
        <rFont val="Calibri"/>
        <family val="2"/>
      </rPr>
      <t>s para garantizar una oferta idónea de deporte, recreación, actividad física, parques y escenarios para toda la ciudadanía</t>
    </r>
  </si>
  <si>
    <r>
      <rPr>
        <sz val="11"/>
        <color rgb="FF000000"/>
        <rFont val="Calibri"/>
        <family val="2"/>
      </rPr>
      <t>Deficiente</t>
    </r>
    <r>
      <rPr>
        <b/>
        <sz val="11"/>
        <color rgb="FF000000"/>
        <rFont val="Calibri"/>
        <family val="2"/>
      </rPr>
      <t xml:space="preserve"> relevo generacional y transición </t>
    </r>
    <r>
      <rPr>
        <sz val="11"/>
        <color rgb="FF000000"/>
        <rFont val="Calibri"/>
        <family val="2"/>
      </rPr>
      <t xml:space="preserve">entre cada una de las etapas deportivas de alto rendimiento </t>
    </r>
  </si>
  <si>
    <t>2.1.2. Agenda de trabajo colaborativa para el fortalecimiento de la economía del sector del deporte, recreación y actividad física</t>
  </si>
  <si>
    <t>2.2 Alianzas con las organizaciones ciudadanas relacionadas con el deporte en Bogotá.</t>
  </si>
  <si>
    <t>2.2.1. Servicio Social Estudiantil en los componentes de Actividad Física, Recreación y Deporte desarrollados por el IDRD.</t>
  </si>
  <si>
    <t>2.2.2. Implementación de la etapa de talento y reserva que contribuya al aumento de la base deportiva de Bogotá.</t>
  </si>
  <si>
    <t>2.2.3. Articulaciones con el sector académico que permitan el intercambio de conocimientos y el desarrollo conjunto de procesos de formación y gestión del conocimiento en torno a la Actividad Física, la Recreación y el Deporte.</t>
  </si>
  <si>
    <t>3.1. Incremento de la proporciòn de las personas que realizan actividad fìsica en forma regular</t>
  </si>
  <si>
    <t>3.1.1. Investigaciones asociadas a la práctica deportiva cuyos resultados aporten a la formación integral de niños, niñas, adolescentes y jóvenes</t>
  </si>
  <si>
    <t>3.1.2. Jornada de Intensificación de la Actividad Física desarrollada.</t>
  </si>
  <si>
    <t>3.1.3. Oferta de actividades en la Biblioteca Pública del Deporte y la Actividad Física, para la promoción de hábitos saludables y beneficios del deporte, a través de las practicas de lectura, escritura y oralidad.</t>
  </si>
  <si>
    <t>4.1. Visibilizaciòn de las actividades del deporte, recreaciòn, actividad fìsica y escenarios</t>
  </si>
  <si>
    <t>4.1.1. Promoción y divulgación de campañas que incentiven la participación y la práctica deportiva.</t>
  </si>
  <si>
    <t>4.1.2. Divulgaciòn de actividades deportivas, recreativas, actividad fìsica, parques y escenarios</t>
  </si>
  <si>
    <t>4.1.3. Mecanismo para la difusión de la oferta de las localidades relacionada con programas deportivos, recreativos y de actividad física implementados para las diferentes poblaciones, en los espacios priorizados.</t>
  </si>
  <si>
    <r>
      <rPr>
        <b/>
        <sz val="11"/>
        <color rgb="FF000000"/>
        <rFont val="Calibri"/>
        <family val="2"/>
      </rPr>
      <t xml:space="preserve">No hay suficientes parques, escenarios y equipamientos recreativos y deportivos </t>
    </r>
    <r>
      <rPr>
        <sz val="11"/>
        <color rgb="FF000000"/>
        <rFont val="Calibri"/>
        <family val="2"/>
      </rPr>
      <t xml:space="preserve">para realizar prácticas deportivas, recreativas y de actividad física en algunas localidades de Bogotá </t>
    </r>
  </si>
  <si>
    <t>5.1. Articulación institucional para la sostenibilidad de parques y escenarios de la ciudad</t>
  </si>
  <si>
    <t>5.1.1. Alianzas suscritas por el IDRD para el fortalecimiento del sistema de parques y escenarios deportivos de la ciudad.</t>
  </si>
  <si>
    <t>5.1.2 Intervenciones recreodeportivas en los espacios de influencia de los Distritos Creativos.</t>
  </si>
  <si>
    <t>5.1.3. Protocolo para el fomento del respeto a la diversidad poblacional y la prevención de violencias basadas en género en los parques y escenarios administrados directamente por el IDRD</t>
  </si>
  <si>
    <t>5.1.4. Parques y escenarios de administración directa del IDRD con oferta de conectividad digital para sus asistentes y el equipo técnico del IDRD.</t>
  </si>
  <si>
    <t>5.2. Mejoramiento, mantenimiento sostenible, adaptación y mitigación del cambio climático de la infraestructura física del Sistema Distrital de Parques</t>
  </si>
  <si>
    <t>5.2.1. Estrategias de adaptación y mitigación del cambio climático implementadas en el sistema de parques y escenarios.</t>
  </si>
  <si>
    <t>5.2.2 Intervenciones de siembra, cuidado y mantenimiento del arbolado en los parques existentes</t>
  </si>
  <si>
    <r>
      <rPr>
        <sz val="11"/>
        <color rgb="FF000000"/>
        <rFont val="Calibri"/>
        <family val="2"/>
      </rPr>
      <t xml:space="preserve">Existe una tendencia al </t>
    </r>
    <r>
      <rPr>
        <b/>
        <sz val="11"/>
        <color rgb="FF000000"/>
        <rFont val="Calibri"/>
        <family val="2"/>
      </rPr>
      <t>sedentarismo</t>
    </r>
    <r>
      <rPr>
        <sz val="11"/>
        <color rgb="FF000000"/>
        <rFont val="Calibri"/>
        <family val="2"/>
      </rPr>
      <t xml:space="preserve"> por parte de los habitantes de la ciudad</t>
    </r>
  </si>
  <si>
    <r>
      <rPr>
        <b/>
        <sz val="11"/>
        <color rgb="FF000000"/>
        <rFont val="Calibri"/>
        <family val="2"/>
      </rPr>
      <t xml:space="preserve">Deficiente relevo generacional </t>
    </r>
    <r>
      <rPr>
        <sz val="11"/>
        <color rgb="FF000000"/>
        <rFont val="Calibri"/>
        <family val="2"/>
      </rPr>
      <t>y transición entre cada una de las</t>
    </r>
    <r>
      <rPr>
        <b/>
        <sz val="11"/>
        <color rgb="FF000000"/>
        <rFont val="Calibri"/>
        <family val="2"/>
      </rPr>
      <t xml:space="preserve"> etapas deportivas de alto rendimiento </t>
    </r>
  </si>
  <si>
    <r>
      <rPr>
        <b/>
        <sz val="11"/>
        <color rgb="FF000000"/>
        <rFont val="Calibri"/>
        <family val="2"/>
      </rPr>
      <t xml:space="preserve">Informalidad </t>
    </r>
    <r>
      <rPr>
        <sz val="11"/>
        <color rgb="FF000000"/>
        <rFont val="Calibri"/>
        <family val="2"/>
      </rPr>
      <t xml:space="preserve">en el desarrollo de las prácticas recreodeportivas y </t>
    </r>
    <r>
      <rPr>
        <b/>
        <sz val="11"/>
        <color rgb="FF000000"/>
        <rFont val="Calibri"/>
        <family val="2"/>
      </rPr>
      <t>escasos ejercicios de IVC,</t>
    </r>
    <r>
      <rPr>
        <sz val="11"/>
        <color rgb="FF000000"/>
        <rFont val="Calibri"/>
        <family val="2"/>
      </rPr>
      <t xml:space="preserve"> inspección, vigilancia y control para las </t>
    </r>
    <r>
      <rPr>
        <b/>
        <sz val="11"/>
        <color rgb="FF000000"/>
        <rFont val="Calibri"/>
        <family val="2"/>
      </rPr>
      <t xml:space="preserve">escuelas y clubes </t>
    </r>
    <r>
      <rPr>
        <sz val="11"/>
        <color rgb="FF000000"/>
        <rFont val="Calibri"/>
        <family val="2"/>
      </rPr>
      <t xml:space="preserve">de la ciudad </t>
    </r>
  </si>
  <si>
    <r>
      <rPr>
        <b/>
        <sz val="11"/>
        <color rgb="FF000000"/>
        <rFont val="Calibri"/>
        <family val="2"/>
      </rPr>
      <t xml:space="preserve">Inseguridad </t>
    </r>
    <r>
      <rPr>
        <sz val="11"/>
        <color rgb="FF000000"/>
        <rFont val="Calibri"/>
        <family val="2"/>
      </rPr>
      <t xml:space="preserve">en los parques y en lo alrededores de los espacios recreodeportivos </t>
    </r>
  </si>
  <si>
    <r>
      <rPr>
        <b/>
        <sz val="11"/>
        <color rgb="FF000000"/>
        <rFont val="Calibri"/>
        <family val="2"/>
      </rPr>
      <t>No hay suficientes parques, escenarios y equipamientos</t>
    </r>
    <r>
      <rPr>
        <sz val="11"/>
        <color rgb="FF000000"/>
        <rFont val="Calibri"/>
        <family val="2"/>
      </rPr>
      <t xml:space="preserve"> recreativos y deportivos para realizar prácticas deportivas, recreativas y de actividad física en algunas localidades de Bogotá </t>
    </r>
  </si>
  <si>
    <t>F</t>
  </si>
  <si>
    <r>
      <rPr>
        <b/>
        <sz val="11"/>
        <color rgb="FF000000"/>
        <rFont val="Calibri"/>
        <family val="2"/>
      </rPr>
      <t xml:space="preserve">No hay suficientes recursos para garantizar una oferta idónea </t>
    </r>
    <r>
      <rPr>
        <sz val="11"/>
        <color rgb="FF000000"/>
        <rFont val="Calibri"/>
        <family val="2"/>
      </rPr>
      <t>de deporte, recreación, actividad física, parques y escenarios para toda la ciudadanía</t>
    </r>
  </si>
  <si>
    <r>
      <rPr>
        <b/>
        <sz val="11"/>
        <color rgb="FF000000"/>
        <rFont val="Calibri"/>
        <family val="2"/>
      </rPr>
      <t>Falta de cultura ciudadana respecto a la apropiación y cuidado</t>
    </r>
    <r>
      <rPr>
        <sz val="11"/>
        <color rgb="FF000000"/>
        <rFont val="Calibri"/>
        <family val="2"/>
      </rPr>
      <t xml:space="preserve"> de los parques y escenarios recreo deportivos de la ciudad </t>
    </r>
  </si>
  <si>
    <r>
      <rPr>
        <b/>
        <sz val="11"/>
        <color rgb="FF000000"/>
        <rFont val="Calibri"/>
        <family val="2"/>
      </rPr>
      <t>Dificultad en la difusión y visibilización de la oferta</t>
    </r>
    <r>
      <rPr>
        <sz val="11"/>
        <color rgb="FF000000"/>
        <rFont val="Calibri"/>
        <family val="2"/>
      </rPr>
      <t xml:space="preserve"> de actividades, programas, parques y escenarios recreativos y deportivos </t>
    </r>
    <r>
      <rPr>
        <b/>
        <sz val="11"/>
        <color rgb="FF000000"/>
        <rFont val="Calibri"/>
        <family val="2"/>
      </rPr>
      <t xml:space="preserve">para incentivar e incrementar la participación ciudadana </t>
    </r>
  </si>
  <si>
    <r>
      <rPr>
        <b/>
        <sz val="11"/>
        <color rgb="FF000000"/>
        <rFont val="Calibri"/>
        <family val="2"/>
      </rPr>
      <t>Falta de estudios e investigaciones que permitan evidenciar los aportes, necesidades y la participación del sector del deporte, la recreación y la actividad física en la economía de Bogotá</t>
    </r>
    <r>
      <rPr>
        <sz val="11"/>
        <color rgb="FF000000"/>
        <rFont val="Calibri"/>
        <family val="2"/>
      </rPr>
      <t xml:space="preserve">, limitando el desarrollo de programas y proyectos para toda la ciudadanía </t>
    </r>
  </si>
  <si>
    <t>FORMATO DE PLAN DE ACCION POLÍTICAS PÚBLICAS</t>
  </si>
  <si>
    <t>Fecha de actualización del Plan de Acción:</t>
  </si>
  <si>
    <t>Fecha de corte de seguimiento:</t>
  </si>
  <si>
    <t>Sector líder:</t>
  </si>
  <si>
    <t>Entidad líder:</t>
  </si>
  <si>
    <t>Sector corresponsable 1:</t>
  </si>
  <si>
    <t>Entidad 1:</t>
  </si>
  <si>
    <t>Sector corresponsable 2:</t>
  </si>
  <si>
    <t>Entidad 2:</t>
  </si>
  <si>
    <t>Sector corresponsable 3:</t>
  </si>
  <si>
    <t>Entidad 3:</t>
  </si>
  <si>
    <t>Importancia relativa  del objetivo especifico
(%)</t>
  </si>
  <si>
    <t>Indicadores de resultado</t>
  </si>
  <si>
    <t>Indicadores de producto</t>
  </si>
  <si>
    <t>Tiempos de ejecución</t>
  </si>
  <si>
    <t>Metas anuales de 
producto</t>
  </si>
  <si>
    <t>Meta de producto Final</t>
  </si>
  <si>
    <t>Corresponsables de la ejecución</t>
  </si>
  <si>
    <t>Importancia relativa  del resultado
(%)</t>
  </si>
  <si>
    <t>Nombre del indicador de resultado</t>
  </si>
  <si>
    <t>Fórmula del indicador de resultado</t>
  </si>
  <si>
    <t>Enfoque</t>
  </si>
  <si>
    <t>Tipo de anualización</t>
  </si>
  <si>
    <t>Línea base</t>
  </si>
  <si>
    <t>Metas anuales de resultado</t>
  </si>
  <si>
    <t>Meta de resultado Final</t>
  </si>
  <si>
    <t>Importancia relativa del producto
(%)</t>
  </si>
  <si>
    <t xml:space="preserve">Nombre indicador de producto </t>
  </si>
  <si>
    <t>Fórmula del indicador de producto</t>
  </si>
  <si>
    <t>Meta 
ODS</t>
  </si>
  <si>
    <t>Indicador del PDD</t>
  </si>
  <si>
    <t>Código Meta
PDD</t>
  </si>
  <si>
    <t>Costo total</t>
  </si>
  <si>
    <t xml:space="preserve">Sector </t>
  </si>
  <si>
    <t>Entidad</t>
  </si>
  <si>
    <t>Dirección/Subdirección/Grupo/Unidad</t>
  </si>
  <si>
    <t>Persona de contacto</t>
  </si>
  <si>
    <t>Teléfono</t>
  </si>
  <si>
    <t>Correo electrónico</t>
  </si>
  <si>
    <t>Valor</t>
  </si>
  <si>
    <t>Año</t>
  </si>
  <si>
    <t>Fecha de inicio</t>
  </si>
  <si>
    <t>Fecha de finalización</t>
  </si>
  <si>
    <t>Meta 2022</t>
  </si>
  <si>
    <t>Meta 2023</t>
  </si>
  <si>
    <t>Meta 2024</t>
  </si>
  <si>
    <t>Meta 2025</t>
  </si>
  <si>
    <t>Meta 2026</t>
  </si>
  <si>
    <t>Meta 2027</t>
  </si>
  <si>
    <t>Meta 2028</t>
  </si>
  <si>
    <t>Meta 2029</t>
  </si>
  <si>
    <t>Meta 2030</t>
  </si>
  <si>
    <t>Meta 2031</t>
  </si>
  <si>
    <t>Meta 2032</t>
  </si>
  <si>
    <t>Recurso disponible.</t>
  </si>
  <si>
    <t>Fuente de financiación</t>
  </si>
  <si>
    <t>Código Proyecto de Inversión</t>
  </si>
  <si>
    <t>Recurso disponible</t>
  </si>
  <si>
    <t>Practicantes de actividades asociadas al deporte, recreación y actividad física en la ciudad.</t>
  </si>
  <si>
    <t>(Sumatoria de personas que realizan actividades deportivas, recreaciòn y actividad fìsica / Sumatoria de personas encuestadas) *100</t>
  </si>
  <si>
    <t>Poblacional Diferencial, Derechos Humanos, Territorial, Género</t>
  </si>
  <si>
    <t>Acciones para la promoción y fortalecimiento de la actividad física para servidoras y servidores públicos del Distrito Capital</t>
  </si>
  <si>
    <t>(Sumatoria  de acciones para la promoción y fortalecimiento de la actividad física para servidoras y servidores públicos del Distrito Capital implementadas / 
Sumatoria  de acciones para la  promoción y fortalecimiento de la actividad física para servidoras y servidores públicos del Distrito Capital definidas en la descripción del producto)*100</t>
  </si>
  <si>
    <t>Salud y bienestar</t>
  </si>
  <si>
    <t>Reforzar la capacidad de todos los países, en particular los países en desarrollo, en materia de alerta temprana, reducción de riesgos y gestión de los riesgos para la salud nacional y mundial.</t>
  </si>
  <si>
    <t>N/A</t>
  </si>
  <si>
    <t>N/D</t>
  </si>
  <si>
    <t>Funcionamiento e Inversión</t>
  </si>
  <si>
    <t>7670 -Implementación de acciones efectivas para la gestión integral del talento humano distrital al servicio de la Bogotá del Siglo XXI</t>
  </si>
  <si>
    <t>Gestión Pública</t>
  </si>
  <si>
    <t>Departamento Administrativo del Servicio Civil Distrital</t>
  </si>
  <si>
    <t xml:space="preserve">Subdirección de Gestión Distrital de Bienestar, Desarrollo y Desempeño </t>
  </si>
  <si>
    <t>José Agustín Hortúa</t>
  </si>
  <si>
    <t>3680038 extensión 1607</t>
  </si>
  <si>
    <t>jhortua@serviciocivil.gov.co</t>
  </si>
  <si>
    <t>Cultura, Recreación y Deporte</t>
  </si>
  <si>
    <t>Instituto Distrital de Recreación y Deporte – IDRD</t>
  </si>
  <si>
    <t>Subdirección Técnica de Recreación y Deportes - Muévete Trabajador</t>
  </si>
  <si>
    <t>AURA MARIA ESCAMILLA OSPINA
ELDA ROCIO GAMEZ MARTINEZ</t>
  </si>
  <si>
    <t>aura.escamilla@idrd.gov.co
rocio.gamez@idrd.gov.co</t>
  </si>
  <si>
    <t xml:space="preserve">1.1.2. Medición de factores culturales asociados a las prácticas recreativas y deportivas en la ciudad                                                         </t>
  </si>
  <si>
    <t xml:space="preserve">Medición de factores culturales asociados a las prácticas recreativas y deportivas en la ciudad desarrollado                                                                                </t>
  </si>
  <si>
    <t>Sumatoria mediciones de factores culturales asociados a las prácticas deportivas y recreativas realizados</t>
  </si>
  <si>
    <t>Reducción de las desigualdades</t>
  </si>
  <si>
    <t xml:space="preserve">Secretaría Distrital de Cultura, Recreación y Deporte 
</t>
  </si>
  <si>
    <t>Subsecretario de Cultura Ciudadana y Gestión del Conocimiento</t>
  </si>
  <si>
    <t>Henry Murrain</t>
  </si>
  <si>
    <t>henry.murrain@scrd.gov.co</t>
  </si>
  <si>
    <t>1.1.3. Programas deportivos, recreativos y de actividad física en la atención de las diferentes poblaciones, en los espacios priorizados  para el desarrollo social integral.</t>
  </si>
  <si>
    <t xml:space="preserve">Atenciones a personas en actividades y procesos deportivos, de recreación y de actividad física en el eje de aprovechamiento del tiempo liberado de la modalidad desarrollo de capacidades para la generación de oportunidades. </t>
  </si>
  <si>
    <t>(Sumatoria de atenciones a personas en actividades y procesos de formación deportiva, de recreación y actividad física en el eje de aprovechamiento del tiempo liberado de la modalidad desarrollo de capacidades para la generación de oportunidades) / (Sumatoria de atenciones programadas para las personas en el eje de aprovechamiento del tiempo liberado de la modalidad desarrollo de capacidades para generación de oportunidades) *100</t>
  </si>
  <si>
    <t>Poblacional-diferencial, territorial, género</t>
  </si>
  <si>
    <t>Si</t>
  </si>
  <si>
    <t>Integración Social</t>
  </si>
  <si>
    <t xml:space="preserve">Secretaria Distrital de Integración Social </t>
  </si>
  <si>
    <t>Subdirección para la gestión integral local</t>
  </si>
  <si>
    <t>Graciela Maria Lozano Herazo</t>
  </si>
  <si>
    <t>glozano@sdis.gov.co</t>
  </si>
  <si>
    <t xml:space="preserve">1.1.4. Medición de la práctica de actividad física en los beneficiarios que participan en los programas de la Subdirección Técnica de Recreación en relación a las recomendaciones vigentes de la Organización Mundial de la Salud - OMS
</t>
  </si>
  <si>
    <t xml:space="preserve">Beneficiarios de los programas de la Subdirección Técnica de Recreación y Deportes que cumplen con las recomendaciones de la Organización Mundial de la Salud - OMS
</t>
  </si>
  <si>
    <t>Sumatoria de beneficiarios de los programas de la Subdirección Técnica de Recreación y Deportes que cumplen con las recomendaciones de la Organización Mundial de la Salud - OMS</t>
  </si>
  <si>
    <t>Para 2030, reducir en un tercio la mortalidad prematura por enfermedades no transmisibles mediante la prevención y el tratamiento y promover la salud mental y el bienestar</t>
  </si>
  <si>
    <t>Poblacional-diferencial, género, rural</t>
  </si>
  <si>
    <t xml:space="preserve">Inversión </t>
  </si>
  <si>
    <t>7850
7851
7852
7854</t>
  </si>
  <si>
    <t>Instituto Distrital de Recreación y Deportes - IDRD</t>
  </si>
  <si>
    <t xml:space="preserve">Subdirección Técnica de Recreación y Deportes </t>
  </si>
  <si>
    <t>Aura María Escamilla Ospina</t>
  </si>
  <si>
    <t>aura.escamilla@idrd.gov.co</t>
  </si>
  <si>
    <t>Dirección para la Gestión del Desarrollo Local</t>
  </si>
  <si>
    <t>María Alejandra Salinas</t>
  </si>
  <si>
    <t>malejandra.salinasg@gobiernobogota.gov.co</t>
  </si>
  <si>
    <t>Niños y niñas atendidos en los centros de interés en deporte</t>
  </si>
  <si>
    <t>Sumatoria de niños y niñas atendidos en los centros de interés en deporte</t>
  </si>
  <si>
    <t>Educación de calidad</t>
  </si>
  <si>
    <t>Poblacional-diferencial</t>
  </si>
  <si>
    <t>97, 98</t>
  </si>
  <si>
    <t>1-100-F001 VA-RECURSOS DISTRITO</t>
  </si>
  <si>
    <t>Educación</t>
  </si>
  <si>
    <t>Secretaria de Educacion del Distrito</t>
  </si>
  <si>
    <t>Direccion de educacion  preescolar y basica</t>
  </si>
  <si>
    <t>Marcela Bautista</t>
  </si>
  <si>
    <t>3241000 ext 2109</t>
  </si>
  <si>
    <t>ymbautista@educacionbogota.gov.co</t>
  </si>
  <si>
    <t>Intervenciones interinstitucionales para  propiciar condiciones de seguridad y convivencia en entornos donde se adelantan actividades deportivas, recreativas y de actividad física, desde la perspectiva de la participación y la cultura ciudadana.</t>
  </si>
  <si>
    <t>Sumatoria de intervenciones Interinstitucionales adelantadas</t>
  </si>
  <si>
    <t>Promover sociedades justas, pacíficas e inclusivas</t>
  </si>
  <si>
    <t>Reducir significativamente todas las formas de violencia y las correspondientes tasas de mortalidad en todo el mundo.</t>
  </si>
  <si>
    <t>Recursos propios</t>
  </si>
  <si>
    <t>Recrusos propios</t>
  </si>
  <si>
    <t>Seguridad, Convivencia y Justicia</t>
  </si>
  <si>
    <t>Secretaría Distrital de Seguridad, Convivencia y Justicia</t>
  </si>
  <si>
    <t>Dirección de Prevención  y Cultura Ciudadana</t>
  </si>
  <si>
    <t>Diana Torres</t>
  </si>
  <si>
    <t>diana.torres@scj.gov.co</t>
  </si>
  <si>
    <t xml:space="preserve">1.1.7. Acciones interinstitucionales de control y registro en parques priorizados en la ciudad, que aporten a la disuasión del delito y lograr entornos más seguros y confiables </t>
  </si>
  <si>
    <t>Acciones interinstitucionales de control y registro en parques priorizados en la ciudad, que aporten a la disuasión del delito y lograr entornos más seguros y confiables.</t>
  </si>
  <si>
    <t xml:space="preserve">Sumatoria de acciones interinstitucionales de control y registro realizadas </t>
  </si>
  <si>
    <t>Dirección de Seguridad</t>
  </si>
  <si>
    <t>Hasbleidy Bohorquez Puerto</t>
  </si>
  <si>
    <t>hasbleidy.bohorquez@scj.gov.co</t>
  </si>
  <si>
    <t>1.1.8. Estrategias deportivas para adolescentes y jóvenes en el Marco del Modelo Pedagógico del Instituto Distrital para la Protecciòn de la Niñez  y la Juventud - IDIPRON</t>
  </si>
  <si>
    <t>Adolescentes y jóvenes participantes en las diferentes estrategias deportivas en el Marco del Modelo Pedagógico del Instituto Distrital para la Protecciòn de la Niñez  y la Juventud - IDIPRON</t>
  </si>
  <si>
    <t>Sumatoria de adolescentes y jóvenes participantes en las diferentes estrategias deportivas en el Marco del Modelo Pedagógico del IDIPRON</t>
  </si>
  <si>
    <t>Fin de la pobreza</t>
  </si>
  <si>
    <t>De aquí a 2030, erradicar para todas las personas y en todo
el mundo la pobreza extrema (actualmente se considera que sufren pobreza extrema las personas que viven con menos
de 1,25 dólares de los Estados Unidos al día)</t>
  </si>
  <si>
    <t>Recursos Distrito</t>
  </si>
  <si>
    <t>Instituto para la Proteccion de la Niñez y la Juventud - IDIPRON</t>
  </si>
  <si>
    <t>Subdrección Técnica de Métodos Educativos y Operativa</t>
  </si>
  <si>
    <t>Alirio Amaya</t>
  </si>
  <si>
    <t>Francya.amaya@idipron.gov.co</t>
  </si>
  <si>
    <t>Participantes de Actividad Física en el Programa Naturaleza, Salud y Cultura</t>
  </si>
  <si>
    <t>Sumatoria de participantes de activdad fisica vinculados en el programa Naturaleza, Salud y Cultural</t>
  </si>
  <si>
    <t>Distrito
Recursos administrados de libre destinación</t>
  </si>
  <si>
    <t>Distrito</t>
  </si>
  <si>
    <t>Jardín Botánico José Celestino Mutis</t>
  </si>
  <si>
    <t>Subdirección Educativa y Cultural</t>
  </si>
  <si>
    <t>Sandra Patricia Bohorquez Mutis</t>
  </si>
  <si>
    <t>sandra.bohorquez@jbb.gov.co</t>
  </si>
  <si>
    <t>Dinamizadores formados en el Diplomado del Programa de Naturaleza, Salud y Cultura</t>
  </si>
  <si>
    <t>Sumatoria de dinamizadores formados en el Diplomado del Programa de Naturaleza, Salud y Cultura</t>
  </si>
  <si>
    <t>Actividades realizadas en articulación con las instancias de Bogotá Región RAP-E y Región Metropolitana Bogotá-Cundinamarca.</t>
  </si>
  <si>
    <t>Sumatoria de actividades realizadas en articulación con las instancias de Bogotá Región RAP-E y Región Metropolitana Bogotá-Cundinamarca.</t>
  </si>
  <si>
    <t>Poblacional - Diferencial, género y Territorial</t>
  </si>
  <si>
    <t>$174</t>
  </si>
  <si>
    <t>Nación y Gobernación de Cundinamarca</t>
  </si>
  <si>
    <t>Bogotá Región RAP-E y Región Metropolitana Bogotá-Cundinamarca.</t>
  </si>
  <si>
    <t>James Lizarazo</t>
  </si>
  <si>
    <t>601 - 4434170</t>
  </si>
  <si>
    <t>contactenos@regioncentralrape.gov.co
 regionmetropolitanabc@gmail.com</t>
  </si>
  <si>
    <t>Entidades y organizaciones que promuevan el Deporte social comunitario, universitario, competitivo, de alto rendimiento, aficionado, y profesional.</t>
  </si>
  <si>
    <t>Sumatoria de entidades y organizaciones vinculadas</t>
  </si>
  <si>
    <t>Poblacional Diferencial, Derechos Humanos</t>
  </si>
  <si>
    <t xml:space="preserve">1.2.1. Organizaciones sociales y comunitarias que promueven el deporte en ruta de fortalecimiento 
</t>
  </si>
  <si>
    <t xml:space="preserve">Organizaciones sociales y comunitarias que promueven el deporte en ruta de fortalecimiento </t>
  </si>
  <si>
    <t xml:space="preserve">Sumatoria  de organizaciones sociales y comunitarias que promueven el deporte en ruta de fortalecimiento </t>
  </si>
  <si>
    <t>Territorial, poblacional-diferencial</t>
  </si>
  <si>
    <t>Instituto Distrital de la Participación y Acción Comunal - IDPAC</t>
  </si>
  <si>
    <t xml:space="preserve">Subdirección de Fortalecimiento a la Organización Social </t>
  </si>
  <si>
    <t xml:space="preserve">Ana María Almario </t>
  </si>
  <si>
    <t>aalmario@participacionbogota.gov.co</t>
  </si>
  <si>
    <t xml:space="preserve">1.2.2. Articulaciones generadas con el sector privado para el incremento de actividades recreativas, deportivas y de actividad física. 
</t>
  </si>
  <si>
    <t>Actividades generadas de las  articulaciones con el sector privado para el incremento de actividades recreativas, deportivas y de actividad física.</t>
  </si>
  <si>
    <t>Sumatoria de actividades generadas de las  articulaciones con el sector privado para el incremento de actividades recreativas, deportivas y de actividad física</t>
  </si>
  <si>
    <t>Poblacional-diferencial, género</t>
  </si>
  <si>
    <t>7850
7851</t>
  </si>
  <si>
    <t>Empresas y/o entidades vinculadas a la iniciativa del Clúster del deporte, recreación, actividad física, parqes y escenarios para fortalecer el sector empresarial deportivo en la ciudad</t>
  </si>
  <si>
    <t>Sumatoria de empresas y/o entidades vinculadas a la iniciativa del Clúster del deporte para fortalecer el sector empresarial deportivo en la ciudad</t>
  </si>
  <si>
    <t>Derechos Humanos, Poblacional-diferencial, Territorial, Ambiental.</t>
  </si>
  <si>
    <t>NA</t>
  </si>
  <si>
    <t>Documentos de medición de la participación de la economía del sector deporte en el PIB de la ciudad</t>
  </si>
  <si>
    <t>Sumatoria de documentos de medición de la participación de la economía del sector deporte en el PIB de la ciudad</t>
  </si>
  <si>
    <t>De aquí a 2030, asegurar que las personas de todo el mundo tengan la información y los conocimientos pertinentes para el desarrollo sostenible y los estilos de vida en armonía con la naturaleza</t>
  </si>
  <si>
    <t xml:space="preserve">Recurso Distrito </t>
  </si>
  <si>
    <t xml:space="preserve">Subdirección Técnica de Parques </t>
  </si>
  <si>
    <t>Javier Orlando Suarez Alonso</t>
  </si>
  <si>
    <t xml:space="preserve">javier.suarez@idrd.gov.co </t>
  </si>
  <si>
    <t>Secretaria de Cultura Recreaciòn y Deportes</t>
  </si>
  <si>
    <t>Direcciòn de Economia, Estudios y Política</t>
  </si>
  <si>
    <t>Mauricio Agudelo</t>
  </si>
  <si>
    <t>3274850</t>
  </si>
  <si>
    <t>mauricio.agudelo@scrd.gov.co</t>
  </si>
  <si>
    <t xml:space="preserve">2.1.2. Agenda de trabajo colaborativa para el fortalecimiento de la economía del sector del deporte, recreación y actividad física </t>
  </si>
  <si>
    <t>Eventos impulsados por el Clúster del Deporte para el fortalecimiento de la economía del sector del deporte, recreación y actividad física</t>
  </si>
  <si>
    <t>Sumatoria de eventos impulsados por el Clúster  del del deporte, recreación y actividad física</t>
  </si>
  <si>
    <t xml:space="preserve">2.2  Alianzas con las organizaciones ciudadanas relacionadas con el deporte en Bogotá.
</t>
  </si>
  <si>
    <t>Organizaciones ciudadanas fortalecidas relacionadas con el deporte en Bogotá</t>
  </si>
  <si>
    <t>Sumatoria de  organizaciones ciudadanas fortalecidas</t>
  </si>
  <si>
    <t>Grupos intervenidos que desarrollan el Servicio Social Estudiantil en los componentes de Actividad Física, Recreación y Deporte</t>
  </si>
  <si>
    <t>Sumatoria de grupos intervenidos que desarrollan el Servicio Social Estudiantil en los componentes de Actividad Física, Recreación y Deporte</t>
  </si>
  <si>
    <r>
      <rPr>
        <sz val="10"/>
        <color theme="1"/>
        <rFont val="Arial"/>
        <family val="2"/>
      </rPr>
      <t>D</t>
    </r>
    <r>
      <rPr>
        <sz val="10"/>
        <color rgb="FF4D4D4D"/>
        <rFont val="Arial"/>
        <family val="2"/>
      </rPr>
      <t>e aquí a 2030, asegurar el acceso igualitario de todos los hombres y las mujeres a una formación técnica, profesional y superior de calidad, incluida la enseñanza universitaria</t>
    </r>
  </si>
  <si>
    <t>2.2.2.  Implementación de la etapa de talento y reserva  que contribuya al aumento de la base deportiva de Bogotá.</t>
  </si>
  <si>
    <t xml:space="preserve">Deportistas vinculados en la etapa de talento y reserva que permita la sostenibilidad deportiva de Bogotá D.C.
</t>
  </si>
  <si>
    <t>Sumatoria de deportistas vinculados en la etapa de talento y reserva que permita la sostenibilidad deportiva de Bogotá D.C</t>
  </si>
  <si>
    <t>Poblacional-diferencial,género</t>
  </si>
  <si>
    <t xml:space="preserve">2.2.3. Articulaciones con el sector académico que permitan el intercambio de conocimientos y el desarrollo conjunto de procesos de formación y gestión del conocimiento en torno a la Actividad Física, la Recreación y el Deporte. </t>
  </si>
  <si>
    <t>Articulaciones con el sector académico que permitan el intercambio de conocimientos y el desarrollo conjunto de procesos de formación y gestión del conocimiento en torno a la Actividad Física, la Recreación y el Deporte.</t>
  </si>
  <si>
    <t>Sumatoria de Articulaciones con el sector académico que permitan el intercambio de conocimientos y el desarrollo conjunto de procesos de formación y gestión del conocimiento en torno a la Actividad Física, la Recreación y el Deporte</t>
  </si>
  <si>
    <t>De aquí a 2030, asegurar el acceso igualitario de todos los hombres y las mujeres a una formación técnica, profesional y superior de calidad, incluida la enseñanza universitaria</t>
  </si>
  <si>
    <t>Porcentaje de personas que realizan actividad fìsica en forma regular</t>
  </si>
  <si>
    <t>(Sumatoria de personas que realizan actividad fìsica en forma regular / Sumatoria de personas que responden la encuesta ) * 100</t>
  </si>
  <si>
    <t>Investigaciones  motivacionales  y Cartografía de riesgo psicosocial realizadas en el marco de la Jornada Extraescolar</t>
  </si>
  <si>
    <t>Sumatoria de investigaciones  motivacionales  y Cartografía de riesgo psicosocial realizadas en el marco de la Jornada Extraescolar</t>
  </si>
  <si>
    <t xml:space="preserve">Entornos que participan en la Jornada Distrital  de Actividad Física </t>
  </si>
  <si>
    <t>(Sumatoria de entornos cuidadores que participan en la Jornada Distrital de Actividad Física / total de entornos cuidadores) x 100</t>
  </si>
  <si>
    <t>570-SGP</t>
  </si>
  <si>
    <r>
      <rPr>
        <b/>
        <sz val="10"/>
        <color theme="1"/>
        <rFont val="Arial"/>
        <family val="2"/>
      </rPr>
      <t xml:space="preserve">1. </t>
    </r>
    <r>
      <rPr>
        <sz val="10"/>
        <color theme="1"/>
        <rFont val="Arial"/>
        <family val="2"/>
      </rPr>
      <t xml:space="preserve">Sistema General de Participaciones.
</t>
    </r>
    <r>
      <rPr>
        <b/>
        <sz val="10"/>
        <color theme="1"/>
        <rFont val="Arial"/>
        <family val="2"/>
      </rPr>
      <t xml:space="preserve">2. </t>
    </r>
    <r>
      <rPr>
        <sz val="10"/>
        <color theme="1"/>
        <rFont val="Arial"/>
        <family val="2"/>
      </rPr>
      <t>Aporte Ordinario</t>
    </r>
  </si>
  <si>
    <r>
      <rPr>
        <b/>
        <sz val="10"/>
        <color theme="1"/>
        <rFont val="Arial"/>
        <family val="2"/>
      </rPr>
      <t xml:space="preserve">1. </t>
    </r>
    <r>
      <rPr>
        <sz val="10"/>
        <color theme="1"/>
        <rFont val="Arial"/>
        <family val="2"/>
      </rPr>
      <t xml:space="preserve">Sistema General de Participaciones.
</t>
    </r>
    <r>
      <rPr>
        <b/>
        <sz val="10"/>
        <color theme="1"/>
        <rFont val="Arial"/>
        <family val="2"/>
      </rPr>
      <t xml:space="preserve">2. </t>
    </r>
    <r>
      <rPr>
        <sz val="10"/>
        <color theme="1"/>
        <rFont val="Arial"/>
        <family val="2"/>
      </rPr>
      <t>Aporte Ordinario</t>
    </r>
  </si>
  <si>
    <t>Subsecretaría de Salud Pública.</t>
  </si>
  <si>
    <t>Manuel Alfredo González Mayorga</t>
  </si>
  <si>
    <t>3649090 Ext:9743</t>
  </si>
  <si>
    <t>ma1gonzalez@saludcapital.gov.co</t>
  </si>
  <si>
    <t>Actividades ofertadas en la Biblioteca Pública del Deporte y la Actividad Física, para la promoción de hábitos saludables y beneficios del deporte y la actividad física, a través de las practicas de lectura, escritura y oralidad.</t>
  </si>
  <si>
    <t>Sumatoria de actividades ofertadas en la Biblioteca Pública del Deporte y la Actividad Física, para la promoción de hábitos saludables y beneficios del deporte y la actividad física, a través de las practicas de lectura, escritura y oralidad.</t>
  </si>
  <si>
    <t>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</si>
  <si>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Dirección de Lectura y Bibliotecas</t>
  </si>
  <si>
    <t>Consuelo Gaitán Gaitán</t>
  </si>
  <si>
    <t>3274850 ext. 766</t>
  </si>
  <si>
    <t>consuelo.gaitan@scrd.gov.co</t>
  </si>
  <si>
    <t>Visualizaciones del mensaje en las campañas implementadas</t>
  </si>
  <si>
    <t xml:space="preserve">Sumatoria de personas informadas en las campañas de comunicación implementadas </t>
  </si>
  <si>
    <t xml:space="preserve">Programas y/o eventos deportivos  transmitidos en Canal Capital. </t>
  </si>
  <si>
    <t>Sumatoria de programas y/o eventos deportivos transmitidos en Canal Capital.</t>
  </si>
  <si>
    <t xml:space="preserve">Canal Capital </t>
  </si>
  <si>
    <t>Paloma Solano López - Jefe de Planeación
Camilo Andrés Izquierdo Rojas - Profesional Apoyo de Planeación</t>
  </si>
  <si>
    <t>300 8367528
314 3422875</t>
  </si>
  <si>
    <t>paloma.solano@canalcapital.gov.co
camilo.izquierdo@canalcapital.gov.co</t>
  </si>
  <si>
    <t xml:space="preserve">4.1.2. Divulgaciòn de actividades deportivas, recreativas, actividad fìsica, parques y escenarios </t>
  </si>
  <si>
    <t>Estrategias de divulgaciòn implementadas</t>
  </si>
  <si>
    <t xml:space="preserve">Sumatoria de estrategias de divulgación implementadas </t>
  </si>
  <si>
    <t xml:space="preserve">Para 2030, reducir en un tercio la mortalidad prematura por enfermedades no transmisibles mediante la prevención y el tratamiento y promover la salud mental y el bienestar </t>
  </si>
  <si>
    <t>Inversiòn</t>
  </si>
  <si>
    <t>Oficina Asesora de Comunicaciones</t>
  </si>
  <si>
    <t>Juliana Ramirez</t>
  </si>
  <si>
    <t>juliana.ramirez@idrd.gov.co</t>
  </si>
  <si>
    <t xml:space="preserve">Porcentaje de localidades con oferta publicada en el mecanismo </t>
  </si>
  <si>
    <t>(Sumatoria de localidades con oferta publicada en el mecanismo establecido / total de localidades) *100</t>
  </si>
  <si>
    <t>Recursos de financiación</t>
  </si>
  <si>
    <t>Secretaría Distrital de Gobierno</t>
  </si>
  <si>
    <t xml:space="preserve">Empresas y/o entidades vinculadas que promuevan el desarrollo y fortalecimiento del sistema de parques y escenarios deportivos de la ciudad. </t>
  </si>
  <si>
    <t>Sumatoria de Empresas y/o entidades vinculadas al IDRD    para la   promoción y el desarrollo del sector de recreación, deporte y actividad física y el aprovechamiento económico de los parques y escenarios.</t>
  </si>
  <si>
    <t>Derechos Humanos, Poblacional Diferencial Territorial, Ambiental.</t>
  </si>
  <si>
    <t xml:space="preserve">5.1.1. Alianzas suscritas  por el IDRD para el fortalecimiento del sistema de parques y escenarios deportivos de la ciudad.  </t>
  </si>
  <si>
    <t xml:space="preserve">Alianzas suscritas para  generar mayor numero de intervención y uso de los parques y escenarios en la ciudad. </t>
  </si>
  <si>
    <t>Sumatoria del total de alianzas suscritas</t>
  </si>
  <si>
    <t>Ciudades y comunidades sostenibles</t>
  </si>
  <si>
    <t>Derechos Humanos, Poblacional diferencial Territorial, Ambiental.</t>
  </si>
  <si>
    <t>Javier Suarez</t>
  </si>
  <si>
    <t>Intervenciones recreodeportivas en los espacios de influencia de los Distritos Creativos.</t>
  </si>
  <si>
    <t>Sumatoria de intervenciones recreodeportivas en los espacios de influencia de los Distritos Creativos.</t>
  </si>
  <si>
    <t>Trabajo decente y crecimiento económico</t>
  </si>
  <si>
    <t>Dirección de Economía, Estudios y Política</t>
  </si>
  <si>
    <t>Mauricio Agudelo Ruiz</t>
  </si>
  <si>
    <t>3274850 ext. 615</t>
  </si>
  <si>
    <t>Instituto Distrital de Recreación y Deporte</t>
  </si>
  <si>
    <t>Subdirección Técnica de Parques</t>
  </si>
  <si>
    <t>5.1.3. Protocolo para el fomento del respeto a la diversidad poblacional y la prevención de violencias basadas en género  en los parques y escenarios administrados directamente por el IDRD</t>
  </si>
  <si>
    <t xml:space="preserve">Protocolo para el fomento del respeto a la diversidad poblacional y la prevención de violencias basadas en género  en los parques y escenarios administrados directamente por el IDRD </t>
  </si>
  <si>
    <t xml:space="preserve">Sumatoria de estrategias, con enfoques de genero y poblacional,  que fomenten el respeto, la convivencia y la mitigación de la violencia. </t>
  </si>
  <si>
    <t>Derechos Humanos, Poblacional Diferencial Territorial, Ambiental</t>
  </si>
  <si>
    <t>Recurso Distrito</t>
  </si>
  <si>
    <t>Parques y escenarios de administración directa del IDRD con oferta de conectividad digital para sus asistentes y el equipo técnico del IDRD</t>
  </si>
  <si>
    <t xml:space="preserve">Sumatoria de Parques y escenarios de  administración directa del IDRD con oferta de conectividad digital </t>
  </si>
  <si>
    <t>$312</t>
  </si>
  <si>
    <t>5.2. Mejoramiento, mantenimiento sostenible, adaptación  y mitigación del cambio climático de la infraestructura física del Sistema Distrital de Parques</t>
  </si>
  <si>
    <t xml:space="preserve">Parques y escenarios adaptados para la mitigación y cambio climático </t>
  </si>
  <si>
    <t xml:space="preserve">Sumatoria de parques y escenarios adaptados para la mitigación y cambio climático </t>
  </si>
  <si>
    <t>5.2.1. Estrategias de adaptación y  mitigación del cambio climático implementadas en el  sistema de parques y escenarios.</t>
  </si>
  <si>
    <t>Estrategias de adaptación y mitigación del cambio climático implementadas en el  sistema de parques y escenarios.</t>
  </si>
  <si>
    <t>Sumatoria de  estrategias de adaptación y  mitigación del cambio climático en el  sistema de parques y escenarios.</t>
  </si>
  <si>
    <t xml:space="preserve">Recurso Distrito , ICA y Otros Recursos </t>
  </si>
  <si>
    <t>Ejemplares Vegetales mantenidos</t>
  </si>
  <si>
    <t>Sumatoria de arboles mantenidos/Sumatoria de arboles programados*100</t>
  </si>
  <si>
    <t>Subdirección Técnica Operativa - Oficina de Arborización</t>
  </si>
  <si>
    <t>Elizabeth Herrera Nariño</t>
  </si>
  <si>
    <t>enherrera@jbb.gov.co</t>
  </si>
  <si>
    <t>FICHA TÉCNICA INDICADOR DE RESULTADO 1.1</t>
  </si>
  <si>
    <t>Información general</t>
  </si>
  <si>
    <t>Nombre del indicador</t>
  </si>
  <si>
    <t>Relación entre el indicador de resultado e indicadores de producto</t>
  </si>
  <si>
    <t>1.1.1. Promoción y fortalecimiento de la actividad física para servidoras y servidores públicos del Distrito Capital
1.1.2. Medición de factores culturales asociados a las prácticas recreativas y deportivas en la ciudad
1.1.3. Programas deportivos, recreativos y de actividad física en la atención de las diferentes poblaciones, en los espacios priorizados para el desarrollo social integral.
1.1.4. Medición de la práctica de actividad física en los beneficiarios que participan en los programas de la Subdirección Técnica de Recreación en relación a las recomendaciones vigentes de la Organización Mundial de la Salud - OMS
1.1.5 Centros de interés en deporte
1.1.6. Intervenciones interinstitucionales para la seguridad y convivencia en entornos donde se adelantan actividades deportivas, recreativas y de actividad física, desde la perspectiva de la participación y la cultura ciudadana.
1.1.7. Acciones interinstitucionales de control y registro en parques priorizados en la ciudad, que aporten a la disuasión del delito y lograr entornos más seguros y confiables
1.1.8. Estrategias deportivas para adolescentes y jóvenes en el Marco del Modelo Pedagógico del Instituto Distrital para la Protección de la Niñez y la Juventud - IDIPRON
1.1.9 Programa Naturaleza, Salud y Cultura
1.1.10 Formación de dinamizadores en el Diplomado del Programa de Naturaleza, Salud y Cultura</t>
  </si>
  <si>
    <t>Aumentar a 48% el porcentaje de personas que realizan actividad física en Bogotá</t>
  </si>
  <si>
    <t>Pilar, Objetivo o Eje del PDD</t>
  </si>
  <si>
    <t xml:space="preserve">Propósito: 1 Hacer un nuevo contrato social con igualdad de oportunidades para la inclusión social, productiva y política.
Logro ciudad: 9 Promover la participación, la transformación cultural, deportiva, recreativa, patrimonial y artística que propicien espacios de encuentro, tejido social y reconocimiento del otro. </t>
  </si>
  <si>
    <t>Programa (PDD)</t>
  </si>
  <si>
    <t>20. Bogotá, referente en cultura, deporte, recreación y actividad física, con parques para el desarrollo y la salud</t>
  </si>
  <si>
    <t>Sector responsable</t>
  </si>
  <si>
    <t>Entidades involucradas en el cumplimiento del indicador</t>
  </si>
  <si>
    <t>IDRD</t>
  </si>
  <si>
    <t>Entidades q aportan</t>
  </si>
  <si>
    <t xml:space="preserve">Entidad </t>
  </si>
  <si>
    <t>Descripción del indicador</t>
  </si>
  <si>
    <t>El indicador mide el porcentaje de personas que practican algún deporte y/o realizan actividad física y se toma como referencia a la medición realizada en la Encuesta Multipropósito: ¿Personas según frecuencia con la que practican deporte o realizan actividad física por 30 minutos continuos o más - Bogotá?</t>
  </si>
  <si>
    <t>Medición</t>
  </si>
  <si>
    <t>Unidad de medida</t>
  </si>
  <si>
    <t>Kilómetros</t>
  </si>
  <si>
    <t>Toneladas</t>
  </si>
  <si>
    <t>Programas</t>
  </si>
  <si>
    <t>Personas</t>
  </si>
  <si>
    <t>Hectáreas</t>
  </si>
  <si>
    <t>Habitantes</t>
  </si>
  <si>
    <t>Acuerdos</t>
  </si>
  <si>
    <t>Documento</t>
  </si>
  <si>
    <t>Estrategia</t>
  </si>
  <si>
    <t>x</t>
  </si>
  <si>
    <t>Cuál?</t>
  </si>
  <si>
    <t>Porcentaje</t>
  </si>
  <si>
    <t>Periodicidad de medición</t>
  </si>
  <si>
    <t>Mensual</t>
  </si>
  <si>
    <t>Trimestral</t>
  </si>
  <si>
    <t>Anual</t>
  </si>
  <si>
    <t>Bimestral</t>
  </si>
  <si>
    <t>Semestral</t>
  </si>
  <si>
    <t>Línea Base (LB)</t>
  </si>
  <si>
    <t>LB</t>
  </si>
  <si>
    <t>Fecha de LB</t>
  </si>
  <si>
    <t>Fuente LB</t>
  </si>
  <si>
    <t>Encuesta Multipropósito - SDP</t>
  </si>
  <si>
    <t>Año inicio - Año fin</t>
  </si>
  <si>
    <t>Año inicio</t>
  </si>
  <si>
    <t>2025</t>
  </si>
  <si>
    <t>Año Fin</t>
  </si>
  <si>
    <t>2032</t>
  </si>
  <si>
    <t>Metas</t>
  </si>
  <si>
    <t>Año 1</t>
  </si>
  <si>
    <t>Año 2</t>
  </si>
  <si>
    <t>Año 3</t>
  </si>
  <si>
    <t>Año 4</t>
  </si>
  <si>
    <t>Año 5</t>
  </si>
  <si>
    <t>Se ajustará dependiendo de la aplicación del instrumento de medición</t>
  </si>
  <si>
    <t>Año 6</t>
  </si>
  <si>
    <t>Año 7</t>
  </si>
  <si>
    <t>Año 8</t>
  </si>
  <si>
    <t>Año 9</t>
  </si>
  <si>
    <t>Año 10</t>
  </si>
  <si>
    <t>Año 11</t>
  </si>
  <si>
    <t>final</t>
  </si>
  <si>
    <t>Territorialización del indicador</t>
  </si>
  <si>
    <t>Nivel:</t>
  </si>
  <si>
    <t>X</t>
  </si>
  <si>
    <t>Metodología de medición</t>
  </si>
  <si>
    <t>Teniendo en cuanta los resultados de la  Encuesta Multipropósito - SDP, la meta a alcanzar  proyecta su incremento cada cuatro años, toda vez que las acciones y actividades realizadas con el fin de aumentar las practicas en actividad física, no generan los cambios inmediatos, sino que por el contrario requieren de un espacio mas amplio.</t>
  </si>
  <si>
    <t xml:space="preserve">Fuentes de información </t>
  </si>
  <si>
    <t>Instituto Distrital de Recreación y Deportes</t>
  </si>
  <si>
    <t>Días de rezago</t>
  </si>
  <si>
    <t>60 días</t>
  </si>
  <si>
    <t>Serie disponible</t>
  </si>
  <si>
    <t>ND</t>
  </si>
  <si>
    <t>Datos del responsable del indicador</t>
  </si>
  <si>
    <t>Nombre funcionario:</t>
  </si>
  <si>
    <t>Diego Molano</t>
  </si>
  <si>
    <t>Cargo:</t>
  </si>
  <si>
    <t>Jefe Oficina de Asuntos Locales</t>
  </si>
  <si>
    <t>Entidad:</t>
  </si>
  <si>
    <t>Dependencia:</t>
  </si>
  <si>
    <t>Oficina de Asuntos Locales</t>
  </si>
  <si>
    <t>Correo electrónico:</t>
  </si>
  <si>
    <t>diego.molano@idrd.gov.co</t>
  </si>
  <si>
    <t>Teléfono:</t>
  </si>
  <si>
    <t>Aprobación Oficina de Planeación de la entidad responsable de reportar el dato</t>
  </si>
  <si>
    <t>Nombre funcionario</t>
  </si>
  <si>
    <t>Martha Rodríguez Martínez</t>
  </si>
  <si>
    <t>Cargo</t>
  </si>
  <si>
    <t>Jefe Oficina de Asesora de Planeación</t>
  </si>
  <si>
    <t>Observaciones</t>
  </si>
  <si>
    <t>FICHA TÉCNICA INDICADOR DE RESULTADO 1.2</t>
  </si>
  <si>
    <t>Entidades y organizaciones que promuevan el Deporte social comunitario,  universitario,  competitivo,  de alto rendimiento., aficionado, y profesional.</t>
  </si>
  <si>
    <t xml:space="preserve">1.2.1. Organizaciones sociales y comunitarias que promueven el deporte en ruta de fortalecimiento 
1.2.2. Articulaciones generadas con el sector privado para el incremento de actividades recreativas, deportivas y de actividad física. </t>
  </si>
  <si>
    <t>Cultura Recreación y Deporte</t>
  </si>
  <si>
    <t>Alcaldías Locales</t>
  </si>
  <si>
    <t xml:space="preserve">El indicador mide el número de organizaciones y entidades vinculadas al IDRD y que promuevan el deporte en todas las instancias, para una participación ciudadana efectiva e incidente en temas deportivos en cada una de sus instancias. </t>
  </si>
  <si>
    <t xml:space="preserve">Entidades y organizaciones </t>
  </si>
  <si>
    <t>Final</t>
  </si>
  <si>
    <t>La medición de este resultado se realizará a partir de los reportes requeridas por el IDRD a las entidades y organizaciones involucradas en la promoción y desarrollo de actividades deportivas, recreativas y de actividad física realizadas . 
Esta medición se establecerá anualmente.</t>
  </si>
  <si>
    <t>FICHA TÉCNICA INDICADOR DE RESULTADO 2.1</t>
  </si>
  <si>
    <t>Empresas y entidades vinculadas al Clúster del deporte</t>
  </si>
  <si>
    <t>2.1.1. Documentos para medir el incremento y participación de la económica del sector deporte en el PIB de la ciudad 
 2.1.2. Agenda de trabajo colaborativa para el fortalecimiento de la economía del sector del deporte, recreación y actividad física</t>
  </si>
  <si>
    <t>Código Meta
 PDD</t>
  </si>
  <si>
    <t>1. Hacer un nuevo contrato social para incrementar la inclusión social, cultural, productiva y política. 
 9. Promover la participación, la transformación cultural, deportiva, recreativa, patrimonial y artística que propicien espacios de encuentro, tejido social y reconocimiento del otro.</t>
  </si>
  <si>
    <t>24. Bogotá, referente en cultura, deporte, recreación y actividad física, con parques para el desarrollo y la salud</t>
  </si>
  <si>
    <t>Mide el número de Empresas y/o entidades vinculadas a la iniciativa del Clúster del deporte, recreación y actividad física que busca fomentar entornos seguros y amigables para la creación de proyectos, iniciativas y negocios que ayuden a mejorar la productividad y la competitividad del deporte, la recreación y la actividad física y en general el sector empresarial deportivo y por ende su participación en el PIB de la ciudad.</t>
  </si>
  <si>
    <t>Empresas o Entidades Vinculadas</t>
  </si>
  <si>
    <t>Se mide a través de la contabilización de número de empresas o entidades vinculadas a la iniciativa del Clúster del deporte para fortalecimiento del sector empresarial deportivo en la ciudad. Estas se identifican a través de la base de datos del Clúster y son todos a aquellas que participan en eventos, capacitaciones, ruedas de negocio y demás estrategias impulsadas por el Clúster.</t>
  </si>
  <si>
    <t>Fuentes de información</t>
  </si>
  <si>
    <t>Base de datos actores Clúster.</t>
  </si>
  <si>
    <t>Subdirector Técnicos de Parques</t>
  </si>
  <si>
    <t>Instituto de Recreación y Deporte</t>
  </si>
  <si>
    <t>javier.suarez@idrd.gov.co</t>
  </si>
  <si>
    <t>FICHA TÉCNICA INDICADOR DE RESULTADO 2.2</t>
  </si>
  <si>
    <t>Que son organizaciones fortalecidas</t>
  </si>
  <si>
    <t>2.2.1. Servicio Social Estudiantil en los componentes de Actividad Física, Recreación y Deporte desarrollados por el IDRD.
2.2.2. Implementación de la etapa de talento y reserva que contribuya al aumento de la base deportiva de Bogotá.
2.2.3. Articulaciones con el sector académico que permitan el intercambio de conocimientos y el desarrollo conjunto de procesos de formación y gestión del conocimiento en torno a la Actividad Física, la Recreación y el Deporte.</t>
  </si>
  <si>
    <t>Bogotá, referente en cultura, deporte, recreación y actividad física, con parques para el desarrollo y la salud</t>
  </si>
  <si>
    <t>El indicador se construye utilizando la información de los productos ofrecidos por el IDRD enmarcadas en el acompañamiento a las organizaciones deportivas y no deportivas como factor de de desarrollo social en las actividades físicas y recreativas, igualmente se mide el número de acompañamientos a las organizaciones deportivas con el fin de incrementar el desempeño (medallerias) de los deportistas del registro de Bogotá D.C. . Así mismo se ofrecerán alternativas a los sectores sociales que permitan formar a los estudiantes que llevan a cabo su Servicio Social Estudiantil Obligatorio en temas asociados con la alfabetización y la promoción de actividad física, para generar su apropiación y réplica en los entornos escolar y familiar.
Las organizaciones fortalecidas corresponden aquellas entidades y/o asociaciones deportivas y no deportivas, a las que se les realiza acompañamiento a través de apoyo con recurso humano, administrativo y financiero.</t>
  </si>
  <si>
    <t xml:space="preserve">Poblacional Diferencial, Derechos Humanos
</t>
  </si>
  <si>
    <t>Organizaciones</t>
  </si>
  <si>
    <t>Incluir los acompañamietos a las ligas, clubes y escuelas - STRD</t>
  </si>
  <si>
    <t>Se tomará del reporte y seguimiento que realizan las áreas del IDRD a las organizaciones fortalecidas (acompañamiento, apoyo con recurso humano, administrativo y financiero)  pertenecientes a organizaciones, colegios, clubes deportivos y no deportivos asi como escuelas de formación deportiva.</t>
  </si>
  <si>
    <t>FICHA TÉCNICA INDICADOR DE RESULTADO 3.1</t>
  </si>
  <si>
    <t>Porcentaje de personas que realizan actividad física en forma regular</t>
  </si>
  <si>
    <t>3.1.1. Investigaciones asociadas a la práctica deportiva cuyos resultados aporten a la formación integral de niños, niñas, adolescentes y jóvenes
3.1.2. Jornada de Intensificación de la Actividad Física desarrollada.
3.1.3. Oferta de actividades en la Biblioteca Pública del Deporte y la Actividad Física, para la promoción de hábitos saludables y beneficios del deporte, a través de las prácticas de lectura, escritura y oralidad.</t>
  </si>
  <si>
    <t>El indicador mide el porcentaje de personas que realizan actividad física y se toma como referencia a la medición realizada en la Encuesta Practicas deportivas y recreativas calidad de vida SCRD - IDRD ¿3.2. Hace cuanto tiempo viene realizando actividad física de forma regular?</t>
  </si>
  <si>
    <t>Encuesta Practicas deportivas y recreativas calidad de vida SCRD - IDRD</t>
  </si>
  <si>
    <t>Teniendo en cuenta los resultados Encuesta Practicas deportivas y recreativas calidad de vida SCRD - IDRD, la meta proyecta aumentar el porcentaje de personas que realizan actividad física de forma regular</t>
  </si>
  <si>
    <t>FICHA TÉCNICA INDICADOR DE RESULTADO 4.1</t>
  </si>
  <si>
    <t xml:space="preserve">Visualizaciones del mensaje en las campañas implementadas </t>
  </si>
  <si>
    <t>4.1.1. Promoción y divulgación de campañas que incentiven la participación y la práctica deportiva.
4.1.2. Divulgación de actividades deportivas, recreativas, actividad física, parques y escenarios
4.1.3. Mecanismo para la difusión de la oferta de las localidades relacionada con programas deportivos, recreativos y de actividad física implementados para las diferentes poblaciones, en los espacios priorizados.</t>
  </si>
  <si>
    <t>1. Hacer un nuevo contrato social para incrementar la inclusión social, cultural, productiva y política.  
9. Promover la participación, la transformación cultural, deportiva, recreativa, patrimonial y artística que propicien espacios de encuentro, tejido social y reconocimiento del otro.</t>
  </si>
  <si>
    <t>Visualizar el impacto con las mediciones en medios de las campañas implementadas en el sector del deporte, la recreaciòn, actividad fìsica, parques y escenarios, las cuales permitirán contar con el número de personas que recibieron información de las campañas y divulgaciones realizadas en medios de la oferta deportiva, recreativa, actividad física y de parques y escenarios</t>
  </si>
  <si>
    <t>Mediciones</t>
  </si>
  <si>
    <t>Oficina Asesora de Comunicaciones  - IDRD</t>
  </si>
  <si>
    <t>La medición se realizará a través de las herramientas de Google analytic en lo correspondiente a la paginas web y el reporte de analíticas de redes sociales en donde se divulguen las campañas publicitarias</t>
  </si>
  <si>
    <t xml:space="preserve">Google analytic / Información reportada por las analiticas de redes sociales </t>
  </si>
  <si>
    <t>Juliana Isabel Ramirez</t>
  </si>
  <si>
    <t>Jefe Oficina Asesora de Comunicaciones</t>
  </si>
  <si>
    <t xml:space="preserve">Instituto de Recreación y Deporte </t>
  </si>
  <si>
    <t>FICHA TÉCNICA INDICADOR DE RESULTADO 5.1</t>
  </si>
  <si>
    <t>5.1.1. Alianzas suscritas por el IDRD para el fortalecimiento del sistema de parques y escenarios deportivos de la ciudad.
5.1.2 Intervenciones recreodeportivas en los espacios de influencia de los Distritos Creativos.
5.1.3. Protocolo para el fomento del respeto a la diversidad poblacional y la prevención de violencias basadas en género  en los parques y escenarios administrados directamente por el IDRD
5.1.4. Parques y escenarios de administración directa del IDRD con oferta de conectividad digital para sus asistentes y el equipo técnico del IDRD</t>
  </si>
  <si>
    <t>Mide el número de Empresas y/o entidades vinculadas al IDRD  a través de  la suscripción de  alianzas o acuerdos  para la   promoción y el desarrollo del sector de recreación, deporte y actividad física y el aprovechamiento económico de los parques y escenarios.</t>
  </si>
  <si>
    <t xml:space="preserve">Empresas o Entidades Vinculadas </t>
  </si>
  <si>
    <t xml:space="preserve">Se mide a través de la contabilización  de número de  empresas o entidades que se vinculan al IDRD a través de la suscripción de alianzas o acuerdos </t>
  </si>
  <si>
    <t xml:space="preserve">Base de datos de Empresas según alianzas y acuerdos suscritos </t>
  </si>
  <si>
    <t>FICHA TÉCNICA INDICADOR DE RESULTADO 5.2</t>
  </si>
  <si>
    <t xml:space="preserve">Parques y escenarios adaptados  para la mitigación y cambio climatico </t>
  </si>
  <si>
    <t>5.2.1. Estrategias de adaptación y mitigación del cambio climático implementadas en el sistema de parques y escenarios.
5.2.2 Intervenciones de siembra, cuidado y mantenimiento del arbolado en los parques existentes</t>
  </si>
  <si>
    <t>24. Bogotá, referente en cultura, deporte, recreación y actividad física, con parque</t>
  </si>
  <si>
    <t>El indicador mide el número de parques y escenarios en donde se realizan acciones para la adaptación y mitigación del cambio climimatico.  Esto incluye: incorporar infraestructura verde que contribuya a constituir una red ambiental; Regeneración de infraestructuras: mejoramiento de espacios urbanos en declive y reprogramar lasinfraestructuras obsoletas; refugios climáticos: Incorporación de elementos que mitiguen la isla de calor, como el efecto sombra o superficies refrescantes; Espacios bioclimáticos y subsistemas urbanos de drenaje sostenible -suds-.</t>
  </si>
  <si>
    <t>Derechos Humanos, Poblacional, Diferencial Territorial, Ambiental.</t>
  </si>
  <si>
    <t xml:space="preserve"> X</t>
  </si>
  <si>
    <t>Parques y escenarios administrados por el IDRD</t>
  </si>
  <si>
    <t>Segplan junio 30 de 2022</t>
  </si>
  <si>
    <t>Se mide a travès de las intervenciones de los parques y escenarios administrados por el IDRD con acciones de mitigación y adaptación al cambio climatica</t>
  </si>
  <si>
    <t>Informes SEGPLAN</t>
  </si>
  <si>
    <t>Subdirector Técnico de Parques</t>
  </si>
  <si>
    <t>Jefe Oficina de Asesora de Planeaciòn</t>
  </si>
  <si>
    <t>Instituto Distrital de Recreaciòn y Deportes</t>
  </si>
  <si>
    <t>FICHA TÉCNICA INDICADOR DE PRODUCTO 1.1.1</t>
  </si>
  <si>
    <t>Relación entre el indicador de producto y el resultado esperado</t>
  </si>
  <si>
    <t>1.1 Aumento de practicantes de actividades asociadas al deporte, recreación y actividad física en la ciudad.
El producto aporta al logro del resultado, incentivando a través de las acciones de promociòn implementar la realizaciòn de actividades asociadas al deporte, recreaciòn y actividad fìsica, desarrollando hábitos de vida saludable en el entorno laboral.</t>
  </si>
  <si>
    <t>Todas las entidades del Distrito Capital</t>
  </si>
  <si>
    <t>El indicador mide la cantidad de acciones implementadas a nivel Distrital, lideradas por el DASCD,  el cual espera aumentar el numero servidoras y servidores públicos del Distrito Capital que practican actividades asociadas al deporte, recreación y actividad física en la ciudad, en los años de duración de la política pública.</t>
  </si>
  <si>
    <t>Descripción del producto</t>
  </si>
  <si>
    <t>Según la encuesta "Prácticas Deportivas, Recreativas - Calidad de Vida" realizada por el IDRD en 2021 a los ciudadanos de Bogotá, "un tercio de la ciudadanía bogotana indica que practica algún deporte o realiza alguna actividad física. Caminar y trotar constituyen el 73% de las actividades físicas que realiza la ciudadanía bogotana". Esta encuesta identifica datos base, que son relevantes para la formulación de este producto, como que: "En Bogotá, el 57% de la ciudadanía se considera como una persona físicamente activa, realizando en promedio 350 minutos de actividad física por semana". Con lo anterior se puede observar que ya existe una línea base de datos e información sobre prácticas deportivas, recreativas para Bogotá, sin embargo, se identifica la necesidad de poder diagnosticar estas cifras para los servidoras y servidores públicos de las entidades y organismos del Distrito Capital, y con base en éstas planear y desarrollar actividades para el fomento de la actividad física.  
Teniendo en cuenta las anteriores cifras, es importante resaltar que cada una de las entidades y organismos distritales tiene asignado en su presupuesto, recursos para el bienestar social de sus empleados, en donde se incluyen actividades de promoción de la actividad física y el deporte. Igualmente el DASCD, ejecuta anualmente los recursos del Acuerdo Laboral Distrital, destinados para la realización de los Juegos Deportivos Distritales, registrando una participación en los VII Juegos Deportivos Distritales de 7825 beneficiarios para la vigencia 2021.
Este producto de política consiste en desarrollar  acciones a cargo del DASCD que promuevan la actividad física en servidoras y servidores públicos del Distrito Capital, esto con el fin de conocer el estado actual de la realización de actividad física; así como  promover el disfrute del tiempo libre en servidoras y servidores públicos del Distrito Capital. Así mismo, esta estrategia busca fortalecer las acciones con enfoque de Derechos Humanos, ya que impacta el derecho a la salud (física y mental) en su artículo 25: "Toda persona tiene derecho a un nivel de vida adecuado que le asegure, así como a su familia, la salud y el bienestar (...)". 
De acuerdo con lo anterior, se busca promover la actividad física en las servidoras y servidores públicos del Distrito Capital, para lo cual se plantea  la realización de las siguientes acciones: 
1.Encuesta Bianual:  Realizar una encuesta bianual, dirigida a  servidoras y servidores públicos del Distrito Capital, que permita conocer sus hábitos y la periodicidad en la realización de la actividad física; información que se consolidará en un informe a nivel distrital, el cual servirá para emitir los lineamientos y directrices para la promoción de actividad física en las diferentes entidades y organismos distritales. 
2. Campaña de Comunicación. Realizar de forma semestral, campañas de comunicación a nivel distrital, que tienen como objetivo promover y fortalecer la actividad física en servidoras y servidores públicos del Distrito, de acuerdo con los resultados de la encuesta y  los lineamientos  emitidos por el DASCD.
3. Reconocimiento. El IDRD entregará al DASCD la información de la entidad  u organismo distrital que se destaque por promover y fortalecer la actividad física en el Distrito Capital. Una vez el DASCD reciba esta información procederá a premiar de forma anual a la entidad u organismo distrital  que más promueva y fortalezca la actividad física entre sus servidoras y servidores públicos. Este reconocimiento se llevará a cabo en el marco del "Programa de Reconocimiento para colaboradores/as de las entidades distritales", en el evento denominado "Gala de reconocimiento".</t>
  </si>
  <si>
    <t>Meta(s) de resultado a la que el producto aporta mediante su implementación.</t>
  </si>
  <si>
    <t>A 2032 aumentar la proporción de practicantes de actividades asociadas al deporte, recreación y actividad física en la ciudad a 58%</t>
  </si>
  <si>
    <t>Objetivo de Desarrollo Sostenible ODS</t>
  </si>
  <si>
    <t>Fórmula de cálculo</t>
  </si>
  <si>
    <t>Acciones para la  promoción y fortalecimiento de la actividad física para servidoras y servidores públicos del Distrito Capital definidas en la descripción del producto</t>
  </si>
  <si>
    <t>Cual?</t>
  </si>
  <si>
    <t>El Departamento Administrativo del Servicio Civil Distrital efectuará la medición del avance de implementación de las acciones contempladas para obtener el producto, de la siguiente forma: 
1. Una encuesta bianual a servidoras y servidores públicos del Distrito Capital: la cual se derivará en un informe bianual con el Análisis de resultados de la encuesta.
2. Dos campañas de comunicación, dirigidas a  servidoras y servidores públicos del Distrito Capital.
3. Un galardón entregado anualmente a la entidad que más promueva la actividad física entre sus servidoras y servidores públicos, teniendo en cuenta la información suministrada por el IDRD. 
Año 1. Actividades 1,2 y 3 (30%)
Año 2. Actividades 2 y 3 (20%)
Año 3. Actividades 1,2 y 3 (30%)
Año 4. Actividades 2 y 3 (20%)</t>
  </si>
  <si>
    <t>José Agustín Hortúa Mora</t>
  </si>
  <si>
    <t>Subdirector de Gestión Distrital de Bienestar, Desarrollo y Desempeño</t>
  </si>
  <si>
    <t>Subdirección de Gestión Distrital de Bienestar, Desarrollo y Desempeño</t>
  </si>
  <si>
    <t>3680038 extensión 1403</t>
  </si>
  <si>
    <t xml:space="preserve">Slendy Contreras Amado </t>
  </si>
  <si>
    <t>Subdirectora de Planeación y Gestión de la información del Talento Humano</t>
  </si>
  <si>
    <t>FICHA TÉCNICA INDICADOR DE PRODUCTO 1.1.2</t>
  </si>
  <si>
    <t>Medición de factores culturales asociados a las prácticas recreativas y deportivas en la ciudad desarrollado</t>
  </si>
  <si>
    <t>1.1 Aumento de practicantes de actividades asociadas al deporte, recreación y actividad física en la ciudad.
El producto aporta al logro del resultado, a través del conocimiento del comportamiento de las prácticas deportivas, recreativas y de actividad física que realizan las personas que habitan en Bogota D.C., lo que permitirá encaminar los esfuerzos institucionales para  la mejorar las actividades asociadas al deporte, recreaciòn y actividad fìsica</t>
  </si>
  <si>
    <t xml:space="preserve">El indicador mide el número de informes anuales elaborados y entregados al IDRD por parte del Observatorio de Culturas, a partir del proceso de aplicación del instrumento de medición concertado y su correspondiente análisis y socialización.                                                                         </t>
  </si>
  <si>
    <t xml:space="preserve">Mayor información de calidad sobre factores culturales asociados a las prácticas recreativas y deportivas en la ciudad, contribuye a la toma de decisiones para incidir en el aumento del número de practicantes de actividades asociadas al deporte, recreación y actividad física en la ciudad.
La medición propuesta permiten conocer y evaluar los factores culturales relacionados con las prácticas deportivas y recreativas de los ciudadanos de Bogotá, sus percepciones y actitudes.  Esta información se constituye en insumo para la definición y evaluación de los programas, proyectos y estrategias lideradas por el IDRD que inciden en la participación y aumento de practicantes de actividades asociadas el deporte, recreación y actividad física en la ciudad. Cada estudio constará de la entrega de tablas anonimizadas, informe de resultados con cruces de variables concertados y apoyo a métodos y canales de divulgación concertados entre el IDRD y el Observatorio. 
La Encuesta de prácticas deportivas y recreativas podrá será revisada y actualizada conjuntamente entre los equipos del IDRD y de la Dirección del Observatorio de Culturas de la SCRD. Su aplicación se hará anualmente.   
Posteriormente se publicará en la página del Obsevartorio de culturas, para su revisión y apropiación por parte de la ciudadanía.               </t>
  </si>
  <si>
    <t>Sumatoria mediciones de factores culturales asociados a as prácticas deportivas y recreativas realizados</t>
  </si>
  <si>
    <t>Observatorio de Culturas</t>
  </si>
  <si>
    <t>Cúal?</t>
  </si>
  <si>
    <t xml:space="preserve">Anualmente se realizará una medición a partir de la información recopilada, previa identificación conjunta de los factores culturales y otro aspectos relacionados con prácticas recreativas y deportivas de los habitantes de la ciudad. En el marco del proceso de planeación de la medición anual, se revisará el método de medición, las fuentes primarias de información, la metodología de medición y la fórmula de cálculo.                                                                                 </t>
  </si>
  <si>
    <t>120 días</t>
  </si>
  <si>
    <t>Ninguna</t>
  </si>
  <si>
    <t>Subsecreatria de Cultura Ciudadana y Gestión del Conocimiento</t>
  </si>
  <si>
    <t>3274850 ext. 548</t>
  </si>
  <si>
    <t>Carlos Gaitán</t>
  </si>
  <si>
    <t>Jefe Oficina de Planeación</t>
  </si>
  <si>
    <t>FICHA TÉCNICA INDICADOR DE PRODUCTO 1.1.3</t>
  </si>
  <si>
    <t>Atenciones a personas en actividades y procesos deportivos, de recreación y de actividad física en el eje de aprovechamiento del tiempo liberado de la modalidad desarrollo de capacidades para la generación de oportunidades.</t>
  </si>
  <si>
    <t xml:space="preserve">1.1 Aumento de practicantes de actividades asociadas al deporte, recreación y actividad física en la ciudad.
El producto aporta al logro del resultado a travès de la generaciòn de oferta en prácticas deportivas, recreativas y de actividad física que permitan el acceso y garantizar la participación de las diferentes poblaciones en actividades y procesos deportivos, de recreación y de actividad física </t>
  </si>
  <si>
    <t>Número de localididades fortalecidas en procesos territoriales</t>
  </si>
  <si>
    <t xml:space="preserve">Propósito 05 Construir Bogotá Región con gobierno abierto, transparente y ciudadanía consciente  </t>
  </si>
  <si>
    <t>Programa 57 Gestión Pública Local</t>
  </si>
  <si>
    <t>El indicador mide el porcentaje de atenciones a personas en actividades y procesos deportivos, de recreación y actividad física en las localidades de Bogotá a través del eje del aprovechamiento del tiempo liberado de la modalidad desarrollo de capacidades para la generación de oportunidades, es decir, la proporción de personas que solicitan el ingreso a la modalidad de desarrollo de capacidades y que son atendidas a través de la oferta disponible y en el marco del eje aprovechamiento del tiempo liberado.
 Dado que la modalidad desarrollo de capacidades para la generación de oportunidades está orientada a todo tipo de población, en todas las localidades de la ciudad de Bogotá, y funciona a demanda en actividades y procesos deportivos, de recreación y actividad física, no es posible desde el servicio proyectar o estimar una meta numérica de personas a atender por vigencia, ya que esta magnitud puede variar según la demanda de la población.</t>
  </si>
  <si>
    <t>La atención de personas actividades y procesos de formación deportivos, de recreación y de actividad física en el eje de aprovechamiento del tiempo liberado en la modalidad desarrollo de capacidades y generación de oportunidades del servicio Integración y Gestión en el Territorio de la Secretaría Distrital de Integración Social, aporta a la creación progresiva de entornos sociales, culturales, recreativos y deportivos favorables que garanticen a las personas el acceso, calidad, permanencia y disfrute de bienes y servicios, que brinden alternativas a las diferentes poblaciones reduciendo los factores generadores de las desigualdades que ocasionan vulnerabilidad y fragilidad.
 Particularmente, a través del servicio social Integración y gestión en el territorio “IGT” y de la modalidad de desarrollo de capacidades para la generación de oportunidades, se busca generar oferta para garantizar la participación de las diferentes poblaciones en actividades y procesos deportivos, de recreación y de actividad física a través del eje de aprovechamiento del eje liberado mediante el enfoque poblacional, territorial, diferencial y de género.</t>
  </si>
  <si>
    <t>10.2 Para 2030, potenciar y promover la inclusión social, económica y política de todas las personas, independientemente de su edad, sexo, discapacidad, raza, etnia, origen, religión o situación económica u otra condición.</t>
  </si>
  <si>
    <t xml:space="preserve">Poblacional diferencial, territorial, género </t>
  </si>
  <si>
    <t>(Sumatoria de atenciones a personas en actividades y procesos de formación deportiva, de recreación y actividad física en el eje de aprovechamiento del tiempo liberado de la modalidad desarrollo de capacidades para la generación de oportunidades) / (Sumatoria de atenciones demandadas por las personas en el eje de aprovechamiento del tiempo liberado de la modalidad desarrollo de capacidades para generación de oportunidades) *100</t>
  </si>
  <si>
    <t>SIRBE</t>
  </si>
  <si>
    <t>CDC Subdirecciones Locales</t>
  </si>
  <si>
    <t>A partir del reporte de metas de atenciones entregado por la Subdirección de Diseño, Evaluación y Sistematización- SDES y la Dirección de Análisis y Diseño Estratégico - DADE con base en los registros del Sistema de Información y Registro Misional de Beneficiarios -SIRBE de la Secretaría Distrital de Integración Social, se realiza el primer filtro por el eje de aprovechamiento del tiempo liberado y el segundo filtro por las actividades y procesos deportivos, de recreación y actividad física. Con base en estos datos, se reporta el avance del indicador tanto cuantitativa como cualitativamente para el periodo requerido.</t>
  </si>
  <si>
    <t>Sistema de Información y Registro Misional de Beneficiarios -SIRBE de la Secretaría Distrital de Integración Social</t>
  </si>
  <si>
    <t>Claudia Monica Naranjo Londoño</t>
  </si>
  <si>
    <t>Subdirectora de Gestión Integral Local</t>
  </si>
  <si>
    <t>Secretaría Distrital de Integración Social </t>
  </si>
  <si>
    <t>Subdirección de Gestión Integral Local</t>
  </si>
  <si>
    <t>cmnaranjol@sdis.gov.co</t>
  </si>
  <si>
    <t>Oscar David Garzon Alfaro</t>
  </si>
  <si>
    <t xml:space="preserve">Subdirector de Diseño, Evaluación y Sistematización </t>
  </si>
  <si>
    <t>FICHA TÉCNICA INDICADOR DE PRODUCTO 1.1.4</t>
  </si>
  <si>
    <t>Beneficiarios de los programas de la Subdirección Técnica de Recreación y Deportes que cumplen con las recomendaciones de la Organización Mundial de la Salud - OMS</t>
  </si>
  <si>
    <t>1.1 Aumento de practicantes de actividades asociadas al deporte, recreación y actividad física en la ciudad.
El Número de beneficiarios de los programas de la Subdirección Técnica de Recreación y Deportes que cumplen con las recomendaciones de la Organización Mundial de la Salud - OMS le aporta al indicador de resultado del aumento del número de practicantes de actividades asociadas al deporte, recreación y actividad física en la ciudad.</t>
  </si>
  <si>
    <t xml:space="preserve">El indicador mide el número de beneficiarios que cumplen con las recomendaciones de la Organización Mundial de la Salud - OMS le aporta al indicador de resultado del aumento del número de practicantes de actividades asociadas al deporte, recreación y actividad física en la ciudad.
</t>
  </si>
  <si>
    <t xml:space="preserve">La inactividad física y el comportamiento sedentario han sido motivo de estudio y discusión en diversos ámbitos relacionados con la promoción salud, y la práctica de la actividad física y el deporte en los últimos años. Cada vez es más consistente la evidencia científica de la relación entre estos comportamientos con el detrimento de la salud mental y física en todas las edades y poblaciones. La inactividad física, es el segundo factor de riesgo modificables que más se asocia con las enfermedades no transmisibles (ENT) Oyeyemi (2017), al igual que con la prevalencia de ansiedad y depresión, entre otras condiciones de salud mental que son prevenibles. En contraparte, la práctica regular de actividad física ha demostrado importantes beneficios en la salud y en el bienestar general. Para el 2012, la Organización Mundial de la Salud (OMS) publicó las primeras recomendaciones globales sobre la práctica de actividad física como estrategia para la obtención de beneficios en la salud general, estableciendo que quienes no practicaban al menos 150 minutos de actividad física de moderada y/o 75 minutos de intensidad vigorosa por semana, son considerados inactivos físicamente Medina C (2013) (OMS 2010) Para el año 2020, la OMS actualiza estas recomendaciones de actividad física bajo la consigna: “cada movimiento cuenta para mejorar la salud”. Las nuevas directrices recomiendan por lo menos realizar de 150 a 300 minutos de actividad física aeróbica de intensidad moderada o vigorosa por semana para todos los adultos, al igual que dos días de actividades de fortalecimiento muscular incluidas las personas que viven con afecciones crónicas o con alguna condición de discapacidad, y un promedio de 60 minutos al día para los niños y adolescentes y tres días de actividades de fortalecimiento a la semana (OMS 2020).
En coherencia con lo anterior, en Colombia, para el año 2015, se reportó que tan solo un 51.3% de la población cumple con las recomendaciones mínimas de práctica de actividad física (ENSIN 2015). Frente a ello el Instituto Distrital de Recreación y Deporte (IDRD) desde su objetivo misional de generar y fomentar espacios para la recreación, el deporte, la actividad física y la sostenibilidad de los parques y escenarios busca a través de su Subdirección Técnica de Recreación y Deportes desarrollar distintos proyectos de inversión encaminados a incentivar el deporte y la práctica de actividad física con enfoques diferenciales, mejorando la calidad de vida, el sentido de pertenencia y la felicidad de los habitantes de Bogotá D.C, . Por tanto, el seguimiento de la práctica regular de actividad física se establece como una acción estratégica en la promoción de hábitos y estilos de vida saludable en las poblaciones de todas las edades.
</t>
  </si>
  <si>
    <t> 3.4. Para 2030, reducir en un tercio la mortalidad prematura por enfermedades no transmisibles mediante la prevención y el tratamiento y promover la salud mental y el bienestar.</t>
  </si>
  <si>
    <t>Poblacional diferencial, Género  y Rural.</t>
  </si>
  <si>
    <t xml:space="preserve">Sumatoria de beneficiarios de los programas de la Subdirección Técnica de Recreación y Deportes que cumplen con las recomendaciones de la Organización Mundial de la Salud - OMS </t>
  </si>
  <si>
    <t>Se consolida a través del Sistema de Información - SIM, el reporte de los beneficiarios de los programas que cumplen con las recomendaciones de la Organización Mundial de la Salud - OMS.
 De otra parte se incorpora la información reportada por las localidades a través de la Secretaría Distrital de Gobierno, en lo que respecta a la ejecución de sus actividades recreodeportivas.</t>
  </si>
  <si>
    <t>Sistema de Información Misional - SIM</t>
  </si>
  <si>
    <t>Subdirectora Técnica de Recreación y Deporte</t>
  </si>
  <si>
    <t>Subdirección Técnica de Recreación y Deporte</t>
  </si>
  <si>
    <t>Jefe Oficina Asesora de Planeación</t>
  </si>
  <si>
    <t xml:space="preserve">Observaciones </t>
  </si>
  <si>
    <t>FICHA TÉCNICA INDICADOR DE PRODUCTO 1.1.5</t>
  </si>
  <si>
    <t xml:space="preserve">1.1 Aumento de practicantes de actividades asociadas al deporte, recreación y actividad física en la ciudad.
El producto aporta al logro del resultado a través de la generación de oferta en prácticas deportivas, recreativas y de actividad física que permitan el acceso y garantizar que los niños, niñas y adolescentes realicen actividades y procesos en deportivos, de recreación y de actividad física </t>
  </si>
  <si>
    <t>97 Y 98</t>
  </si>
  <si>
    <t>Garantizar las condiciones del componente pedagógico para brindar una formación integral de calidad a los niños,
niñas y adolescentes beneficiados por la Jornada Única y la Jornada Completa, en los colegios oficiales urbanos y
rurales</t>
  </si>
  <si>
    <t>Fortalecimiento a la formación integral de calidad en jornada única y jornada completa, para niñas, niños y adolescentes en colegios distritales de Bogotá D.C</t>
  </si>
  <si>
    <t>SED</t>
  </si>
  <si>
    <t>El numero de niños atendidos esta dado por los pactos de formación acordados con los colegios y las variables de asistencia, permanencia y dificultades presentadas en la operación.</t>
  </si>
  <si>
    <t>La SED en convenio con el IDRD y Compensar ofrece centros de interés que son una estrategia pedagógica de ampliación de la jornada los cuales están encaminados a fortalecer habilidades y competencias motrices, ciudadanas, cognitivas y lúdicas a través de la práctica de 37 disciplinas deportivas como futbol, patinaje, bádminton, taekwondo, Natación entre otras que aportan a la formación integral de los niños y niñas de las IED de los ciclos 1, 2, 3 y 4.</t>
  </si>
  <si>
    <t>bases de datos de los niños que participan en los centros de interés del IDRD y de Compensar</t>
  </si>
  <si>
    <t xml:space="preserve">Se realizan los acuerdos de formación con las IED teniendo en cuenta la viabilidad de la implementación (disciplinas deportivas, rutas, escenarios, materiales) para ser atendido a través del convenio quienes reportan las bases de datos de los niños, niñas, jovenes y adolescentes que participan en los centros de interes aportadas por las entidades alaidas IDRD y Compensar para luego ser contrastadas con el SIMAT y generar el reporte de atención </t>
  </si>
  <si>
    <t>CONVENIOS ENTIDADES ALIADAS</t>
  </si>
  <si>
    <t>30 DIAS</t>
  </si>
  <si>
    <t>MARCELA BAUTISTA</t>
  </si>
  <si>
    <t>DIRECTORA DE EDUCACION PREESCOLAR Y BASICA</t>
  </si>
  <si>
    <t>SECRETARIA DE EDUCACION DEL DISTRITO</t>
  </si>
  <si>
    <t>DIRECCION DE EDUCACION PREESCOLAR Y BASICA</t>
  </si>
  <si>
    <t>3241000 EXT 2109</t>
  </si>
  <si>
    <t>Juan Sebastián Contreras Bello</t>
  </si>
  <si>
    <t>Secretaría de Educación del Distrito</t>
  </si>
  <si>
    <t>FICHA TÉCNICA INDICADOR DE PRODUCTO 1.1.6</t>
  </si>
  <si>
    <t>1.1 Aumento de practicantes de actividades asociadas al deporte, recreación y actividad física en la ciudad.
El producto aporta al logro del resultado a través de la generación de espacios seguros los cuales facilitan que un nùmero mayo de habitantes de la ciudad de Bogotà accedan a espacios recreodeportivas y participen de las ofertas institucionales en prácticas deportivas, recreativas y de actividad física.</t>
  </si>
  <si>
    <t>Porcentaje de avance en el diseño e implementación de una (1) estrategia de intervención de entornos vulnerables con énfasis en Instituciones Educativas Distritales, Sistema Integrado de Transporte Público, Ciclorutas, parques y zonas de rumba</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</si>
  <si>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</si>
  <si>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Propósito 3: Inspirar confianza y legitimidad para vivir sin miedo y ser epicentro de cultura ciudadana, paz y reconciliación.</t>
  </si>
  <si>
    <t>Programa 45: Espacio público más seguro y construido colectivamente</t>
  </si>
  <si>
    <t>Seguridad Convivencia y Justicia</t>
  </si>
  <si>
    <t>MEBOG</t>
  </si>
  <si>
    <t>UAESP</t>
  </si>
  <si>
    <t>Número de intervenciones interinstitucionales ejecutadas, de las planteadas en los planes de acción, orientadas a propiciar condiciones de seguridad y convivencia en entornos donde se adelantan actividades deportivas, recreativas y de actividad física, desde la perspectiva de la participación y la cultura ciudadana.</t>
  </si>
  <si>
    <t>Las intervenciones interinstitucionales, según requerimientos y características de cada espacio, se producen con la gestión para el acompañamiento, con organismos de seguridad y/o SDSCJ. 
Las intervenciones interinstitucionales se realizan según las necesidades de los entornos que se requieran, para  facilitar el acceso y el desarrollo de actividades físicas, recreativas o deportivas, en espacios destinados para ese fin, son propiciadas a través de dispositivos institucionales que las garantizan de manera segura. Se busca incidir así en el aumento de la participación ciudadana en las actividades de recreación, deporte y actividad física.
Las intervenciones se programarán de manera conjunta, en la definición de los entornos a ser intervenidos, la gestión para la articulación de la intervención institucional integrada y la participación de la ciudadanía, en el mantenimiento de las condiciones de convivencia y protección de los espacios con actividades físicas, recreativas y deportivas.</t>
  </si>
  <si>
    <t>Reducir significativamente todas las formas de violencia y las correspondientes tasas de mortalidad en todo el mundo.
16.4 De aquí a 2030, reducir significativamente las corrientes financieras y de armas ilícitas, fortalecer la recuperación y devolución de los activos robados y luchar contra todas las formas de delincuencia organizada</t>
  </si>
  <si>
    <t xml:space="preserve">Número de intervenciones </t>
  </si>
  <si>
    <t xml:space="preserve">SDSCJ </t>
  </si>
  <si>
    <t>Conteo por medio del Sistema de información Progresus, de la entidad, en el que los equipos territoriales registran toda la información que se adelanta focalizada en los territorios. Ubicación del Sistema: Subsecretaría de Seguridad y Convivencia.</t>
  </si>
  <si>
    <t xml:space="preserve">Reportes territoriales </t>
  </si>
  <si>
    <t xml:space="preserve">Directora de Prevención y Cultura Ciudadana </t>
  </si>
  <si>
    <t xml:space="preserve">Dirección de Prevención y Cultura Ciudadana </t>
  </si>
  <si>
    <t>Ana Marta Miranda Corrales</t>
  </si>
  <si>
    <t>Jefa Oficina Asesora de Planeación</t>
  </si>
  <si>
    <t>FICHA TÉCNICA INDICADOR DE PRODUCTO 1.1.7</t>
  </si>
  <si>
    <t xml:space="preserve">Acciones interinstitucionales de control y registro en parques priorizados en la ciudad, que aporten a la disuasión del delito y lograr entornos más seguros y confiables 
</t>
  </si>
  <si>
    <t>1.1 Aumento de practicantes de actividades asociadas al deporte, recreación y actividad física en la ciudad.
El producto aporta al logro del resultado a través de la generación de espacios seguros los cuales facilitarán que un número mayor de habitantes de la ciudad de Bogotá accedan a los espacios recreodeportivas priorizados y participen de las oferta institucional y realicen prácticas deportivas, recreativas y de actividad física, en entornos seguros.</t>
  </si>
  <si>
    <t xml:space="preserve">Propósito 3: Inspirar confianza y legitimidad para vivir sin miedo y ser epicentro de cultura ciudadana, paz y reconciliación </t>
  </si>
  <si>
    <t xml:space="preserve">Secretaría de Seguridad, Convivencia y Justicia </t>
  </si>
  <si>
    <t xml:space="preserve">Número de acciones interinstitucionales de control y registro en parques priorizados en la ciudad, que aporten a la disuasión del delito y lograr entornos más seguros y confiables 
</t>
  </si>
  <si>
    <t xml:space="preserve">Mediante las acciones de control realizadas se busca, impactar favorablemente los parque priorizados en la ciudad a fin de generar entornos más seguros y confiables en la ciudad, mitigando el delito y aportando a la mejora de la percepción de seguridad y elevar los niveles de practicantes de actividades asociadas al deporte, recreación y actividad física en la ciudad.
Acciones interinstitucionales de control y registro en parques priorizados en la ciudad, que aporten a la disuasión del delito y lograr entornos más seguros y confiables </t>
  </si>
  <si>
    <t xml:space="preserve">Territorial </t>
  </si>
  <si>
    <t>Número de acciones interinstitucionales de control y registro</t>
  </si>
  <si>
    <t>SDSCJ</t>
  </si>
  <si>
    <t>FINAL</t>
  </si>
  <si>
    <t>Conteo por medio del sistema de información Progresus, de la entidad, en el que los equipos territoriales registran toda la información que se adelanta focalizada en los territorios. Ubicación del Sistema: Subsecretaría de Seguridad y Convivencia.</t>
  </si>
  <si>
    <t>Reportes del equipo territorial de la SDSCJ</t>
  </si>
  <si>
    <t xml:space="preserve">Hasbleidy Bohorquez Puerto </t>
  </si>
  <si>
    <t xml:space="preserve">Directora de Seguridad </t>
  </si>
  <si>
    <t>FICHA TÉCNICA INDICADOR DE PRODUCTO 1.1.8</t>
  </si>
  <si>
    <t>Adolescentes y jóvenes participantes en las diferentes estrategias deportivas en el Marco del Modelo Pedagógico del Instituto Distrital para la Protección de la Niñez  y la Juventud - IDIPRON</t>
  </si>
  <si>
    <t xml:space="preserve">1.1 Aumento de practicantes de actividades asociadas al deporte, recreación y actividad física en la ciudad.
El producto aporta al logro del resultado a través de la generación de oferta institucional en prácticas deportivas, recreativas y de actividad física que permitan el acceso y garanticen la participación de los jóvenes y adolescentes en condición de vulnerabilidad en actividades y procesos deportivos, de recreación y de actividad física </t>
  </si>
  <si>
    <t>IDIPRON</t>
  </si>
  <si>
    <t>El indicador mide la participación de los adolescentes y jóvenes en las diferentes estrategias deportivas que se realizan en el marco del modelo pedagógico del IDIPRON.</t>
  </si>
  <si>
    <t>Adolescentes y jóvenes que pertenecen al modelo pedagógico del IDIPRON y participan en las actividades deportivas</t>
  </si>
  <si>
    <t>1.1. De aquí a 2030, erradicar para todas las personas y en todo
 el mundo la pobreza extrema (actualmente se considera que sufren pobreza extrema las personas que viven con menos
 de 1,25 dólares de los Estados Unidos al día)</t>
  </si>
  <si>
    <t>Sistema de Información Misional IDIPRON - SIMI</t>
  </si>
  <si>
    <t>Se realiza el registro de la información (la participación de los adolescentes y jóvenes en actividades deportivas) en el sistema de información misional del IDIPRON y posteriormente se consulta de manera consolidada del mismo sistema.</t>
  </si>
  <si>
    <t>5 días hábiles</t>
  </si>
  <si>
    <t>Días hábil número seis después de cada corte semestral.</t>
  </si>
  <si>
    <t>Contratista</t>
  </si>
  <si>
    <t>Subdirección Técnica de Métodos Educativos y Operativa</t>
  </si>
  <si>
    <t>Fabian Andrés Correa Álvarez</t>
  </si>
  <si>
    <t>FICHA TÉCNICA INDICADOR DE PRODUCTO 1.1.9</t>
  </si>
  <si>
    <t>1.1 Aumento del numero de practicantes de actividades asociadas al deporte, recreación y actividad física en la ciudad.</t>
  </si>
  <si>
    <t>Hacer un nuevo contrato social con igualdad de oportunidades para la inclusión social, productiva y política</t>
  </si>
  <si>
    <t>Transformación cultural para la conciencia ambiental y el cuidado de la fauna doméstica</t>
  </si>
  <si>
    <t>JBB</t>
  </si>
  <si>
    <t>Mide el número de personas vinculadas en actividades ofertadas por el programa de Naturaleza, Salud y Cultura del JBB</t>
  </si>
  <si>
    <t>El programa Naturaleza, Salud y Cultura promueve el reencuentro entre el ser humano y la naturaleza, como estrategia de promoción de la salud y la educación ambiental en la ciudad, a través de inmersiones consientes de contacto directo con el ambiente natural, la respiración, las caminata silentes son actividades físicas fundamentales en cada una de las propuestas que se realizan en las diferentes localidades de la ciudad.</t>
  </si>
  <si>
    <t>Mejorar la educación, la sensibilización y la capacidad humana e institucional respecto de la mitigación del cambio climático, la adaptación a él, la reducción de sus efectos y la alerta temprana.</t>
  </si>
  <si>
    <t>Sumatoria de participantes de actividad física vinculados en el programa Naturaleza, Salud y Cultural</t>
  </si>
  <si>
    <t>La contabilización de personas vinculadas a las actividades físicas del programa naturaleza, salud y cultura se realizan a través del conteo de los firmantes en las listas de asistencia de cada jornada</t>
  </si>
  <si>
    <t>Programa Naturaleza, Salud y Cultura</t>
  </si>
  <si>
    <t>Sandra Patricia Bohórquez Mutis</t>
  </si>
  <si>
    <t>Subdirectora Educativa y Cultural</t>
  </si>
  <si>
    <t>JOSE ALBERTO AMAYA GONZALEZ</t>
  </si>
  <si>
    <t>FICHA TÉCNICA INDICADOR DE PRODUCTO 1.1.10</t>
  </si>
  <si>
    <t>Mide el número de ciudadanos que culminan su proceso de formación en el diplomado de Naturaleza, Salud y Cultura</t>
  </si>
  <si>
    <t>El diplomado de Naturaleza, salud y Cultural, busca la formación de los ciudadanos, para que promueven en sus territorios inmersiones consientes en la naturaleza, mediante la practica de actividades físicas de baja intensidad en ambientes naturales.</t>
  </si>
  <si>
    <t>La contabilización de personas formadas como dinamizadores del programa Naturaleza, Salud y Cultura, se realiza a través del registro de listas de asistencia a cada uno de los módulos ofertados.</t>
  </si>
  <si>
    <t>FICHA TÉCNICA INDICADOR DE PRODUCTO 1.1.11</t>
  </si>
  <si>
    <t>1.1 Aumento de practicantes de actividades asociadas al deporte, recreación y actividad física en la ciudad.
Las actividades en torno al uso de la bicicleta como integradora de Bogotá con la región con el objetivo de promover el turismo en la región, en articulación con las instancias de Bogotá Región RAP-E y Región Metropolitana Bogotá-Cundinamarca, le aporta al indicador de resultado de Entidades y organizaciones que promuevan el Deporte social comunitario, universitario, competitivo, de alto rendimiento., aficionado, y profesional.</t>
  </si>
  <si>
    <t>Propósito: 1 Hacer un nuevo contrato social con igualdad de oportunidades para la inclusión social, productiva y política.
 Logro ciudad: 9 Promover la participación, la transformación cultural, deportiva, recreativa, patrimonial y artística que propicien espacios de encuentro, tejido social y reconocimiento del otro.</t>
  </si>
  <si>
    <t>Bogotá Región RAP-E</t>
  </si>
  <si>
    <t>Región Metropolitana Bogotá-Cundinamarca.</t>
  </si>
  <si>
    <t>Con el desarrollo de biciexperiencias en el marco de Bogotá Región se coordinarán con las instancias de RAP-E: La Región Administrativa y de Planeación Especial, Región Central RAP-E y Región Metropolitana Bogotá-Cundinamarca, 
 RAP-E: Región Administrativa y de Planeación Especial, Región Central, es un esquema asociativo territorial que promueve la convergencia y realización de los programas y proyectos regionales entre sus asociados (Bogotá, Boyacá, Cundinamarca, Huila, Meta y Tolima), mediante la articulación supradepartamental de la planeación del territorio para la generación de conocimiento y el desarrollo sostenible de la Región. https://regioncentralrape.gov.co/quienes-somos/ 
 Región Metropolitana Bogotá-Cundinamarca: La Región Metropolitana Bogotá - Cundinamarca es una entidad administrativa de asociatividad regional con régimen especial establecido en esta y otras leyes, y dotada de personería jurídica de derecho público, autonomía administrativa y patrimonio propio, a través de la cual las entidades territoriales que la integran concurren en el ejercicio de las competencias que les corresponden, con el fin de hacer eficaces los principios constitucionales de coordinación, concurrencia, complementariedad y subsidiariedad en la función administrativa y en la planeación del desarrollo dada su interdependencia geográfica, ambiental, social o económica.</t>
  </si>
  <si>
    <t>Desde la Región Administrativa y de Planeación Especial (RAP-E) se ha venido impulsando el proyecto BiciRegión con el objetivo de promover el turismo en la región en torno a la bicicleta de montaña, gracias a la infraestructura vial y el potencial geográfico con el que cuenta Bogotá y Cundinamarca. BiciRegión es un sistema de rutas para recorrer en bicicleta en los departamentos de Boyacá, Meta, Cundinamarca, Tolima y Bogotá, que buscan generar o crear experiencias en los turistas, a través de los paisajes, la cultura y la gastronomía, que solo se encuentra en la Región Central de Colombia. https://biciregion.regioncentralrape.gov.co/ 
 E circuito BiciBogotá Región con una extensión de 300 kilómetros, es considerado el recorrido en bicicleta más largo de Latinoamérica y el segundo en el mundo después de CiclaMadrid en España. Con más de 42 atractivos turísticos llenos de gastronomía, cultura y hermosos paisajes, hacen de este circuito un lugar encantador y el sitio perfecto para los amantes de la bicicleta de montaña. https://bogota.gov.co/mi-ciudad/cultura-recreacion-y-deporte/bicibogota-region-un-viaje-en-bicicleta-al-corazon-de-colombia. 
 Desde el IDRD y en el marco de estos procesos de integración regional, entorno a la bicicleta, se ha desarrollado actividades de promoción y uso de la bicicleta recreo-deportiva, a través de las biciexperiencias, que son eventos realizados desde la estrategia Bogotá Pedalea que hace parte del proyecto de inversión 7852 Construcción de Comunidades Activas y Saludables. 
 Desde el IDRD y la Subdirección de Recreación y Deporte la estrategia Bogotá Pedalea ha acompañado y ha hecho parte de actividades que propenden por la integración regional a partir de la promoción y uso de la bicicleta, es el caso de la Travesía Bogotá – Villavicencio organizada en agosto de 2022 por la Alcaldía Municipal de Villavicencio. También el IDRD y la estrategia Bogotá Pedalea hizo parte de las actividades desarrolladas en el marco del Foro Nacional de la Bicicleta, en particular con la Travesía Bogotá – Fusagasugá. De igual forma el IDRD y la Estrategia Bogotá Pedalea hicieron parte del ciclopaseo organizado por la Gobernación de Cundinamarca en el marco de la celebración del Dia Mundial de la Bicicleta. 
 El IDRD ha sido invitado a la mesa de trabajo que busca integrar la RAP-E a través del uso y promoción de la bicicleta, mesa liderada por la Secretaría Distrital de Movilidad. El IDRD participó en 2020 en la reapertura de corredores viales usados frecuentemente para la práctica recreo-deportiva del ciclismo, el caso de la vía hacia la Calera, Alto de Patios) y la vía hacia el municipio de Choachí, Alto El Verjón.</t>
  </si>
  <si>
    <t>3.4. Para 2030, reducir en un tercio la mortalidad prematura por enfermedades no transmisibles mediante la prevención y el tratamiento y promover la salud mental y el bienestar.</t>
  </si>
  <si>
    <t>Poblacional - Diferencial, Género y Territorial</t>
  </si>
  <si>
    <t>Sumatoria de actividades que propenden por la integración regional a partir de la promoción y uso de la bicicleta con el objetivo de promover el turismo en las regiones.</t>
  </si>
  <si>
    <t>Jornadas de Bicirrecorridos - BiciRegión</t>
  </si>
  <si>
    <t>Regional</t>
  </si>
  <si>
    <t>Departamentos y municipios</t>
  </si>
  <si>
    <t>Sumatoria de actividades realizadas que propenden por la integración regional a partir de la promoción y uso de la bicicleta con el objetivo de promover el turismo en las regiones.</t>
  </si>
  <si>
    <t>FICHA TÉCNICA INDICADOR DE PRODUCTO 1.2.1</t>
  </si>
  <si>
    <t>1.2. Vinculación de entidades y organizaciones que promuevan el Deporte social comunitario, universitario, competitivo, de alto rendimiento., aficionado, y profesional.
El producto aporta al logro del resultado, a través del conocimiento del comportamiento de las prácticas deportivas, recreativas y de actividad física que realizan las personas que habitan en Bogotá D.C., lo que permitirá encaminar los esfuerzos institucionales para  la mejorar las actividades asociadas al deporte, recreación y actividad física</t>
  </si>
  <si>
    <t>Número de organizaciones sociales fortalecidas</t>
  </si>
  <si>
    <t>Implementar una (1) estrategia para fortalecer a las organizaciones comunales, sociales, comunitarias, de propiedad horizontal e instancias de participación promocionando la inclusión y el liderazgo de nuevas ciudadanías.</t>
  </si>
  <si>
    <t>Propósito 05 Construir Bogotá Región con gobierno abierto, transparente y ciudadanía consciente</t>
  </si>
  <si>
    <t xml:space="preserve">Gobierno Abierto </t>
  </si>
  <si>
    <t>El indicador mide el aumento en el número de organizaciones que promueven el deporte que ingresan a la ruta de fortalecimiento anualmente que ofrece el IDPAC, para una participación ciudadana efectiva e incidente en temas de interés público. Se cuentan las organizaciones sociales y comunitarias que promueven el deporte y que entran a la ruta aquellas que son caracterizadas a través del IDPAC y realizan las etapas de la estrategia integral de fortalecimiento.</t>
  </si>
  <si>
    <t>El IDPAC fortalece a las organizaciones sociales y comunitarias con el fin de promover y compartir herramientas para la incidencia y participación política para mejorar la calidad, pertinencia e impacto en los escenarios de decisión pública. 
 Dicho fortalecimiento se da a través de la estrategia integral del IDPAC compuesta por 6 fases a saber: i) Caracterización y diagnóstico (aplicación de los índices de fortalecimiento con el que se define el estado en el que se encuentra el proceso organizativo), ii) Plan de fortalecimiento (programación de acciones con base en el diagnóstico) iii) fase de formación (ciclos y cursos de formación que ofrece la Escuela de Participación del IDPAC en capacidades democráticas y organizativas de conformidad con el interés del proceso organizativo), iv) Asistencia técnica (acompañamiento técnico del IDPAC para aumentar capacidades organizativas y robustecer sus procesos internos y externos), v) incentivos de fortalecimiento (instrumentos que están previstos para entregar a las organizaciones que se encuentran en alguna fase de la ruta de fortalecimiento y está sujeto a las condiciones de la convocatoria y a la disponibilidad de recursos del IDPAC), y vi) Seguimiento y evaluación (aplicación de las preguntas que componen las categorías del Índice de Fortalecimiento, una vez finalice la ruta de fortalecimiento).
 Este producto es importante porque el ingreso a la ruta de fortalecimiento por parte de las organizaciones que promueven el deporte facilitan su participación en instancias del sistema distrital de participación. Adicionalmente, les brinda herramientas para participar e incidir en cualquier espacio de construcción colectiva y democrática.</t>
  </si>
  <si>
    <t>A 2032 vincular 343 entidades y organizaciones que promuevan el Deporte social comunitario, universitario, competitivo, de alto rendimiento, aficionado, y profesional.</t>
  </si>
  <si>
    <t>10.2 De aquí a 2030, potenciar y promover la inclusión social, económica y política de todas las personas, independientemente de su edad, sexo, discapacidad, raza, etnia, origen, religión o situación económica u otra condición</t>
  </si>
  <si>
    <t xml:space="preserve">Sumatoria de organizaciones sociales y comunitarias que promueven el deporte en ruta de fortalecimiento </t>
  </si>
  <si>
    <t>Organizaciones sociales y comunitarias que promueven el deporte</t>
  </si>
  <si>
    <t>localidad</t>
  </si>
  <si>
    <t>La medición se hace tomado como referencia el número de organizaciones sociales y comunitarias que promueve el deporte que se encuentran en la ruta de fortalecimiento que ofrece el IDPAC, indicando la etapa en la que se encuentran en cada fecha de corte de los reportes. La información se recolecta a través de los registros administrativos de la entidad correspondientes a la plataforma de la participación y los procesos que integran la ruta de fortalecimiento del IDPAC.</t>
  </si>
  <si>
    <t>Plataforma de la participación - IDPAC Informes gestores territoriales IDPAC</t>
  </si>
  <si>
    <t>Ana María Almario Dreszer</t>
  </si>
  <si>
    <t xml:space="preserve">Subdirectora de Fortalecimiento a la Organización Social </t>
  </si>
  <si>
    <t xml:space="preserve">Instituto de la Participación y Acción Comunal </t>
  </si>
  <si>
    <t>Ana Silvia Olano</t>
  </si>
  <si>
    <t>IDPAC</t>
  </si>
  <si>
    <t xml:space="preserve">La ruta de fortalecimiento se entiende por la estrategia integral del IDPAC compuesta por 6 fases que se mencionan en la descripción del producto en esta ficha: i) Caracterización y diagnóstico , ii) Plan de fortalecimiento iii) formación , iv) Asistencia técnica , v) incentivos de fortalecimiento, y vi) Seguimiento y evaluación. El IDPAC ha estimado que a cada organización le toma en promedio un año para desarrollar todas las actividades de la ruta.
Las metas por vigencia corresponden a diferentes organizaciones sociales en ruta de fortalecimiento cada año, como se puede reflejar claramente en el tipo de anualización del indicador (tipo suma) y el total de la meta de la política, donde se proyectan 17 diferentes organizaciones sociales en ruta.
</t>
  </si>
  <si>
    <t>FICHA TÉCNICA INDICADOR DE PRODUCTO 1.2.2</t>
  </si>
  <si>
    <t xml:space="preserve">1.2. Vinculación de entidades y organizaciones que promuevan el Deporte social comunitario, universitario, competitivo, de alto rendimiento., aficionado, y profesional.
El Número de actividades generadas de las  articulaciones con el sector privado para el incremento de actividades recreativas, deportivas y de actividad física le aporta al indicador de resultado de Vincular entidades y organizaciones que promuevan el Deporte comunitario,  universitario,  competitivo,  de alto rendimiento, aficionado y profesional. </t>
  </si>
  <si>
    <t>En cada vigencia se reportará el número de actividades recreativas, deportivas y de actividad física, producto de las articulaciones producto del sector privado.</t>
  </si>
  <si>
    <t>El Número de actividades generadas de las  articulaciones con el sector privado para el incremento de actividades recreativas, deportivas y de actividad física le aporta al indicador de resultado de Vincular entidades y organizaciones que promuevan el Deporte comunitario,  universitario,  competitivo,  de alto rendimiento, aficionado y profesional. 
Se generarán articulaciones con entidades del sector privado con el fin de promover e incrementar la práctica de actividades recreativas, deportivas y de actividad física para la población del distrito capital.</t>
  </si>
  <si>
    <t xml:space="preserve">Poblacional. Diferencial y de Género </t>
  </si>
  <si>
    <t xml:space="preserve">Actividades </t>
  </si>
  <si>
    <t xml:space="preserve">Sumatoria de actividades generadas de las  articulaciones con el sector privado para el incremento de actividades recreativas, deportivas y de actividad física, ya sean ligas, clubes o entidades cuya misionalidad este dirigida a la práctica de actividades recreativas, deportivas y de actividad física.    </t>
  </si>
  <si>
    <t xml:space="preserve">Sistema de Información Misional - SIM  - Informes de Gestión. </t>
  </si>
  <si>
    <t>Históricamente se ha evidenciado que cada cuatro años, en el proceso de armonización de planes de desarrollo se evidencia una disminución de magnitudes, de metas y de presupuesto, por esta razón en este producto se proyecta un menor número de metas y presupuesto cada 4 años.</t>
  </si>
  <si>
    <t>FICHA TÉCNICA INDICADOR DE PRODUCTO 2.1.1.</t>
  </si>
  <si>
    <t>2.1 Fortalecimiento del sector empresarial deportivo y recreativo en la ciudad
 El producto permite generara información sobre la economia de sector del deporte que permitirá la toma de decisiones para su fortalecimiento</t>
  </si>
  <si>
    <t>Medición de la participación del valor agregado del sector del deporte, recreación y actividad física sobre valor agregado de la ciudad a traves de los documentos generados sobre economía del sector deporte denominado cuenta satélite (Determina el aporte de este sector dentro de la economía de la Ciudad)
 La Dirección de Economía, Estudios y Política del DANE acompañará anualmente la gestión realizada por el IDRD para la implementación y análisis de la Cuenta Satélite del Deporte, a partir de la experiencia propia de investigaciones en el marco de las Cuentas Nacionales.</t>
  </si>
  <si>
    <t>Se espera contar con tres (3) documento que contengan información sobre la participación de la economía del sector deporte en el PIB de la ciudad</t>
  </si>
  <si>
    <t>Número de Empresas y/o entidades vinculadas a la iniciativa del Clúster del deporte, recreación y actividad física que busca fomentar entornos seguros y amigables para la creación de proyectos, iniciativas y negocios que ayuden a mejorar la productividad y la competitividad del deporte, la recreación y la actividad física y en general el sector empresarial deportivo y por ende su participación en el PIB de la ciudad.</t>
  </si>
  <si>
    <t>12. Producción y consumo responsable</t>
  </si>
  <si>
    <t>Poblacional  Diferencial, Derechos Humanos</t>
  </si>
  <si>
    <t>2030</t>
  </si>
  <si>
    <t>Estudios estadísticos y económicos que determinen la participación del sector del deporte, recreación y actividad física en la economía de la ciudad. Estos documentos se generan a través de la cuenta satélite por el DANE.
Dichos resultados se socializaran a través de la pagina web de la entidad</t>
  </si>
  <si>
    <t>Documentos sobre economía del sector deporte (Cuenta Satélite)</t>
  </si>
  <si>
    <t>FICHA TÉCNICA INDICADOR DE PRODUCTO 2.1.2</t>
  </si>
  <si>
    <t>2.1 Fortalecimiento del sector empresarial deportivo y recreativo en la ciudad
El producto aporta al logro del resultado a través de un mecanismo que permita la generación de espacios propicios para el fortalecimiento de los diferentes actores del sector deporte, recreación, actividad física, parques y escenarios.</t>
  </si>
  <si>
    <t>Mide el número de eventos impulsados por el Clúster del Deporte, recreación y actividad física que promuevan el fortalecimiento de la económico del sector. Estos eventos hacen referencia a: ferias, foros, eventos, capacitaciones, ruedas de negocio, y demás actividades impulsadas por el  Clúster.</t>
  </si>
  <si>
    <t xml:space="preserve">Agenda de trabajo colaborativa para el fortalecimiento de la económica del sector deporte </t>
  </si>
  <si>
    <t>A 2032 contar con 3 mediciones de la economía del sector del deporte, recreación y actividad física en el PIB de la ciudad</t>
  </si>
  <si>
    <t xml:space="preserve">Actividades del Clúster </t>
  </si>
  <si>
    <t>Se mide a través del  número de  eventos realizados en el marco del Clúster del deporte, recreación y actividad física para fortalecimiento del sector empresarial.  Incluyen: ferias, capacitaciones, ruedas de negocio y demás estrategias impulsadas por el  Clúster.  Se evidenciaran a través de los documentos que se generen en el marco del desarrollo de las actividades.</t>
  </si>
  <si>
    <t>Actas, Proyectos, Listados de Asistencia</t>
  </si>
  <si>
    <t>FICHA TÉCNICA INDICADOR DE PRODUCTO 2.2.1</t>
  </si>
  <si>
    <t>2.2 Alianzas con las organizaciones ciudadanas relacionadas con el deporte en Bogotá.
El Número de grupos intervenidos que desarrollan el Servicio Social Estudiantil en los componentes de Actividad Física, Recreación y Deporte le aporta al indicador de resultado del número de acompañamiento a las organizaciones ciudadanas relacionadas con el deporte en Bogotá</t>
  </si>
  <si>
    <t>En cada periodo se reportará el número de grupos intervenidos que desarrollan el Servicio Social Estudiantil en los componentes de Actividad Física, Recreación y Deporte. 
Cada año, se intervienen diferentes grupos escolares, ya sea porque ingresan nuevos colegios a hacer parte del programa o por que ingresan más grupos de cada colegio.</t>
  </si>
  <si>
    <t xml:space="preserve">El programa de Servicio Social Estudiantil se trata de un componente curricular exigido para la formación integral del estudiante, que parte de sensibilizarlo frente a las necesidades e intereses de la comunidad, con el fin de que desarrolle acciones que aporten al entorno escolar en el marco de los compromisos adquiridos.
El Objetivo principal es formar a los estudiantes que llevan a cabo su Servicio Social Estudiantil Obligatorio en temas asociados con la alfabetización y la promoción de actividad física, para generar su apropiación y réplica en los entornos escolar y familiar, a partir del proceso liderado por los profesionales de Muévete Bogotá. Todo ello, a partir de la caracterización del contexto en atención a las necesidades identificadas frente a aspectos relacionados con la actividad física.
Va dirigido a Instituciones educativas públicas y/o privadas de Bogotá. Modalidad virtual, presencial y alternancia; el desarrollo del servicio social se adelanta en las instalaciones de la institución educativa a la que pertenezcan los estudiantes de servicio social.                                                                                </t>
  </si>
  <si>
    <t xml:space="preserve">A 2032 fortalecer 382 Organizaciones ciudadanas relacionadas con el deporte en Bogotá
</t>
  </si>
  <si>
    <t>4.3  De aquí a 2030, asegurar el acceso igualitario de todos los hombres y las mujeres a una formación técnica, profesional y superior de calidad, incluida la enseñanza universitaria</t>
  </si>
  <si>
    <t xml:space="preserve">Grupos intervenidos </t>
  </si>
  <si>
    <t>Sistema de Información Misional - SIM . IDRD</t>
  </si>
  <si>
    <t>Sumatoria de grupos intervenidos de los colegios distritales y privados que se acogen a la práctica de servicio social estudiantil en los componentes de Actividad Física, Recreación y Deporte</t>
  </si>
  <si>
    <t>Se espera mantener una constante de 44 grupos atendidos en servicios social y cambian de un año a otro</t>
  </si>
  <si>
    <t>FICHA TÉCNICA INDICADOR DE PRODUCTO 2.2.2</t>
  </si>
  <si>
    <t>Deportistas vinculados en la etapa de talento y reserva que permita la sostenibilidad deportiva de Bogotá D.C.</t>
  </si>
  <si>
    <t>2.2 Alianzas con las organizaciones ciudadanas relacionadas con el deporte en Bogotá.
Con el obtención del aumento de las Alianzas a las organizaciones ciudadanas relacionadas con el deporte en Bogotá se contribuye al aumento de deportistas en la etapa de talento y reserva que contribuya al aumento de la base deportiva de Bogotá.</t>
  </si>
  <si>
    <t>En cada vigencia se reportará el número de deportistas que ingresan en la etapa de talento y reserva, luego de haber surtido y aprobado las pruebas técnicas.</t>
  </si>
  <si>
    <t xml:space="preserve">Talentos Equipo Bogotá, es una etapa de Rendimiento que busca Promover y desarrollar procesos de iniciación deportiva, facilitando la búsqueda, identificación y desarrollo de niños, niñas, jóvenes y adolescentes, en concordancia a los lineamientos técnicos determinados por la Subdirección Técnica de Recreación y Deportes del IDRD en el sector convencional y paralímpico.
Dirigido a: Niños, niñas, jóvenes y adolescentes que participen de programas y/o proyectos deportivos en la etapa de iniciación y/o formación deportiva de programas públicos o privados. Así mismo, aquellos que hagan parte o no del Sistema Nacional del Deporte: Escuelas deportivas, Clubes deportivos, Clubes Sociales, Cajas de Compensación, Colegios públicos y privados, Programas institucionales de las diferentes entidades de Bogotá o del IDRD como Escuelas de mi barrio EMB y Jornada Escolar Complementaria JEC, o todo aquel deportista que quiera postularse a la etapa de Talentos y Reserva Bogotá.
Objetivos: Promover y desarrollar procesos de iniciación deportiva, facilitando la búsqueda, identificación, selección y desarrollo de niños, niñas, jóvenes y adolescentes, en concordancia a los lineamientos técnicos determinados por el IDRD, fortaleciendo así la reserva deportiva distrital y garantizando un proceso de fundamentación deportiva sostenible, enmarcada dentro del fortalecimiento y apropiación de los valores olímpicos y paralímpicos e intrínsecos del deporte, encaminado a convertir a Bogotá D.C., en un referente nacional e internacional.
Objetivos Específicos
•	Generar espacios de búsqueda e identificación de niños, niñas, jóvenes y adolescentes, en articulación con los programas de formación deportiva propuestos desde el IDRD, así como las entidades privadas que desarrollan procesos de iniciación deportiva, con proyección hacia la conformación de la reserva deportiva, en concordancia con lo postulado por el Sistema Nacional del Deporte.
•	Incrementar la reserva deportiva de Bogotá D.C., a través de procesos de búsqueda, identificación, selección y desarrollo de talentos deportivos que permita la sostenibilidad deportiva de Bogotá D.C.
•	Facilitar un espacio para intercambiar, consolidar y medir resultados de los procesos educativos y formativos de las escuelas instituciones y/o organizaciones del sector público y privado.
•	Generar lazos de amistad y compañerismo entre los participantes que se inscriban a los procesos de convocatoria.
</t>
  </si>
  <si>
    <t xml:space="preserve">Poblacional diferencial y de Género </t>
  </si>
  <si>
    <t>Sumatoria de deportistas vinculados en la etapa de talento y reserva que permita la sostenibilidad deportiva de Bogotá D.C.</t>
  </si>
  <si>
    <t>En cada vigencia se sumará el total de deportistas que ingresan a la estrategia de talento y reserva, luego de haber surtido y aprobado las pruebas técnicas.</t>
  </si>
  <si>
    <t>FICHA TÉCNICA INDICADOR DE PRODUCTO 2.2.3</t>
  </si>
  <si>
    <t xml:space="preserve">2.2 Alianzas con las organizaciones ciudadanas relacionadas con el deporte en Bogotá.
 El número de Articulaciones con el sector académico que permitan el intercambio de conocimientos y el desarrollo conjunto de procesos de formación y gestión del conocimiento en torno a la Actividad Física, la Recreación y el Deporte. aporta al indicador de resultado de Aumentar el número de alianzas académicas consolidadas y prácticas educativas para fortalecer el sector del deporte, recreación, actividad física, parques y escenarios. </t>
  </si>
  <si>
    <t>En cada vigencia se reportará las alianzas que se realicen con el sector académico para el desarrollo de investigaciones como para el desarrollo de capacitaciones externas encaminadas a las líneas de Actividad Física, Recreación y Deporte.</t>
  </si>
  <si>
    <t xml:space="preserve">El número de Articulaciones con el sector académico que permitan el intercambio de conocimientos y el desarrollo conjunto de procesos de formación y gestión del conocimiento en torno a la Actividad Física, la Recreación y el Deporte. aporta al indicador de resultado de Aumentar el número de alianzas académicas consolidadas y prácticas educativas para fortalecer el sector DRAFE. 
El producto contempla el reporte de alianzas realizadas con el sector académico que permitan el intercambio de conocimientos relacionados con la actividad física, deporte y recreación, ya sean investigaciones realizadas como procesos de capacitaciones externas dirigidas a la ciudadanía en general. </t>
  </si>
  <si>
    <t>Articulaciones con el sector académico</t>
  </si>
  <si>
    <t>Se consolida a través del Sistema de Información - SIM, el reporte de la sumatoria del Articulaciones con el sector académico que permitan el intercambio de conocimientos y el desarrollo conjunto de procesos de formación y gestión del conocimiento en torno a la Actividad Física, la Recreación y el Deporte. dirigidas a la población en general.</t>
  </si>
  <si>
    <t>FICHA TÉCNICA INDICADOR DE PRODUCTO 3.1.1.</t>
  </si>
  <si>
    <t>Investigaciones  motivacionales  y Cartografía de riesgo psicosocial realizadas en el marco de la Jornada Escolar complementaria</t>
  </si>
  <si>
    <t>3.1. Incremento de la proporción de las personas que realizan actividad física en forma regular
El número de Número de investigaciones motivacionales  y Cartografía de riesgo psicosocial realizadas en el marco de la Jornada Escolar complementaria aporta al indicador de resultado de Programas de fortalecimiento con las organizaciones deportivas y no deportivas que incentiven los hábitos de vida saludable.</t>
  </si>
  <si>
    <t>En cada vigencia se reportará las investigaciones realizadas en el marco del programa de Jornada escolar complementaria asociadas a las prácticas deportivas de los niños, niñas, adolescentes y jóvenes de las instituciones educativas distritales.</t>
  </si>
  <si>
    <t>El número de Número de investigaciones motivacionales  y Cartografía de riesgo psicosocial realizadas en el marco de la Jornada Escolar complementaria aporta al indicador de resultado de Programas de fortalecimiento con las organizaciones deportivas y no deportivas que incentiven los hábitos de vida saludable.     
El producto contempla el reporte investigaciones anuales realizadas en el programa de jornada escolar complementaria asociadas a las prácticas deportivas y Cartografía de riesgo psicosocial de los niños, niñas, adolescentes y jóvenes de las instituciones educativas distritales.
Con los resultados de las investigaciones motivacionales se busca reforzar los procesos que se deben tener en cuenta para una formación integral de los niños, niñas, adolescentes y jóvenes, en torno a las prácticas deportivas, teniendo en cuenta los componentes lúdicos, motrices, pedagógicos, cognitivos y sociales presentes en el entorno de los educandos. 
Las investigaciones motivacionales, son aquellas que se realizan para identificar cuales son las motivaciones de los NNAJ para realizar una determinada práctica deportiva. 
Las publicaciones generadas serán socializadas.</t>
  </si>
  <si>
    <t>A 2032 incrementar la proporción de las personas que realizan actividad física en forma regular a 58%</t>
  </si>
  <si>
    <t>Sumatoria de investigaciones motivacionales  y Cartografía de riesgo psicosocial realizadas en el marco de la Jornada Escolar complementaria</t>
  </si>
  <si>
    <t>Investigaciones</t>
  </si>
  <si>
    <t>Se consolida a través del Sistema de Información - SIM, el reporte de las investigaciones motivacionales y Cartografía de riesgo psicosocial realizadas en el marco de la Jornada Escolar complementaria de forma anual, las cuales estarán a disposición de la comunidad para su consulta.</t>
  </si>
  <si>
    <t>FICHA TÉCNICA INDICADOR DE PRODUCTO 3.1.2</t>
  </si>
  <si>
    <t xml:space="preserve">Entornos que participan en la Jornada Distrital de Actividad Física </t>
  </si>
  <si>
    <t>3.1. Incremento de la proporción de las personas que realizan actividad física en forma regular
El producto aporta al logro del resultado a través de la generación de espacios que incentiven la actividad física en procura de una disminución en el sedentarismo y permitan disminuir los índices actuales en la ciudad de Bogota D.C. de personas que no realizan actividad física.</t>
  </si>
  <si>
    <t>Tasa de mortalidad por enfermedades crónicas no transmisibles</t>
  </si>
  <si>
    <t>A 2024 mantener la tasa de mortalidad evitable por enfermedades crónicas no transmisibles por debajo de 127 por 100,000 personas en edades de 30 a 69 años</t>
  </si>
  <si>
    <t>El indicador mide el porcentaje de entornos cuidadores que participan en las acciones que componen la Jornada de Actividad Física que se celebra en el marco de la conmemoración del Día Mundial de la Actividad Física, respecto a los cinco entornos cuidadores del Distrito a saber: comunitario, hogar, educativo, institucional y laboral. 
 Se precisa que mediante la estrategia de entornos cuidadores la Secretaría Distrital de Salud implementa acciones de promoción, prevención y protección que contribuyen al mejoramiento de las condiciones de salud de las poblaciones que habitan el Distrito Capital en sus diferentes entornos. 
 Los entornos son definidos como los lugares en los cuales ocurre y tienen lugar las distintas manifestaciones, actividades y existencia de los seres humanos y de estos en su vida en sociedad.</t>
  </si>
  <si>
    <t>La actividad física practicada regularmente es un importante factor de protección para la prevención y tratamiento de las condiciones crónicas no transmisibles (CCNT) como: las enfermedades cardiovasculares, diabetes mellitus tipo 2 y varios tipos de cáncer. La jornada de actividad física busca reducir el Índice de inactividad física y sedentarismo en la población general en tiempos de pandemia y postpandemia, mediante actividades de información, educación y comunicación a la población y organizaciones sociales sobre la epidemia de sedentarismo y la importancia de una vida activa para mejorar la salud y prevenir las condiciones crónicas no transmisibles.</t>
  </si>
  <si>
    <t>Meta 3.4 - Reducir la mortalidad por enfermedades no transmisibles: A 2030, reducir en un tercio la mortalidad prematura por enfermedades no transmisibles mediante su prevención y tratamiento, y promover la salud mental y el bienestar.</t>
  </si>
  <si>
    <t>(Sumatoria de entornos cuidadores que participan en la Jornada Distrital de Actividad Física /  total de entornos cuidadores) x 100</t>
  </si>
  <si>
    <t xml:space="preserve">     Entornos cuidadores </t>
  </si>
  <si>
    <t>SEGPLAN Proyecto 7828 Meta 12</t>
  </si>
  <si>
    <t>Se verificará a través del reporte SEGPLAN donde se reporta el proyecto de inversión 7829 (Meta 12), como informes de realización de la jornada proveniente del proceso Gestión de Programas y Acciones de Interés en Salud Pública en el área de Crónicos, en el marco del Plan de Salud Pública de Intervenciones Colectivas (PSPIC)</t>
  </si>
  <si>
    <t>Reporte SEGPLAN Proyectos de inversión 7828 Meta 12.</t>
  </si>
  <si>
    <t>Subsecretario de Salud Pública</t>
  </si>
  <si>
    <t xml:space="preserve">Secretaría Distrital de Salud </t>
  </si>
  <si>
    <t>Subsecretaría de Salud Pública</t>
  </si>
  <si>
    <t>Cristina de los Ángeles Losada Forero</t>
  </si>
  <si>
    <t>Directora de Planeación Sectorial</t>
  </si>
  <si>
    <t>(1) Para la vigencia 2023 - 2032 se realizan proyecciones con base al Marco Fiscal de Mediano Plazo de la Secretaria Distrital de Hacienda de Bogotá, grafico 1.20 "PIB potencial de Bogotá y de Colombia 2020-2032 – Bogotá" Pág. 40.
 (2) Los datos fueron calculados con base del actual convenio PSPIC 2022.
 (3) Información suministrada en pesos</t>
  </si>
  <si>
    <t>FICHA TÉCNICA INDICADOR DE PRODUCTO 3.1.3.</t>
  </si>
  <si>
    <t>3.1. Incremento de la proporción de las personas que realizan actividad física en forma regular 
El producto aporta al logro del resultado a través de la generación y/o utilización de espacios propicios para la promoción de hábitos saludables y beneficios del deporte y la actividad física</t>
  </si>
  <si>
    <t>Aumentar el promedio de libros leídos al año por persona</t>
  </si>
  <si>
    <t>Creación de un (1) Sistema Distrital de bibliotecas y espacios no convencionales de lectura que fortalezca y articule bibliotecas públicas, escolares, comunitarias, universitarias, especializadas, y otros espacios de circulación del libro en la ciudad</t>
  </si>
  <si>
    <t>Hacer un nuevo contrato social con igualdad de oportunidades para la inclusión social y productiva</t>
  </si>
  <si>
    <t>Plan Distrital de Escritura, lectura y oralidad "Leer para la vida"</t>
  </si>
  <si>
    <t>CULTURA RECREACION Y DEPORTE</t>
  </si>
  <si>
    <t>Secretaría de Cultura, Recreación y Deporte</t>
  </si>
  <si>
    <t>SCRD</t>
  </si>
  <si>
    <t>El indicador mide el número de actividades ofertadas en la Biblioteca Pública del Deporte y la Actividad Física, para la promoción de hábitos saludables y beneficios del deporte y la actividad física, a través de las practicas de lectura, escritura y oralidad.</t>
  </si>
  <si>
    <t>Hace referencia a las actividades ofertadas en la Biblioteca Pública del Deporte y la Actividad Física, para la promoción de hábitos saludables y beneficios del deporte y la actividad física, a través de las prácticas de lectura, escritura y oralidad. Estos espacios son diseñados con enfoque diferencial poblacional para la ciudadanía en general.  Vale la pena señalar que la línea de base se estimó teniendo en cuenta el reporte 2021 del SINBAD, elemento de referencia para la proyección de las metas en esta política.
La meta proyectada anualmente se basa en el análisis de la oferta de la dinámica de la Biblioteca Pública del Deporte y la Actividad Física, que influyen en la participación y asistencia a las actividades proyectadas.</t>
  </si>
  <si>
    <t>Diferencial; Poblacional</t>
  </si>
  <si>
    <t>Actividades</t>
  </si>
  <si>
    <t>Reportes BibloRed/SINBAD</t>
  </si>
  <si>
    <t>La medición al cumplimiento de este producto se realizará a partir del reporte de los ciudadanos registrados en las diferentes actividades ofertadas por BibloRed, y su correspondiente registro en el SINBAD, y visualización de evidencia de la realización de estas actividades. El registro de participantes de las actividades ofertadas por BibloRed se realiza a través de dos formatos, formato individual (plantilla para actividades con un número máximo de 20 asistentes), y formato para actividades masivas (participación de más de 20 personas). Este reporte se establecerá semestralmente donde se identificarán las actividades asociadas en la Biblioteca Pública del Deporte y la Actividad Física, para la promoción de hábitos saludables y beneficios del deporte y la actividad física, a través de las prácticas de lectura, escritura y oralidad.</t>
  </si>
  <si>
    <t>BibloRed, SINBAD</t>
  </si>
  <si>
    <t>15 días hábiles para la generación de información.</t>
  </si>
  <si>
    <t>María Consuelo Gaitán</t>
  </si>
  <si>
    <t>Directora de Lectura y Bibliotecas</t>
  </si>
  <si>
    <t>maria.gaitan@scrd.gov.co</t>
  </si>
  <si>
    <t>327 48 50 Ext. 766</t>
  </si>
  <si>
    <t>FICHA TÉCNICA INDICADOR DE PRODUCTO 4.1.1</t>
  </si>
  <si>
    <t xml:space="preserve">4.1. Visibilización de las actividades del deporte, recreación, actividad física y escenarios
Promoción y divulgación de campañas que incentiven la participación y la práctica deportiva. - Programas y/o eventos deportivos  transmitidos en Canal Capital. </t>
  </si>
  <si>
    <t>El indicador busca medir la cantidad de transmisiones realizadas relacionadas con programas o eventos deportivos que se den a conocer a la ciudadanía desde Canal Capital, por medio de sus diferentes plataformas y pantallas.</t>
  </si>
  <si>
    <t>Canal Capital realiza transmisiones de eventos y torneos deportivos de índole local y regional, permitiendo a la ciudadanía el acceso a los mismo de manera abierta y fortaleciendo la promoción de la práctica deportiva como mecanismo de construcción de ciudadanía.</t>
  </si>
  <si>
    <t>A 2032 contar con 10 mediciones en medios de las campañas implementadas en el sector Deporte</t>
  </si>
  <si>
    <t xml:space="preserve">La información es solicitada directamente a la Coordinación de Programación de Canal Capital, quienes llevan el recuento de información de los contenidos que rotan por las diferentes pantallas. Desde el equipo de Planeación se revisan, consolidan y envían a la entidad solicitante. </t>
  </si>
  <si>
    <t>Coordinación de Programación - Oficina de Planeación de Canal Capital</t>
  </si>
  <si>
    <t>10 días hábiles</t>
  </si>
  <si>
    <t>Junio de 2022</t>
  </si>
  <si>
    <t>Camilo Andrés Izquierdo Rojas</t>
  </si>
  <si>
    <t>Profesional de Apoyo de Planeación</t>
  </si>
  <si>
    <t>camilo.izquierdo@canalcapital.gov.co</t>
  </si>
  <si>
    <t>Paloma Solano López</t>
  </si>
  <si>
    <t>Jefe de Planeación</t>
  </si>
  <si>
    <t>FICHA TÉCNICA INDICADOR DE PRODUCTO 4.1.2.</t>
  </si>
  <si>
    <t>Estrategias de divulgación implementadas</t>
  </si>
  <si>
    <t xml:space="preserve">4.1. Visibilización de las actividades del deporte, recreación, actividad física y escenarios
</t>
  </si>
  <si>
    <t xml:space="preserve">Desarrollar y mantener al 100% la capacidad institucional a través de la mejora en la infraestructura física, tecnológica y de gestión en beneficio de la ciudadanía. </t>
  </si>
  <si>
    <t xml:space="preserve">5. Construir Bogotá Región con gobierno abierto, transparente y ciudadanía consciente.30. Incrementar la efectividad de la gestión pública distrital y local.15 Gestión pública efectiva, abierta y transparente </t>
  </si>
  <si>
    <t>56. Gestión pública efectiva</t>
  </si>
  <si>
    <t>INSTITUTO DISTRITAL DE RECREACIÓN Y DEPORTE</t>
  </si>
  <si>
    <t xml:space="preserve">El indicador mide el número de estrategias que se realizaran para la divulgación de las actividades deportivas, recreativas, actividad física, parques y escenarios </t>
  </si>
  <si>
    <t xml:space="preserve">Estrategias de comunicación en medios que permitan la divulgación de actividades deportivas, recreativas, actividad física, parques y escenarios, lo cual facilite y permita el conocimiento de un mayor número de habitantes de la ciudad de Bogotá D.C. en la oferta institucional.  Divulgación de actividades deportivas, recreativas, actividad física, parques y escenarios, en donde no solamente se acerque la ciudadanía a la práctica deportiva, sino al disfrute de los torneos realizados en la ciudad como espectáculo y que también permitan la divulgación de campañas de cultura ciudadana que faciliten su conocimiento y posicionamiento en un mayor número de habitantes. </t>
  </si>
  <si>
    <t xml:space="preserve">Para 2030, reducir en un tercio la mortalidad prematura por enfermedades no transmisibles mediante la prevención y el tratamiento y promover la salud mental y el bienestar                                                        </t>
  </si>
  <si>
    <t>Poblacional Diferencial, Territorial y de Genero</t>
  </si>
  <si>
    <t xml:space="preserve">La información es solicitada directamente al Jefe de la Oficina Asesora de Comunicaciones, quienes llevan el recuento de información de los productos comunicativos, desde el equipo de Planeación se revisan, consolidan y envían a la entidad solicitante. </t>
  </si>
  <si>
    <t>Oficina Asesora de Comunicaciones - Oficina de Planeación de IDRD</t>
  </si>
  <si>
    <t>30 días hábiles</t>
  </si>
  <si>
    <t>Diciembre de 2022</t>
  </si>
  <si>
    <t xml:space="preserve">Oficina Asesora de Comunicaciones </t>
  </si>
  <si>
    <t>FICHA TÉCNICA INDICADOR DE PRODUCTO 4.1.3</t>
  </si>
  <si>
    <t>4.1. Visibilización de las actividades del deporte, recreación, actividad física y escenarios</t>
  </si>
  <si>
    <t>Localidades</t>
  </si>
  <si>
    <t>El indicador muestra el número de localidades que tienen oferta institucional a disposición de la ciudadanía mediante un mecanismo centralizado</t>
  </si>
  <si>
    <t>Contar con un mecanismo de difusión con el cual se pretende aumentar la participación de la comunidad en programas deportivos, recreativos y de actividad física implementados para las diferentes poblaciones, en los espacios priorizados.
Contar con un mecanismo centralizado de oferta (página web, red social, brochure o cualquier medio de difusión que cumpla el propósito de divulgación) relacionada con programas deportivos, recreativos y de actividad física implementados para las diferentes poblaciones, en los espacios priorizados en la que la comunidad conozca y así la ciudadanía pueda ser referenciada y participar de esta.</t>
  </si>
  <si>
    <t>11.7.1</t>
  </si>
  <si>
    <t>Con corte bimensual, a través de los referentes de deporte de las Alcaldías Locales se hará un reporte de la oferta de los programas de deporte por localidad a la Dirección de Gestión para el Desarrollo Local. Toda vez que una localidad reporte para su publicación por parte de la Oficina de Comunicaciones de la SDG, tendrá un punto completo. La formula establece que se debe contar el número de localidades con oferta publicada en el mecanismo establecido (la localidad recibe 1 punto cuando esté hecha la publicación), y será dividido por el total de localidades (20), y multiplicado por 100 para obtener el porcentaje.  información sobre programas deportivos, recreativos y de actividad física implementados para las diferentes poblaciones, en los espacios priorizados de cada una de las localidades.</t>
  </si>
  <si>
    <t>Proyectos y programas locales que estén relacionados con programas deportivos, recreativos y de actividad física implementados para las diferentes poblaciones, en los espacios priorizados.</t>
  </si>
  <si>
    <t>3 semanas</t>
  </si>
  <si>
    <t>No disponible</t>
  </si>
  <si>
    <t>María Alejandra Salinas G.</t>
  </si>
  <si>
    <t>Asesora de despacho del Secretario</t>
  </si>
  <si>
    <t>Despacho Secretario de Gobierno</t>
  </si>
  <si>
    <t>Gabriel Felipe Angarita Serrano</t>
  </si>
  <si>
    <t>Jefe de la Oficina Asesora de Planeación</t>
  </si>
  <si>
    <t>FICHA TÉCNICA INDICADOR DE PRODUCTO 5.1.1.</t>
  </si>
  <si>
    <t xml:space="preserve">Alianzas suscritas para generar mayor número de intervención y uso de los parques y escenarios en la ciudad. </t>
  </si>
  <si>
    <t>5.1. Articulación institucional para la sostenibilidad de parques y escenarios de la ciudad
El producto aporta al logro del resultado a través de la articulación interinstitucional para el fortalecimiento de los espacios del Sistema Distrital de Parques y Escenarios</t>
  </si>
  <si>
    <t>Mide el número de  alianzas o acuerdos suscritos por el IDRD con una empresa, organización o entidad  para la   promoción y el desarrollo del sector de recreación, deporte y actividad física y el aprovechamiento económico de los parques y escenarios.</t>
  </si>
  <si>
    <t xml:space="preserve">Alianzas suscritas  por el IDRD para el fortalecimiento del sistema de parques y escenarios deportivos de la ciudad.  </t>
  </si>
  <si>
    <t>A 2032 vincular 80 empresas y/o entidades que promuevan el desarrollo y fortalecimiento del sistema de parques y escenarios deportivos de la ciudad.</t>
  </si>
  <si>
    <t xml:space="preserve">Alianzas </t>
  </si>
  <si>
    <t>SEGPLAN 2021</t>
  </si>
  <si>
    <t>Se mide a través de la contabilización  del número de  alianzas o acuerdos que se suscriben para la promoción y el desarrollo del sector de recreación, deporte y actividad física y el aprovechamiento económico de los parques y escenarios.  Las evidencias corresponden a los acuerdos y alianzas suscritas con terceros, informes y registros fotográficos de los eventos.</t>
  </si>
  <si>
    <t>Acuerdos, actas o alianzas</t>
  </si>
  <si>
    <t>FICHA TÉCNICA INDICADOR DE PRODUCTO 5.1.2.</t>
  </si>
  <si>
    <t>5.1. Articulación institucional para la sostenibilidad de parques y escenarios de la ciudad
El producto aporta al logro del resultado a través de la generación de espacios que generan un entorno propicios para la realización de actividades y desarrollo de practicas deportivas, recreativas y de actividad física.</t>
  </si>
  <si>
    <t>Bogotá región emprendedora e innovadora</t>
  </si>
  <si>
    <t>(LOGRO 11) Promover aglomeraciones productivas y sectores de alto impacto con visión de largo plazo en Bogotá región</t>
  </si>
  <si>
    <t>(PROGRAMA 24) Bogotá región emprendedora e innovadora</t>
  </si>
  <si>
    <t xml:space="preserve">El indicador mide el número Intervenciones recreodeportivas en los espacios de influencia de los Distritos Creativos para el embellecimiento, cuidado, apropiación de los espacios intervenidos así como el fomento de la actividad física.
</t>
  </si>
  <si>
    <r>
      <rPr>
        <sz val="12"/>
        <color theme="1"/>
        <rFont val="Arial"/>
        <family val="2"/>
      </rPr>
      <t>El producto corresponde a las intervenciones recreodeportivas en los espacios de influencia de los Distritos Creativos. 
Este producto será coordinado por la Secretaría Distrital de Cultura, Recreación y Deporte que, como complemento a sus funciones y actividades encaminadas a fortalecer los Distritos Creativos o espacios de la ciudad en los que se concentran las actividades económicas asociadas a la cultura y a la creatividad, direccionará la oferta del Instituto Distrital de Recreación y Deporte en materia de:
-        Jornadas de embellecimiento de parques y zonas deportivas a cargo del IDRD ubicadas dentro de los Distritos Creativos
-        Actividades recredeportivas dentro de parques o zonas deportivas ubicadas dentro de los Distritos creativos y/o territorios culturales en los cuales el IDRD brindará profesionales idóneos y los equipamientos para realizar estas actividades  
-        Apoyo en la realización de rutas o circuitos que conecten a la ciudadanía de un Distrito Creativo a otro se acordará con el IDRD la disposición de espacios y las fechas.
-        Apoyo con la gestión y facilitación para la realización de eventos, ferias y actividades recredeportivas en parques o zonas deportivas  a cargo del IDRD que se encuentren dentro de los Distritos Creativos 
El IDRD brindará la logística y personal capacitado necesarios para la realización de intervenciones recreodeportivas en los espacios de influencia de los Distritos Creativos.</t>
    </r>
    <r>
      <rPr>
        <b/>
        <sz val="12"/>
        <color theme="1"/>
        <rFont val="Arial"/>
        <family val="2"/>
      </rPr>
      <t xml:space="preserve">
</t>
    </r>
    <r>
      <rPr>
        <sz val="12"/>
        <color theme="1"/>
        <rFont val="Arial"/>
        <family val="2"/>
      </rPr>
      <t xml:space="preserve">Los Distritos Creativos espacios geográficamente delimitados, en los que convergen la cultura, la creatividad y el emprendimiento. Las ADN - Distritos Creativos funcionan como áreas de desarrollo económico, social y cultural, consolidando escenarios para la renovación urbana, la generación de empleo, y la creación y producción, distribución, exhibición, comercialización y consumo de bienes y servicios culturales y creativos. Son Distritos Creativos aquellos que sean reconocidos mediante acto administrativo por la Administración Distrital.
SCRD- REDD
-        La Red Distrital de Distritos Creativos, tiene como función articular a los actores públicos y privados para la realización de actividades, culturales, creativas, recreativas y emprendedoras en los Distritos Creativos, 
-        Gestionar recursos humanos y económicos para la realización de esos eventos y/o actividades 
-        Coordinar de manera articulada con los diferentes agentes públicos y privados las acciones de embellecimiento y mejoramiento del espacio público.
IDRD 
-        El IDRD acompañará la gestión y facilitación de los espacios en los que tenga injerencia
-        Acompañará en las actividades, ferias y eventos que se realicen dentro de los Distritos Creativos 
-        Participará en las jornadas de embellecimiento y mejoramiento del espacio público dentro de los Distritos Creativos </t>
    </r>
  </si>
  <si>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</si>
  <si>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Intervenciones</t>
  </si>
  <si>
    <t>Distrito Creativo</t>
  </si>
  <si>
    <t>Informe consolidado de las acciones de intervención recreodeportiva en los distritos creativos desarrollado por la Dirección de Economía, Estudios y Política de la SCRD.</t>
  </si>
  <si>
    <t>Dirección de Economía, Estudios y Cultura - SDCRD</t>
  </si>
  <si>
    <t>Director</t>
  </si>
  <si>
    <t>Carlos Gaitán Sánchez</t>
  </si>
  <si>
    <t>FICHA TÉCNICA INDICADOR DE PRODUCTO 5.1.3</t>
  </si>
  <si>
    <t>Protocolo para el fomento del respeto a la diversidad poblacional y la prevención de violencias basadas en género en los parques y escenarios administrados directamente por el IDRD</t>
  </si>
  <si>
    <t>5.1. Articulación institucional para la sostenibilidad de parques y escenarios de la ciudad
El producto aporta al logro del resultado a través de la implementación del protocolo y la divulgación de espacios seguros en los parques y escenarios.</t>
  </si>
  <si>
    <t>Establecimiento de un protocolo aplicable para la totalidad de los parques y escenarios administrados por el IDRD enfocado en el fomento del respeto a la diversidad poblacional, cultural y étnica y la prevención, denuncia y seguimiento de las violencias basadas en género.</t>
  </si>
  <si>
    <t>A 2032 vincular 80 empresas y/o entidades que promuevan el desarrollo y fortalecimiento del sistema de parques y escenarios</t>
  </si>
  <si>
    <t>Sumatoria de estrategias, con enfoques de genero y poblacional, que fomenten el respeto, la convivencia y la mitigación de la violencia.</t>
  </si>
  <si>
    <t>Se mide a través de la contabilización de la totalidad de estrategias, con enfoques de genero y poblacional en función del establecimiento del protocolo que fomenten el respeto, la convivencia y la mitigación de la violencia en la totalidad de los parques administrados directamente por el IDRD</t>
  </si>
  <si>
    <t>Informes de Gestión</t>
  </si>
  <si>
    <t>FICHA TÉCNICA INDICADOR DE PRODUCTO 5.1.4</t>
  </si>
  <si>
    <t>Parques y escenarios de administración directa del IDRD con oferta de conectividad digital para sus asistentes y el equipo técnico del IDRD.</t>
  </si>
  <si>
    <t>5.1. Articulación institucional para la sostenibilidad de parques y escenarios de la ciudad
El producto aporta al logro del resultado a través de implementación de la conectividad digital, permitiendo un mejor acceso de los ciudadanos a los espacios administrados por el IDRD,</t>
  </si>
  <si>
    <t>Medir el nùmero de parques y escenarios administrados por el IDRD  que permitan la accesibilidad a la conectividad digital de los usarios, lo cual permitira una mejor integraciòn de la ciudadania con la oferta de servicios institucionales y la realizaciòn de tràmites por este medio.</t>
  </si>
  <si>
    <t xml:space="preserve">A 2032 vincular 80 empresas y/o entidades que promuevan el desarrollo y fortalecimiento del sistema de parques y escenarios deportivos de la ciudad.										</t>
  </si>
  <si>
    <t>11.7 - Construir espacios públicos verdes, seguros e inclusivos</t>
  </si>
  <si>
    <t>Sumatoria de Parques y escenarios de administración directa del IDRD con oferta de conectividad digital</t>
  </si>
  <si>
    <t xml:space="preserve">Parques y escenarios de administración directa del IDRD con oferta de conectividad digital 
</t>
  </si>
  <si>
    <t>Se mide a través de la suma de los parques administrados de forma directa por el IDRD que cuentan con conectividad digital para sus operadores y/o usuarios.</t>
  </si>
  <si>
    <t>FICHA TÉCNICA INDICADOR DE PRODUCTO 5.2.1</t>
  </si>
  <si>
    <t>Estrategias de adaptación y  mitigación del cambio climático implementadas en el  sistema de parques y escenarios.</t>
  </si>
  <si>
    <t xml:space="preserve">5.2. Mejoramiento, mantenimiento sostenible, adaptación y mitigación del cambio climático de la infraestructura física del Sistema Distrital de Parques
El producto aporta al logro del resultado a través de la implementación de acciones y actividades encaminadas a mejorar los espacios administrados por el IDRD, teniendo en cuenta los factores que afectan el cambio climático.. </t>
  </si>
  <si>
    <t xml:space="preserve">Este indicador hace referencia a la implementación de estrategias de adaptación y mitigación al cambio climático en los parques y escenarios priorizados </t>
  </si>
  <si>
    <t xml:space="preserve">El producto consiste  en aquellas estrategias que se formulan e implementan para  la mitigación y adaptación al cambio climático en los parques y escenarios  priorizados.  Dentro de las cuales se encuentran: 1)  incorporar infraestructura verde que contribuya a constituir una red ambiental; 2) Regeneración de infraestructuras: mejoramiento de espacios urbanos en declive y reprogramar las infraestructuras obsoletas; 3) refugios climáticos: Incorporación de elementos que mitiguen la isla de calor, como el efecto sombra o superficies refrescantes; 4) Espacios bioclimáticos y subsistemas urbanos de drenaje sostenible -suds; 5) Estrategia de Carboneutralidad </t>
  </si>
  <si>
    <t>A 2032 contar con 40 Sumatoria de parques y escenarios adaptados para la mitigación y cambio climático</t>
  </si>
  <si>
    <t>Sumatoria de estrategias de adaptación y  mitigación del cambio climático en el  sistema de parques y escenarios.</t>
  </si>
  <si>
    <t>Segplan diciembre 31 de 2021</t>
  </si>
  <si>
    <t>El reporte de las acciones se realiza en el formato de seguimiento de la meta del proyecto de inversión correspondiente, el cual a su vez se reporta en el seguimiento a los proyectos de inversión y en SEGPLAN</t>
  </si>
  <si>
    <t>FICHA TÉCNICA INDICADOR DE PRODUCTO 5.2.2</t>
  </si>
  <si>
    <t>Cambiar nuestros hábitos de vida para reverdecer a Bogotá y adaptarnos y mitigar la crisis climática</t>
  </si>
  <si>
    <t>Más árboles y más y mejor espacio público</t>
  </si>
  <si>
    <t>La formula del indicador refleja la sumatoria de arboles jóvenes mantenidos que contemplan actividades de plateo, riego, fertilización, poda entre otras, el número de arboles manejados fitosanitariamente para el manejo integral de plagas y enfermedades.</t>
  </si>
  <si>
    <t>11.3. De aquí a 2030, aumentar la urbanización inclusiva y sostenible y la capacidad para la planificación y la gestión participativas, integradas y sostenibles de los asentamientos humanos en todos los países</t>
  </si>
  <si>
    <t>Se realiza el cálculo de número de individuos con ciclos de mantenimiento</t>
  </si>
  <si>
    <t>Oficina de Arborización Urbana - Subdirección Técnica Operativa del JBB</t>
  </si>
  <si>
    <t>Primeros 10 días del mes</t>
  </si>
  <si>
    <t>ELIZABETH HERRERA NARIÑO</t>
  </si>
  <si>
    <t>Profesional Universitario</t>
  </si>
  <si>
    <t>Oficina de Arborización</t>
  </si>
  <si>
    <t>Instrucciones para el diligenciamiento de la ficha técnica de los indicadores de resultado y producto</t>
  </si>
  <si>
    <t>Se debe diligenciar una ficha técnica por cada indicador de resultado y de producto.</t>
  </si>
  <si>
    <t>Descripción de la variables</t>
  </si>
  <si>
    <r>
      <rPr>
        <b/>
        <sz val="12"/>
        <color theme="1"/>
        <rFont val="Arial Narrow"/>
        <family val="2"/>
      </rPr>
      <t xml:space="preserve">a. Nombre del indicador: </t>
    </r>
    <r>
      <rPr>
        <sz val="12"/>
        <color theme="1"/>
        <rFont val="Arial Narrow"/>
        <family val="2"/>
      </rPr>
      <t xml:space="preserve">
- Escribir el nombre del indicador, el cual debe dar cuenta de lo que está midiendo, no debe incluir más de una acción.</t>
    </r>
  </si>
  <si>
    <r>
      <rPr>
        <b/>
        <sz val="12"/>
        <color theme="1"/>
        <rFont val="Arial Narrow"/>
        <family val="2"/>
      </rPr>
      <t xml:space="preserve">b. Relación entre el indicador de resultado e indicadores de producto:
</t>
    </r>
    <r>
      <rPr>
        <sz val="12"/>
        <color theme="1"/>
        <rFont val="Arial Narrow"/>
        <family val="2"/>
      </rPr>
      <t>- Para la ficha técnica del indicador de resultado, indicar cuáles indicadores de producto le aportan al indicador de resultado o con cuales indicadores de producto se relaciona. 
- Para la ficha técnica de los indicadores de producto colocar el indicador de resultado al que le aporta o con el cual tiene relación.</t>
    </r>
  </si>
  <si>
    <r>
      <rPr>
        <b/>
        <sz val="12"/>
        <color theme="1"/>
        <rFont val="Arial Narrow"/>
        <family val="2"/>
      </rPr>
      <t xml:space="preserve">c. Relación con el PDD: </t>
    </r>
    <r>
      <rPr>
        <sz val="12"/>
        <color theme="1"/>
        <rFont val="Arial Narrow"/>
        <family val="2"/>
      </rPr>
      <t>Se refiere a si el indicador de resultado tiene relación con un indicador del PDD. Posteriormente identificar la relación del indicador con la estructura del PDD.
- Pilar, Objetivo o Eje del PDD
- Programa del PDD
Para los indicadores que sean identificados del PDD se debe referir el Código de la Meta PDD.</t>
    </r>
  </si>
  <si>
    <r>
      <rPr>
        <b/>
        <sz val="12"/>
        <color theme="1"/>
        <rFont val="Arial Narrow"/>
        <family val="2"/>
      </rPr>
      <t xml:space="preserve">d. Sector y entidad responsable: </t>
    </r>
    <r>
      <rPr>
        <sz val="12"/>
        <color theme="1"/>
        <rFont val="Arial Narrow"/>
        <family val="2"/>
      </rPr>
      <t>Lista desplegable
- Se refiere a la identificación del sector y entidad responsable del cumplimiento del indicador.</t>
    </r>
  </si>
  <si>
    <r>
      <rPr>
        <b/>
        <sz val="12"/>
        <color theme="1"/>
        <rFont val="Arial Narrow"/>
        <family val="2"/>
      </rPr>
      <t xml:space="preserve">e. Entidades involucradas en el cumplimiento del indicador:
</t>
    </r>
    <r>
      <rPr>
        <sz val="12"/>
        <color theme="1"/>
        <rFont val="Arial Narrow"/>
        <family val="2"/>
      </rPr>
      <t>Se debe relacionar las entidades que tienen responsabilidad directa o compartida en el cumplimiento del indicador</t>
    </r>
  </si>
  <si>
    <r>
      <rPr>
        <b/>
        <sz val="12"/>
        <color theme="1"/>
        <rFont val="Arial Narrow"/>
        <family val="2"/>
      </rPr>
      <t>f. Descripción de indicador:</t>
    </r>
    <r>
      <rPr>
        <sz val="12"/>
        <color theme="1"/>
        <rFont val="Arial Narrow"/>
        <family val="2"/>
      </rPr>
      <t xml:space="preserve">
- Define la información que el indicador va a proporcionar. Identifica los principales aspectos por los cuales se definió el indicador. Este campo debe responder a las preguntas: ¿qué se mide?  Deje describir el verbo del indicador (construido, elaborado, implementado). 
También se debe indicar si el objetivo del indicador es aumentar, reducir o mantener dentro de un rango.
</t>
    </r>
    <r>
      <rPr>
        <i/>
        <sz val="12"/>
        <color theme="1"/>
        <rFont val="Arial Narrow"/>
        <family val="2"/>
      </rPr>
      <t>Por ejemplo si es un indicador de capacitaciones realizadas, aquí se debe incluir toda la información relacionada con las capacitaciones, es decir, qué se entenderá como capacitaciones realizadas, la temática, el número mínimo de asistentes que se tendrá en cuenta para contabilizar la capacitación o el número de horas, si es virtual o presencial.</t>
    </r>
  </si>
  <si>
    <r>
      <rPr>
        <b/>
        <sz val="12"/>
        <color theme="1"/>
        <rFont val="Arial Narrow"/>
        <family val="2"/>
      </rPr>
      <t xml:space="preserve">g. Descripción del Producto: </t>
    </r>
    <r>
      <rPr>
        <sz val="12"/>
        <color theme="1"/>
        <rFont val="Arial Narrow"/>
        <family val="2"/>
      </rPr>
      <t xml:space="preserve">Se debe responder ¿qué es el producto? ¿por qué es importante entregar o hacer el producto? Aspectos a considerar para el desarrollo del producto, se debe exponer la importancia del producto o resultado. Se resaltan las recomendaciones y elementos que se deben tener presentes en la elaboración del producto (actividades, lineamientos, indicaciones, elementos que no se pueden desconocer). 
Se debe evidenciar la manera en que este producto o resultado esperado  integra el abordaje de los enfoques (Derechos Humanos, Género, Diferencial, Poblacional, Ambiental, Territorial), indicando por ejemplo, se atiende de manera prioritaria a...; o se desarrolla desde el enfoque diferencial. </t>
    </r>
  </si>
  <si>
    <r>
      <rPr>
        <b/>
        <sz val="12"/>
        <color theme="1"/>
        <rFont val="Arial Narrow"/>
        <family val="2"/>
      </rPr>
      <t xml:space="preserve">h. Meta(s) de resultado a la que el producto aporta mediante su implementación: </t>
    </r>
    <r>
      <rPr>
        <sz val="12"/>
        <color theme="1"/>
        <rFont val="Arial Narrow"/>
        <family val="2"/>
      </rPr>
      <t>Se identifica la o las meta de resultado a la que el producto aporta mediante su implementación.</t>
    </r>
  </si>
  <si>
    <r>
      <rPr>
        <b/>
        <sz val="12"/>
        <color theme="1"/>
        <rFont val="Arial Narrow"/>
        <family val="2"/>
      </rPr>
      <t xml:space="preserve">i. Objetivo de Desarrollo Sostenible ODS: </t>
    </r>
    <r>
      <rPr>
        <sz val="12"/>
        <color theme="1"/>
        <rFont val="Arial Narrow"/>
        <family val="2"/>
      </rPr>
      <t>Cada producto, debe relacionarse de acuerdo con los objetivos mundiales, a su vez debe ser identificada la meta del ODS.
Esta matriz se encuentra en la caja de herramientas.</t>
    </r>
  </si>
  <si>
    <r>
      <rPr>
        <b/>
        <sz val="12"/>
        <color theme="1"/>
        <rFont val="Arial Narrow"/>
        <family val="2"/>
      </rPr>
      <t xml:space="preserve">a. Fórmula de cálculo: </t>
    </r>
    <r>
      <rPr>
        <sz val="12"/>
        <color theme="1"/>
        <rFont val="Arial Narrow"/>
        <family val="2"/>
      </rPr>
      <t>Escribir la expresión matemática con la cual se calcula el indicador.</t>
    </r>
  </si>
  <si>
    <r>
      <rPr>
        <b/>
        <sz val="12"/>
        <color theme="1"/>
        <rFont val="Arial Narrow"/>
        <family val="2"/>
      </rPr>
      <t>b. Unidad de medida:</t>
    </r>
    <r>
      <rPr>
        <sz val="12"/>
        <color theme="1"/>
        <rFont val="Arial Narrow"/>
        <family val="2"/>
      </rPr>
      <t xml:space="preserve"> Escribir el parámetro de referencia para determinar las magnitudes de medición del indicador.</t>
    </r>
  </si>
  <si>
    <r>
      <rPr>
        <b/>
        <sz val="12"/>
        <color theme="1"/>
        <rFont val="Arial Narrow"/>
        <family val="2"/>
      </rPr>
      <t>c. Periodicidad de medición:</t>
    </r>
    <r>
      <rPr>
        <sz val="12"/>
        <color theme="1"/>
        <rFont val="Arial Narrow"/>
        <family val="2"/>
      </rPr>
      <t xml:space="preserve"> Explicar la frecuencia con la cual se miden los resultados.</t>
    </r>
  </si>
  <si>
    <r>
      <rPr>
        <b/>
        <sz val="12"/>
        <color theme="1"/>
        <rFont val="Arial Narrow"/>
        <family val="2"/>
      </rPr>
      <t>d. Línea base:</t>
    </r>
    <r>
      <rPr>
        <sz val="12"/>
        <color theme="1"/>
        <rFont val="Arial Narrow"/>
        <family val="2"/>
      </rPr>
      <t xml:space="preserve">
- Indique el valor y el año de la línea base de los indicadores que cuenten con dicha información, en el caso en que no sea posible contar con este dato colocar ND, recuerde que para el seguimiento es fundamental contar con la línea base como referente de los avances alcanzados.
- El valor de la línea base debe estar expresado en la misma unidad de la meta. 
- Se debe especificar la fuente de información usada para obtener el dato y la fecha a la que corresponde.</t>
    </r>
  </si>
  <si>
    <r>
      <rPr>
        <b/>
        <sz val="12"/>
        <color theme="1"/>
        <rFont val="Arial Narrow"/>
        <family val="2"/>
      </rPr>
      <t xml:space="preserve">e. Año inicio y Año Fin: </t>
    </r>
    <r>
      <rPr>
        <sz val="12"/>
        <color theme="1"/>
        <rFont val="Arial Narrow"/>
        <family val="2"/>
      </rPr>
      <t>Corresponde al año en el que inicia la acción y el año en el que se espera esta finalice.</t>
    </r>
  </si>
  <si>
    <r>
      <rPr>
        <b/>
        <sz val="12"/>
        <color theme="1"/>
        <rFont val="Arial Narrow"/>
        <family val="2"/>
      </rPr>
      <t>f. Metas:</t>
    </r>
    <r>
      <rPr>
        <sz val="12"/>
        <color theme="1"/>
        <rFont val="Arial Narrow"/>
        <family val="2"/>
      </rPr>
      <t xml:space="preserve">
- Colocar el año, ej. 2018, 2019...
- Cantidad programada o valor objetivo que espera alcanzar el indicador en un periodo específico, cada año y final.
- Registre la meta final de resultado que se espera alcanzar, se debe tener en cuenta el tipo de anualización del indicador.
- En los casos en los que el indicador cuente con línea base, por favor adicione este valor a las metas definidas.
- Indique la meta del indicador, solo en términos numéricos (porcentajes o valores absolutos), no escriba palabras.</t>
    </r>
  </si>
  <si>
    <r>
      <rPr>
        <b/>
        <sz val="12"/>
        <color theme="1"/>
        <rFont val="Arial Narrow"/>
        <family val="2"/>
      </rPr>
      <t xml:space="preserve">g. Metodología de la medición: </t>
    </r>
    <r>
      <rPr>
        <sz val="12"/>
        <color theme="1"/>
        <rFont val="Arial Narrow"/>
        <family val="2"/>
      </rPr>
      <t xml:space="preserve">Describa el proceso técnico para poder reportar el indicador; es decir, el proceso que se sigue para obtener los datos y realizar los cálculos necesarios. Responde a la pregunta: ¿cómo se mide? y ¿cómo se recolecta la información? 
</t>
    </r>
    <r>
      <rPr>
        <i/>
        <sz val="12"/>
        <color theme="1"/>
        <rFont val="Arial Narrow"/>
        <family val="2"/>
      </rPr>
      <t>Por ejemplo, si el indicador es sobre capacitaciones realizadas, en la metodología se describirá en qué momento preciso se contabiliza la capacitación, si con la entrega de certificados o con el listado de los asistentes, o si se contabilizan con un número mínimo de personas inscritas corresponde u las que finalizaron el curso. 
Y a partir de qué registro administrativo o medio con el que se calcula el dato.</t>
    </r>
  </si>
  <si>
    <r>
      <rPr>
        <b/>
        <sz val="12"/>
        <color theme="1"/>
        <rFont val="Arial Narrow"/>
        <family val="2"/>
      </rPr>
      <t xml:space="preserve">h. Territorialización del indicador: </t>
    </r>
    <r>
      <rPr>
        <sz val="12"/>
        <color theme="1"/>
        <rFont val="Arial Narrow"/>
        <family val="2"/>
      </rPr>
      <t>Identifique y marque con una "X" si el indicador se puede calcular o contar con el dato a nivel local (localidad), por UPZ, u otra medición a nivel territorial.</t>
    </r>
  </si>
  <si>
    <r>
      <rPr>
        <b/>
        <sz val="12"/>
        <color theme="1"/>
        <rFont val="Arial Narrow"/>
        <family val="2"/>
      </rPr>
      <t xml:space="preserve">i. Fuentes de medición: </t>
    </r>
    <r>
      <rPr>
        <sz val="12"/>
        <color theme="1"/>
        <rFont val="Arial Narrow"/>
        <family val="2"/>
      </rPr>
      <t>Escriba las entidades y sistemas de información encargados de la producción o suministro de la información que se utiliza para la construcción del indicador.</t>
    </r>
  </si>
  <si>
    <r>
      <rPr>
        <b/>
        <sz val="12"/>
        <color theme="1"/>
        <rFont val="Arial Narrow"/>
        <family val="2"/>
      </rPr>
      <t xml:space="preserve">i. Días de rezago: </t>
    </r>
    <r>
      <rPr>
        <sz val="12"/>
        <color theme="1"/>
        <rFont val="Arial Narrow"/>
        <family val="2"/>
      </rPr>
      <t>Escriba los días que tarda la información para estar disponible después de cumplido el periodo de referencia o el medido.</t>
    </r>
  </si>
  <si>
    <r>
      <rPr>
        <b/>
        <sz val="12"/>
        <color theme="1"/>
        <rFont val="Arial Narrow"/>
        <family val="2"/>
      </rPr>
      <t>j. Serie disponible:</t>
    </r>
    <r>
      <rPr>
        <sz val="12"/>
        <color theme="1"/>
        <rFont val="Arial Narrow"/>
        <family val="2"/>
      </rPr>
      <t xml:space="preserve"> Indique la fecha desde la cuál es posible tener acceso a la serie de datos del indicador. </t>
    </r>
  </si>
  <si>
    <t>Corresponde a la información de la persona de la entidad responsable de reportar el avance del indicador. Esta información debe estar completa.</t>
  </si>
  <si>
    <t>Aprobación Oficina de Planeación Sector</t>
  </si>
  <si>
    <t>La información contenida en la ficha técnica del indicador debe contar con el visto bueno de la oficina de planeación de la entidad responsable del reporte. Se deben consignar los datos de la persona que valida la información contenida en la ficha.</t>
  </si>
  <si>
    <t xml:space="preserve">Escriba los comentarios que deban tenerse en cuenta sobre el indicador, y que no fueron recogidos a través de la ficha técnica. Incluye comentarios que se consideren pertinentes para la conceptualización y comprensión del indicador. </t>
  </si>
  <si>
    <t>Política Pública de Deporte, Recreación, Actividad Física, Parques y Escenarios para Bogotá</t>
  </si>
  <si>
    <t>Fecha de aprobación:</t>
  </si>
  <si>
    <r>
      <t xml:space="preserve">Objetivo General de la Política Pública:  </t>
    </r>
    <r>
      <rPr>
        <sz val="10"/>
        <color theme="1"/>
        <rFont val="Arial Narrow"/>
        <family val="2"/>
      </rPr>
      <t>Garantizar el goce efectivo de los derechos al deporte, la recreación, la actividad física, los parques, escenarios y equipamientos recreativos y deportivos, con el fin de contribuir al desarrollo humano, el mejoramiento continuo y la calidad de vida de los habitantes del Distrito Capital.</t>
    </r>
    <r>
      <rPr>
        <b/>
        <sz val="10"/>
        <color theme="1"/>
        <rFont val="Arial Narrow"/>
        <family val="2"/>
      </rPr>
      <t xml:space="preserve">
</t>
    </r>
  </si>
  <si>
    <t xml:space="preserve">Documento CONPES D.C. </t>
  </si>
  <si>
    <t>23 Actualización del plan de acción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</si>
</sst>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 #,##0;[Red]\-&quot;$&quot;\ #,##0"/>
    <numFmt numFmtId="164" formatCode="d/m/yyyy"/>
    <numFmt numFmtId="165" formatCode="_-* #,##0_-;\-* #,##0_-;_-* &quot;-&quot;??_-;_-@"/>
    <numFmt numFmtId="166" formatCode="&quot;$&quot;#,##0"/>
    <numFmt numFmtId="167" formatCode="_-&quot;$&quot;\ * #,##0_-;\-&quot;$&quot;\ * #,##0_-;_-&quot;$&quot;\ * &quot;-&quot;??_-;_-@"/>
    <numFmt numFmtId="168" formatCode="&quot;$&quot;\ #,##0"/>
    <numFmt numFmtId="169" formatCode="&quot;$&quot;#,##0.00"/>
    <numFmt numFmtId="170" formatCode="_(* #,##0_);_(* \(#,##0\);_(* &quot;-&quot;??_);_(@_)"/>
    <numFmt numFmtId="171" formatCode="dd\ mmmm&quot; DE &quot;yyyy"/>
    <numFmt numFmtId="172" formatCode="mmmm&quot; de &quot;yyyy"/>
    <numFmt numFmtId="173" formatCode="_-* #,##0_-;\-* #,##0_-;_-* &quot;-&quot;_-;_-@"/>
  </numFmts>
  <fonts count="85" x14ac:knownFonts="1">
    <font>
      <sz val="11"/>
      <color theme="1"/>
      <name val="Calibri"/>
      <scheme val="minor"/>
    </font>
    <font>
      <b/>
      <sz val="11"/>
      <color theme="1"/>
      <name val="Calibri"/>
      <family val="2"/>
    </font>
    <font>
      <sz val="11"/>
      <color theme="1"/>
      <name val="Calibri"/>
      <family val="2"/>
    </font>
    <font>
      <b/>
      <sz val="12"/>
      <color theme="1"/>
      <name val="Arial Narrow"/>
      <family val="2"/>
    </font>
    <font>
      <sz val="11"/>
      <name val="Calibri"/>
      <family val="2"/>
    </font>
    <font>
      <sz val="12"/>
      <color theme="1"/>
      <name val="Arial Narrow"/>
      <family val="2"/>
    </font>
    <font>
      <sz val="14"/>
      <color theme="1"/>
      <name val="Arial Narrow"/>
      <family val="2"/>
    </font>
    <font>
      <b/>
      <sz val="12"/>
      <color theme="0"/>
      <name val="Arial Narrow"/>
      <family val="2"/>
    </font>
    <font>
      <sz val="12"/>
      <color theme="0"/>
      <name val="Arial Narrow"/>
      <family val="2"/>
    </font>
    <font>
      <b/>
      <sz val="11"/>
      <color rgb="FF000000"/>
      <name val="Calibri"/>
      <family val="2"/>
    </font>
    <font>
      <sz val="11"/>
      <color rgb="FF000000"/>
      <name val="Calibri"/>
      <family val="2"/>
    </font>
    <font>
      <sz val="11"/>
      <color theme="1"/>
      <name val="Calibri"/>
      <family val="2"/>
      <scheme val="minor"/>
    </font>
    <font>
      <b/>
      <sz val="11"/>
      <color rgb="FF000000"/>
      <name val="Arial Narrow"/>
      <family val="2"/>
    </font>
    <font>
      <b/>
      <sz val="10"/>
      <color theme="1"/>
      <name val="Arial Narrow"/>
      <family val="2"/>
    </font>
    <font>
      <sz val="10"/>
      <color theme="1"/>
      <name val="Arial Narrow"/>
      <family val="2"/>
    </font>
    <font>
      <sz val="10"/>
      <color theme="0"/>
      <name val="Arial Narrow"/>
      <family val="2"/>
    </font>
    <font>
      <b/>
      <sz val="10"/>
      <color theme="1"/>
      <name val="Arial"/>
      <family val="2"/>
    </font>
    <font>
      <sz val="11"/>
      <color theme="1"/>
      <name val="Arial"/>
      <family val="2"/>
    </font>
    <font>
      <sz val="10"/>
      <color theme="1"/>
      <name val="Arial"/>
      <family val="2"/>
    </font>
    <font>
      <sz val="10"/>
      <color rgb="FF000000"/>
      <name val="Arial"/>
      <family val="2"/>
    </font>
    <font>
      <u/>
      <sz val="10"/>
      <color theme="10"/>
      <name val="Arial"/>
      <family val="2"/>
    </font>
    <font>
      <sz val="10"/>
      <color rgb="FFFF0000"/>
      <name val="Arial"/>
      <family val="2"/>
    </font>
    <font>
      <u/>
      <sz val="10"/>
      <color rgb="FF0000FF"/>
      <name val="Arial"/>
      <family val="2"/>
    </font>
    <font>
      <u/>
      <sz val="10"/>
      <color rgb="FF0563C1"/>
      <name val="Arial"/>
      <family val="2"/>
    </font>
    <font>
      <u/>
      <sz val="10"/>
      <color rgb="FF0000FF"/>
      <name val="Arial"/>
      <family val="2"/>
    </font>
    <font>
      <sz val="10"/>
      <color theme="10"/>
      <name val="Arial"/>
      <family val="2"/>
    </font>
    <font>
      <u/>
      <sz val="10"/>
      <color theme="10"/>
      <name val="Arial"/>
      <family val="2"/>
    </font>
    <font>
      <u/>
      <sz val="10"/>
      <color theme="1"/>
      <name val="Arial"/>
      <family val="2"/>
    </font>
    <font>
      <sz val="10"/>
      <color theme="0"/>
      <name val="Arial"/>
      <family val="2"/>
    </font>
    <font>
      <u/>
      <sz val="10"/>
      <color theme="1"/>
      <name val="Arial"/>
      <family val="2"/>
    </font>
    <font>
      <sz val="11"/>
      <color rgb="FF000000"/>
      <name val="Arial"/>
      <family val="2"/>
    </font>
    <font>
      <sz val="10"/>
      <color rgb="FF4D4D4D"/>
      <name val="Arial"/>
      <family val="2"/>
    </font>
    <font>
      <u/>
      <sz val="10"/>
      <color rgb="FF000000"/>
      <name val="Arial"/>
      <family val="2"/>
    </font>
    <font>
      <sz val="10"/>
      <color theme="1"/>
      <name val="Calibri"/>
      <family val="2"/>
    </font>
    <font>
      <b/>
      <sz val="12"/>
      <color rgb="FFFFFFFF"/>
      <name val="Arial Narrow"/>
      <family val="2"/>
    </font>
    <font>
      <b/>
      <i/>
      <sz val="12"/>
      <color theme="1"/>
      <name val="Arial Narrow"/>
      <family val="2"/>
    </font>
    <font>
      <u/>
      <sz val="12"/>
      <color theme="1"/>
      <name val="Arial Narrow"/>
      <family val="2"/>
    </font>
    <font>
      <u/>
      <sz val="12"/>
      <color rgb="FF0000FF"/>
      <name val="Arial Narrow"/>
      <family val="2"/>
    </font>
    <font>
      <i/>
      <sz val="12"/>
      <color theme="1"/>
      <name val="Arial Narrow"/>
      <family val="2"/>
    </font>
    <font>
      <u/>
      <sz val="12"/>
      <color theme="1"/>
      <name val="Arial Narrow"/>
      <family val="2"/>
    </font>
    <font>
      <sz val="12"/>
      <color rgb="FF000000"/>
      <name val="Arial Narrow"/>
      <family val="2"/>
    </font>
    <font>
      <b/>
      <sz val="12"/>
      <color rgb="FF000000"/>
      <name val="Arial Narrow"/>
      <family val="2"/>
    </font>
    <font>
      <b/>
      <i/>
      <sz val="12"/>
      <color rgb="FF000000"/>
      <name val="Arial Narrow"/>
      <family val="2"/>
    </font>
    <font>
      <u/>
      <sz val="12"/>
      <color rgb="FF000000"/>
      <name val="Arial Narrow"/>
      <family val="2"/>
    </font>
    <font>
      <u/>
      <sz val="12"/>
      <color rgb="FF0000FF"/>
      <name val="Arial Narrow"/>
      <family val="2"/>
    </font>
    <font>
      <i/>
      <sz val="12"/>
      <color rgb="FF000000"/>
      <name val="Arial Narrow"/>
      <family val="2"/>
    </font>
    <font>
      <sz val="11"/>
      <color theme="1"/>
      <name val="Arial Narrow"/>
      <family val="2"/>
    </font>
    <font>
      <u/>
      <sz val="10"/>
      <color rgb="FF0000FF"/>
      <name val="Arial"/>
      <family val="2"/>
    </font>
    <font>
      <u/>
      <sz val="12"/>
      <color theme="1"/>
      <name val="Arial Narrow"/>
      <family val="2"/>
    </font>
    <font>
      <sz val="12"/>
      <color theme="4"/>
      <name val="Arial Narrow"/>
      <family val="2"/>
    </font>
    <font>
      <u/>
      <sz val="12"/>
      <color rgb="FF0563C1"/>
      <name val="Arial Narrow"/>
      <family val="2"/>
    </font>
    <font>
      <sz val="12"/>
      <color theme="1"/>
      <name val="Calibri"/>
      <family val="2"/>
    </font>
    <font>
      <b/>
      <sz val="12"/>
      <color rgb="FFFF0000"/>
      <name val="Arial Narrow"/>
      <family val="2"/>
    </font>
    <font>
      <u/>
      <sz val="12"/>
      <color rgb="FF000000"/>
      <name val="Arial Narrow"/>
      <family val="2"/>
    </font>
    <font>
      <u/>
      <sz val="12"/>
      <color rgb="FF0000FF"/>
      <name val="Arial Narrow"/>
      <family val="2"/>
    </font>
    <font>
      <sz val="12"/>
      <color rgb="FFFF0000"/>
      <name val="Arial Narrow"/>
      <family val="2"/>
    </font>
    <font>
      <u/>
      <sz val="10"/>
      <color rgb="FF0000FF"/>
      <name val="Arial"/>
      <family val="2"/>
    </font>
    <font>
      <u/>
      <sz val="12"/>
      <color rgb="FF0563C1"/>
      <name val="Arial Narrow"/>
      <family val="2"/>
    </font>
    <font>
      <u/>
      <sz val="11"/>
      <color theme="10"/>
      <name val="Calibri"/>
      <family val="2"/>
    </font>
    <font>
      <u/>
      <sz val="12"/>
      <color rgb="FF000000"/>
      <name val="Arial Narrow"/>
      <family val="2"/>
    </font>
    <font>
      <u/>
      <sz val="12"/>
      <color theme="1"/>
      <name val="Arial Narrow"/>
      <family val="2"/>
    </font>
    <font>
      <u/>
      <sz val="12"/>
      <color rgb="FF0000FF"/>
      <name val="Arial Narrow"/>
      <family val="2"/>
    </font>
    <font>
      <sz val="11"/>
      <color rgb="FF000000"/>
      <name val="Arial Narrow"/>
      <family val="2"/>
    </font>
    <font>
      <b/>
      <sz val="11"/>
      <color rgb="FFFFFFFF"/>
      <name val="Arial Narrow"/>
      <family val="2"/>
    </font>
    <font>
      <b/>
      <i/>
      <sz val="11"/>
      <color rgb="FF000000"/>
      <name val="Arial Narrow"/>
      <family val="2"/>
    </font>
    <font>
      <u/>
      <sz val="11"/>
      <color rgb="FF000000"/>
      <name val="Arial Narrow"/>
      <family val="2"/>
    </font>
    <font>
      <u/>
      <sz val="11"/>
      <color rgb="FF000000"/>
      <name val="Arial Narrow"/>
      <family val="2"/>
    </font>
    <font>
      <b/>
      <sz val="11"/>
      <color rgb="FFFF0000"/>
      <name val="Arial Narrow"/>
      <family val="2"/>
    </font>
    <font>
      <u/>
      <sz val="11"/>
      <color rgb="FF000000"/>
      <name val="Arial Narrow"/>
      <family val="2"/>
    </font>
    <font>
      <u/>
      <sz val="11"/>
      <color rgb="FF0000FF"/>
      <name val="Arial Narrow"/>
      <family val="2"/>
    </font>
    <font>
      <i/>
      <sz val="11"/>
      <color rgb="FF000000"/>
      <name val="Arial Narrow"/>
      <family val="2"/>
    </font>
    <font>
      <u/>
      <sz val="11"/>
      <color rgb="FF0000FF"/>
      <name val="Arial"/>
      <family val="2"/>
    </font>
    <font>
      <u/>
      <sz val="12"/>
      <color rgb="FF0000FF"/>
      <name val="Arial Narrow"/>
      <family val="2"/>
    </font>
    <font>
      <u/>
      <sz val="12"/>
      <color theme="1"/>
      <name val="Arial Narrow"/>
      <family val="2"/>
    </font>
    <font>
      <u/>
      <sz val="10"/>
      <color rgb="FF0000FF"/>
      <name val="Arial"/>
      <family val="2"/>
    </font>
    <font>
      <u/>
      <sz val="12"/>
      <color theme="1"/>
      <name val="Arial Narrow"/>
      <family val="2"/>
    </font>
    <font>
      <u/>
      <sz val="12"/>
      <color rgb="FF0000FF"/>
      <name val="Arial"/>
      <family val="2"/>
    </font>
    <font>
      <sz val="12"/>
      <color theme="1"/>
      <name val="Arial"/>
      <family val="2"/>
    </font>
    <font>
      <u/>
      <sz val="10"/>
      <color rgb="FF0000FF"/>
      <name val="Arial"/>
      <family val="2"/>
    </font>
    <font>
      <b/>
      <sz val="14"/>
      <color theme="1"/>
      <name val="Arial Narrow"/>
      <family val="2"/>
    </font>
    <font>
      <b/>
      <sz val="12"/>
      <color theme="1"/>
      <name val="Arial"/>
      <family val="2"/>
    </font>
    <font>
      <sz val="10"/>
      <color theme="1"/>
      <name val="Arial Narrow"/>
      <family val="2"/>
    </font>
    <font>
      <b/>
      <sz val="10"/>
      <color theme="1"/>
      <name val="Arial Narrow"/>
      <family val="2"/>
    </font>
    <font>
      <sz val="10"/>
      <color theme="1"/>
      <name val="Arial"/>
      <family val="2"/>
    </font>
    <font>
      <sz val="10"/>
      <color rgb="FF000000"/>
      <name val="Arial"/>
      <family val="2"/>
    </font>
  </fonts>
  <fills count="24">
    <fill>
      <patternFill patternType="none"/>
    </fill>
    <fill>
      <patternFill patternType="gray125"/>
    </fill>
    <fill>
      <patternFill patternType="solid">
        <fgColor rgb="FFFEF2CB"/>
        <bgColor rgb="FFFEF2CB"/>
      </patternFill>
    </fill>
    <fill>
      <patternFill patternType="solid">
        <fgColor theme="0"/>
        <bgColor theme="0"/>
      </patternFill>
    </fill>
    <fill>
      <patternFill patternType="solid">
        <fgColor rgb="FFFBE4D5"/>
        <bgColor rgb="FFFBE4D5"/>
      </patternFill>
    </fill>
    <fill>
      <patternFill patternType="solid">
        <fgColor rgb="FFE2EFD9"/>
        <bgColor rgb="FFE2EFD9"/>
      </patternFill>
    </fill>
    <fill>
      <patternFill patternType="solid">
        <fgColor rgb="FF9CC2E5"/>
        <bgColor rgb="FF9CC2E5"/>
      </patternFill>
    </fill>
    <fill>
      <patternFill patternType="solid">
        <fgColor rgb="FFDADADA"/>
        <bgColor rgb="FFDADADA"/>
      </patternFill>
    </fill>
    <fill>
      <patternFill patternType="solid">
        <fgColor rgb="FFBDD6EE"/>
        <bgColor rgb="FFBDD6EE"/>
      </patternFill>
    </fill>
    <fill>
      <patternFill patternType="solid">
        <fgColor rgb="FF93AFEF"/>
        <bgColor rgb="FF93AFEF"/>
      </patternFill>
    </fill>
    <fill>
      <patternFill patternType="solid">
        <fgColor rgb="FF9BC2E6"/>
        <bgColor rgb="FF9BC2E6"/>
      </patternFill>
    </fill>
    <fill>
      <patternFill patternType="solid">
        <fgColor rgb="FFFFC000"/>
        <bgColor rgb="FFFFC000"/>
      </patternFill>
    </fill>
    <fill>
      <patternFill patternType="solid">
        <fgColor rgb="FFFFFFFF"/>
        <bgColor rgb="FFFFFFFF"/>
      </patternFill>
    </fill>
    <fill>
      <patternFill patternType="solid">
        <fgColor rgb="FF92D050"/>
        <bgColor rgb="FF92D050"/>
      </patternFill>
    </fill>
    <fill>
      <patternFill patternType="solid">
        <fgColor rgb="FFF7CAAC"/>
        <bgColor rgb="FFF7CAAC"/>
      </patternFill>
    </fill>
    <fill>
      <patternFill patternType="solid">
        <fgColor rgb="FF0070C0"/>
        <bgColor rgb="FF0070C0"/>
      </patternFill>
    </fill>
    <fill>
      <patternFill patternType="solid">
        <fgColor rgb="FF2E75B5"/>
        <bgColor rgb="FF2E75B5"/>
      </patternFill>
    </fill>
    <fill>
      <patternFill patternType="solid">
        <fgColor theme="0"/>
        <bgColor rgb="FF92D050"/>
      </patternFill>
    </fill>
    <fill>
      <patternFill patternType="solid">
        <fgColor theme="0"/>
        <bgColor rgb="FF9CC2E5"/>
      </patternFill>
    </fill>
    <fill>
      <patternFill patternType="solid">
        <fgColor theme="0"/>
        <bgColor rgb="FF0070C0"/>
      </patternFill>
    </fill>
    <fill>
      <patternFill patternType="solid">
        <fgColor theme="0"/>
        <bgColor rgb="FF2E75B5"/>
      </patternFill>
    </fill>
    <fill>
      <patternFill patternType="solid">
        <fgColor theme="0"/>
        <bgColor rgb="FFA8D08D"/>
      </patternFill>
    </fill>
    <fill>
      <patternFill patternType="solid">
        <fgColor theme="0"/>
        <bgColor rgb="FFF7CAAC"/>
      </patternFill>
    </fill>
    <fill>
      <patternFill patternType="solid">
        <fgColor theme="0"/>
        <bgColor indexed="64"/>
      </patternFill>
    </fill>
  </fills>
  <borders count="185">
    <border>
      <left/>
      <right/>
      <top/>
      <bottom/>
      <diagonal/>
    </border>
    <border>
      <left/>
      <right/>
      <top/>
      <bottom/>
      <diagonal/>
    </border>
    <border>
      <left/>
      <right/>
      <top/>
      <bottom/>
      <diagonal/>
    </border>
    <border>
      <left/>
      <right/>
      <top/>
      <bottom/>
      <diagonal/>
    </border>
    <border>
      <left/>
      <right/>
      <top/>
      <bottom style="double">
        <color rgb="FF000000"/>
      </bottom>
      <diagonal/>
    </border>
    <border>
      <left/>
      <right/>
      <top/>
      <bottom style="double">
        <color rgb="FF000000"/>
      </bottom>
      <diagonal/>
    </border>
    <border>
      <left style="double">
        <color rgb="FF000000"/>
      </left>
      <right style="double">
        <color rgb="FF000000"/>
      </right>
      <top style="double">
        <color rgb="FF000000"/>
      </top>
      <bottom/>
      <diagonal/>
    </border>
    <border>
      <left/>
      <right style="double">
        <color rgb="FF000000"/>
      </right>
      <top style="double">
        <color rgb="FF000000"/>
      </top>
      <bottom/>
      <diagonal/>
    </border>
    <border>
      <left style="double">
        <color rgb="FF000000"/>
      </left>
      <right style="thin">
        <color rgb="FF000000"/>
      </right>
      <top style="double">
        <color rgb="FF000000"/>
      </top>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diagonal/>
    </border>
    <border>
      <left style="thin">
        <color rgb="FF000000"/>
      </left>
      <right style="double">
        <color rgb="FF000000"/>
      </right>
      <top/>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style="thin">
        <color rgb="FF000000"/>
      </bottom>
      <diagonal/>
    </border>
    <border>
      <left style="medium">
        <color rgb="FF000000"/>
      </left>
      <right/>
      <top style="medium">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diagonal/>
    </border>
    <border>
      <left style="medium">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thin">
        <color rgb="FF000000"/>
      </bottom>
      <diagonal/>
    </border>
    <border>
      <left/>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style="medium">
        <color rgb="FF000000"/>
      </right>
      <top/>
      <bottom/>
      <diagonal/>
    </border>
    <border>
      <left/>
      <right/>
      <top/>
      <bottom style="thin">
        <color rgb="FF000000"/>
      </bottom>
      <diagonal/>
    </border>
    <border>
      <left/>
      <right/>
      <top/>
      <bottom style="thin">
        <color rgb="FF000000"/>
      </bottom>
      <diagonal/>
    </border>
    <border>
      <left/>
      <right style="medium">
        <color rgb="FF000000"/>
      </right>
      <top/>
      <bottom/>
      <diagonal/>
    </border>
    <border>
      <left style="medium">
        <color rgb="FF000000"/>
      </left>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style="medium">
        <color rgb="FF000000"/>
      </left>
      <right/>
      <top/>
      <bottom/>
      <diagonal/>
    </border>
    <border>
      <left style="medium">
        <color rgb="FF000000"/>
      </left>
      <right/>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thin">
        <color rgb="FF000000"/>
      </right>
      <top/>
      <bottom/>
      <diagonal/>
    </border>
    <border>
      <left/>
      <right style="medium">
        <color rgb="FF000000"/>
      </right>
      <top style="thin">
        <color rgb="FF000000"/>
      </top>
      <bottom style="thin">
        <color rgb="FF000000"/>
      </bottom>
      <diagonal/>
    </border>
    <border>
      <left/>
      <right style="thin">
        <color rgb="FF000000"/>
      </right>
      <top/>
      <bottom/>
      <diagonal/>
    </border>
    <border>
      <left/>
      <right style="medium">
        <color rgb="FF000000"/>
      </right>
      <top style="thin">
        <color rgb="FF000000"/>
      </top>
      <bottom/>
      <diagonal/>
    </border>
    <border>
      <left/>
      <right style="thin">
        <color rgb="FF000000"/>
      </right>
      <top/>
      <bottom/>
      <diagonal/>
    </border>
    <border>
      <left/>
      <right style="medium">
        <color rgb="FF000000"/>
      </right>
      <top/>
      <bottom style="thin">
        <color rgb="FF000000"/>
      </bottom>
      <diagonal/>
    </border>
    <border>
      <left style="medium">
        <color rgb="FF000000"/>
      </left>
      <right/>
      <top/>
      <bottom style="medium">
        <color rgb="FF000000"/>
      </bottom>
      <diagonal/>
    </border>
    <border>
      <left style="medium">
        <color rgb="FF000000"/>
      </left>
      <right/>
      <top/>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right/>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thin">
        <color rgb="FF000000"/>
      </left>
      <right/>
      <top/>
      <bottom/>
      <diagonal/>
    </border>
    <border>
      <left style="thin">
        <color rgb="FF000000"/>
      </left>
      <right/>
      <top/>
      <bottom style="medium">
        <color rgb="FF000000"/>
      </bottom>
      <diagonal/>
    </border>
    <border>
      <left style="thin">
        <color rgb="FF000000"/>
      </left>
      <right/>
      <top/>
      <bottom/>
      <diagonal/>
    </border>
    <border>
      <left style="medium">
        <color rgb="FF000000"/>
      </left>
      <right/>
      <top/>
      <bottom/>
      <diagonal/>
    </border>
    <border>
      <left/>
      <right style="medium">
        <color rgb="FF000000"/>
      </right>
      <top/>
      <bottom style="thin">
        <color rgb="FF000000"/>
      </bottom>
      <diagonal/>
    </border>
    <border>
      <left style="medium">
        <color rgb="FF000000"/>
      </left>
      <right/>
      <top style="thin">
        <color rgb="FF000000"/>
      </top>
      <bottom/>
      <diagonal/>
    </border>
    <border>
      <left/>
      <right style="medium">
        <color rgb="FF000000"/>
      </right>
      <top/>
      <bottom/>
      <diagonal/>
    </border>
    <border>
      <left style="medium">
        <color rgb="FF000000"/>
      </left>
      <right style="medium">
        <color rgb="FF000000"/>
      </right>
      <top/>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style="thin">
        <color rgb="FF000000"/>
      </top>
      <bottom/>
      <diagonal/>
    </border>
    <border>
      <left/>
      <right/>
      <top style="thin">
        <color rgb="FF000000"/>
      </top>
      <bottom/>
      <diagonal/>
    </border>
    <border>
      <left style="thin">
        <color rgb="FF000000"/>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style="thin">
        <color rgb="FF000000"/>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medium">
        <color rgb="FF000000"/>
      </right>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top/>
      <bottom/>
      <diagonal/>
    </border>
    <border>
      <left style="thin">
        <color rgb="FF000000"/>
      </left>
      <right style="medium">
        <color rgb="FF000000"/>
      </right>
      <top style="thin">
        <color rgb="FF000000"/>
      </top>
      <bottom/>
      <diagonal/>
    </border>
    <border>
      <left/>
      <right/>
      <top/>
      <bottom style="thin">
        <color rgb="FF000000"/>
      </bottom>
      <diagonal/>
    </border>
    <border>
      <left/>
      <right style="medium">
        <color rgb="FF000000"/>
      </right>
      <top style="medium">
        <color rgb="FF000000"/>
      </top>
      <bottom style="thin">
        <color rgb="FF000000"/>
      </bottom>
      <diagonal/>
    </border>
    <border>
      <left/>
      <right/>
      <top/>
      <bottom style="thin">
        <color rgb="FF000000"/>
      </bottom>
      <diagonal/>
    </border>
    <border>
      <left/>
      <right/>
      <top/>
      <bottom/>
      <diagonal/>
    </border>
    <border>
      <left/>
      <right style="thin">
        <color rgb="FF000000"/>
      </right>
      <top/>
      <bottom/>
      <diagonal/>
    </border>
    <border>
      <left style="double">
        <color rgb="FF000000"/>
      </left>
      <right style="thin">
        <color rgb="FF000000"/>
      </right>
      <top/>
      <bottom/>
      <diagonal/>
    </border>
    <border>
      <left style="medium">
        <color indexed="64"/>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diagonal/>
    </border>
    <border>
      <left/>
      <right/>
      <top style="medium">
        <color indexed="64"/>
      </top>
      <bottom/>
      <diagonal/>
    </border>
    <border>
      <left/>
      <right style="thin">
        <color rgb="FF000000"/>
      </right>
      <top style="medium">
        <color indexed="64"/>
      </top>
      <bottom/>
      <diagonal/>
    </border>
    <border>
      <left/>
      <right style="medium">
        <color indexed="64"/>
      </right>
      <top style="medium">
        <color indexed="64"/>
      </top>
      <bottom style="medium">
        <color rgb="FF000000"/>
      </bottom>
      <diagonal/>
    </border>
    <border>
      <left style="thin">
        <color rgb="FF000000"/>
      </left>
      <right style="medium">
        <color indexed="64"/>
      </right>
      <top style="medium">
        <color rgb="FF000000"/>
      </top>
      <bottom/>
      <diagonal/>
    </border>
    <border>
      <left style="medium">
        <color rgb="FF000000"/>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medium">
        <color rgb="FF000000"/>
      </right>
      <top/>
      <bottom style="medium">
        <color indexed="64"/>
      </bottom>
      <diagonal/>
    </border>
    <border>
      <left/>
      <right style="thin">
        <color rgb="FF000000"/>
      </right>
      <top style="thin">
        <color rgb="FF000000"/>
      </top>
      <bottom style="medium">
        <color indexed="64"/>
      </bottom>
      <diagonal/>
    </border>
    <border>
      <left style="medium">
        <color rgb="FF000000"/>
      </left>
      <right style="medium">
        <color rgb="FF000000"/>
      </right>
      <top/>
      <bottom style="medium">
        <color indexed="64"/>
      </bottom>
      <diagonal/>
    </border>
    <border>
      <left style="thin">
        <color rgb="FF000000"/>
      </left>
      <right/>
      <top/>
      <bottom style="medium">
        <color indexed="64"/>
      </bottom>
      <diagonal/>
    </border>
    <border>
      <left style="thin">
        <color rgb="FF000000"/>
      </left>
      <right style="medium">
        <color indexed="64"/>
      </right>
      <top style="thin">
        <color rgb="FF000000"/>
      </top>
      <bottom style="medium">
        <color indexed="64"/>
      </bottom>
      <diagonal/>
    </border>
    <border>
      <left/>
      <right style="medium">
        <color rgb="FF000000"/>
      </right>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rgb="FF000000"/>
      </left>
      <right style="thin">
        <color rgb="FF000000"/>
      </right>
      <top style="medium">
        <color indexed="64"/>
      </top>
      <bottom/>
      <diagonal/>
    </border>
    <border>
      <left style="thin">
        <color rgb="FF000000"/>
      </left>
      <right/>
      <top style="medium">
        <color indexed="64"/>
      </top>
      <bottom style="medium">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medium">
        <color rgb="FF000000"/>
      </left>
      <right/>
      <top style="medium">
        <color indexed="64"/>
      </top>
      <bottom/>
      <diagonal/>
    </border>
  </borders>
  <cellStyleXfs count="1">
    <xf numFmtId="0" fontId="0" fillId="0" borderId="0"/>
  </cellStyleXfs>
  <cellXfs count="1112">
    <xf numFmtId="0" fontId="0" fillId="0" borderId="0" xfId="0"/>
    <xf numFmtId="0" fontId="1" fillId="0" borderId="0" xfId="0" applyFont="1"/>
    <xf numFmtId="0" fontId="2" fillId="0" borderId="0" xfId="0" applyFont="1"/>
    <xf numFmtId="0" fontId="1" fillId="0" borderId="0" xfId="0" applyFont="1" applyAlignment="1">
      <alignment horizontal="center"/>
    </xf>
    <xf numFmtId="0" fontId="1" fillId="0" borderId="0" xfId="0" applyFont="1" applyAlignment="1">
      <alignment horizontal="center" vertical="center"/>
    </xf>
    <xf numFmtId="0" fontId="2" fillId="0" borderId="0" xfId="0" applyFont="1" applyAlignment="1">
      <alignment vertical="center"/>
    </xf>
    <xf numFmtId="0" fontId="2" fillId="2" borderId="1" xfId="0" applyFont="1" applyFill="1" applyBorder="1"/>
    <xf numFmtId="0" fontId="2" fillId="3" borderId="1" xfId="0" applyFont="1" applyFill="1" applyBorder="1"/>
    <xf numFmtId="0" fontId="2" fillId="4" borderId="1" xfId="0" applyFont="1" applyFill="1" applyBorder="1"/>
    <xf numFmtId="0" fontId="2" fillId="5" borderId="1" xfId="0" applyFont="1" applyFill="1" applyBorder="1"/>
    <xf numFmtId="0" fontId="2" fillId="6" borderId="1" xfId="0" applyFont="1" applyFill="1" applyBorder="1"/>
    <xf numFmtId="0" fontId="2" fillId="7" borderId="1" xfId="0" applyFont="1" applyFill="1" applyBorder="1"/>
    <xf numFmtId="0" fontId="2" fillId="8" borderId="1" xfId="0" applyFont="1" applyFill="1" applyBorder="1"/>
    <xf numFmtId="0" fontId="5" fillId="0" borderId="0" xfId="0" applyFont="1"/>
    <xf numFmtId="0" fontId="7" fillId="9" borderId="6" xfId="0" applyFont="1" applyFill="1" applyBorder="1" applyAlignment="1">
      <alignment horizontal="center" vertical="center"/>
    </xf>
    <xf numFmtId="0" fontId="7" fillId="9" borderId="7" xfId="0" applyFont="1" applyFill="1" applyBorder="1" applyAlignment="1">
      <alignment horizontal="center" vertical="center"/>
    </xf>
    <xf numFmtId="0" fontId="5" fillId="0" borderId="9" xfId="0" applyFont="1" applyBorder="1" applyAlignment="1">
      <alignment vertical="center" wrapText="1"/>
    </xf>
    <xf numFmtId="0" fontId="3" fillId="0" borderId="11" xfId="0" applyFont="1" applyBorder="1" applyAlignment="1">
      <alignment vertical="center" wrapText="1"/>
    </xf>
    <xf numFmtId="0" fontId="5" fillId="0" borderId="11" xfId="0" applyFont="1" applyBorder="1" applyAlignment="1">
      <alignment vertical="center" wrapText="1"/>
    </xf>
    <xf numFmtId="0" fontId="3" fillId="0" borderId="14" xfId="0" applyFont="1" applyBorder="1" applyAlignment="1">
      <alignment vertical="center" wrapText="1"/>
    </xf>
    <xf numFmtId="0" fontId="7" fillId="9" borderId="15" xfId="0" applyFont="1" applyFill="1" applyBorder="1" applyAlignment="1">
      <alignment horizontal="center" vertical="center" wrapText="1"/>
    </xf>
    <xf numFmtId="0" fontId="8" fillId="0" borderId="0" xfId="0" applyFont="1"/>
    <xf numFmtId="0" fontId="9" fillId="10" borderId="20" xfId="0" applyFont="1" applyFill="1" applyBorder="1" applyAlignment="1">
      <alignment horizontal="center" wrapText="1"/>
    </xf>
    <xf numFmtId="0" fontId="10" fillId="0" borderId="19" xfId="0" applyFont="1" applyBorder="1" applyAlignment="1">
      <alignment vertical="center" wrapText="1"/>
    </xf>
    <xf numFmtId="0" fontId="10" fillId="0" borderId="20" xfId="0" applyFont="1" applyBorder="1" applyAlignment="1">
      <alignment horizontal="center" vertical="center" wrapText="1"/>
    </xf>
    <xf numFmtId="3" fontId="9" fillId="0" borderId="20" xfId="0" applyNumberFormat="1" applyFont="1" applyBorder="1" applyAlignment="1">
      <alignment horizontal="center" vertical="center" wrapText="1"/>
    </xf>
    <xf numFmtId="0" fontId="11" fillId="0" borderId="0" xfId="0" applyFont="1" applyAlignment="1">
      <alignment vertical="center" wrapText="1"/>
    </xf>
    <xf numFmtId="3" fontId="10" fillId="0" borderId="20" xfId="0" applyNumberFormat="1" applyFont="1" applyBorder="1" applyAlignment="1">
      <alignment horizontal="center" vertical="center" wrapText="1"/>
    </xf>
    <xf numFmtId="0" fontId="9" fillId="0" borderId="19" xfId="0" applyFont="1" applyBorder="1" applyAlignment="1">
      <alignment vertical="center" wrapText="1"/>
    </xf>
    <xf numFmtId="0" fontId="12" fillId="11" borderId="21" xfId="0" applyFont="1" applyFill="1" applyBorder="1" applyAlignment="1">
      <alignment horizontal="left" vertical="top"/>
    </xf>
    <xf numFmtId="0" fontId="12" fillId="11" borderId="22" xfId="0" applyFont="1" applyFill="1" applyBorder="1" applyAlignment="1">
      <alignment horizontal="left" vertical="top"/>
    </xf>
    <xf numFmtId="0" fontId="9" fillId="6" borderId="21" xfId="0" applyFont="1" applyFill="1" applyBorder="1" applyAlignment="1">
      <alignment horizontal="center" vertical="center"/>
    </xf>
    <xf numFmtId="0" fontId="10" fillId="0" borderId="19" xfId="0" applyFont="1" applyBorder="1" applyAlignment="1">
      <alignment horizontal="left" vertical="center" wrapText="1"/>
    </xf>
    <xf numFmtId="0" fontId="10" fillId="0" borderId="21" xfId="0" applyFont="1" applyBorder="1" applyAlignment="1">
      <alignment horizontal="left" vertical="center" wrapText="1"/>
    </xf>
    <xf numFmtId="0" fontId="10" fillId="12" borderId="1" xfId="0" applyFont="1" applyFill="1" applyBorder="1" applyAlignment="1">
      <alignment vertical="center"/>
    </xf>
    <xf numFmtId="0" fontId="10" fillId="12" borderId="1" xfId="0" applyFont="1" applyFill="1" applyBorder="1" applyAlignment="1">
      <alignment horizontal="left" vertical="top"/>
    </xf>
    <xf numFmtId="0" fontId="10" fillId="13" borderId="21" xfId="0" applyFont="1" applyFill="1" applyBorder="1" applyAlignment="1">
      <alignment horizontal="left" vertical="top"/>
    </xf>
    <xf numFmtId="0" fontId="10" fillId="12" borderId="21" xfId="0" applyFont="1" applyFill="1" applyBorder="1" applyAlignment="1">
      <alignment horizontal="left" vertical="top"/>
    </xf>
    <xf numFmtId="0" fontId="10" fillId="0" borderId="0" xfId="0" applyFont="1" applyAlignment="1">
      <alignment vertical="center"/>
    </xf>
    <xf numFmtId="0" fontId="13" fillId="0" borderId="30" xfId="0" applyFont="1" applyBorder="1" applyAlignment="1">
      <alignment vertical="center"/>
    </xf>
    <xf numFmtId="0" fontId="13" fillId="0" borderId="17" xfId="0" applyFont="1" applyBorder="1" applyAlignment="1">
      <alignment horizontal="center" vertical="center"/>
    </xf>
    <xf numFmtId="0" fontId="13" fillId="0" borderId="17" xfId="0" applyFont="1" applyBorder="1" applyAlignment="1">
      <alignment vertical="center"/>
    </xf>
    <xf numFmtId="0" fontId="14" fillId="0" borderId="0" xfId="0" applyFont="1" applyAlignment="1">
      <alignment horizontal="center" vertical="center"/>
    </xf>
    <xf numFmtId="0" fontId="14" fillId="0" borderId="0" xfId="0" applyFont="1" applyAlignment="1">
      <alignment vertical="center"/>
    </xf>
    <xf numFmtId="0" fontId="14" fillId="0" borderId="0" xfId="0" applyFont="1" applyAlignment="1">
      <alignment horizontal="left" vertical="center"/>
    </xf>
    <xf numFmtId="0" fontId="13" fillId="0" borderId="31" xfId="0" applyFont="1" applyBorder="1" applyAlignment="1">
      <alignment vertical="center"/>
    </xf>
    <xf numFmtId="0" fontId="13" fillId="0" borderId="17" xfId="0" applyFont="1" applyBorder="1" applyAlignment="1">
      <alignment horizontal="left" vertical="center"/>
    </xf>
    <xf numFmtId="0" fontId="15" fillId="3" borderId="1" xfId="0" applyFont="1" applyFill="1" applyBorder="1" applyAlignment="1">
      <alignment horizontal="center" vertical="center"/>
    </xf>
    <xf numFmtId="0" fontId="13" fillId="0" borderId="33" xfId="0" applyFont="1" applyBorder="1" applyAlignment="1">
      <alignment vertical="center"/>
    </xf>
    <xf numFmtId="0" fontId="14" fillId="0" borderId="21" xfId="0" applyFont="1" applyBorder="1" applyAlignment="1">
      <alignment horizontal="center" vertical="center"/>
    </xf>
    <xf numFmtId="0" fontId="14" fillId="0" borderId="21" xfId="0" applyFont="1" applyBorder="1" applyAlignment="1">
      <alignment vertical="center"/>
    </xf>
    <xf numFmtId="0" fontId="14" fillId="0" borderId="30" xfId="0" applyFont="1" applyBorder="1" applyAlignment="1">
      <alignment vertical="center"/>
    </xf>
    <xf numFmtId="0" fontId="14" fillId="0" borderId="17" xfId="0" applyFont="1" applyBorder="1" applyAlignment="1">
      <alignment vertical="center"/>
    </xf>
    <xf numFmtId="0" fontId="14" fillId="0" borderId="17" xfId="0" applyFont="1" applyBorder="1" applyAlignment="1">
      <alignment horizontal="center" vertical="center"/>
    </xf>
    <xf numFmtId="0" fontId="14" fillId="0" borderId="17" xfId="0" applyFont="1" applyBorder="1" applyAlignment="1">
      <alignment horizontal="left" vertical="center"/>
    </xf>
    <xf numFmtId="0" fontId="14" fillId="0" borderId="16" xfId="0" applyFont="1" applyBorder="1" applyAlignment="1">
      <alignment horizontal="center" vertical="center"/>
    </xf>
    <xf numFmtId="0" fontId="14" fillId="0" borderId="16" xfId="0" applyFont="1" applyBorder="1" applyAlignment="1">
      <alignment vertical="center"/>
    </xf>
    <xf numFmtId="0" fontId="14" fillId="0" borderId="34" xfId="0" applyFont="1" applyBorder="1" applyAlignment="1">
      <alignment vertical="center"/>
    </xf>
    <xf numFmtId="0" fontId="14" fillId="0" borderId="35" xfId="0" applyFont="1" applyBorder="1" applyAlignment="1">
      <alignment vertical="center"/>
    </xf>
    <xf numFmtId="0" fontId="13" fillId="0" borderId="36" xfId="0" applyFont="1" applyBorder="1" applyAlignment="1">
      <alignment vertical="center"/>
    </xf>
    <xf numFmtId="0" fontId="14" fillId="3" borderId="22" xfId="0" applyFont="1" applyFill="1" applyBorder="1" applyAlignment="1">
      <alignment horizontal="center" vertical="center"/>
    </xf>
    <xf numFmtId="0" fontId="14" fillId="3" borderId="37" xfId="0" applyFont="1" applyFill="1" applyBorder="1" applyAlignment="1">
      <alignment vertical="center"/>
    </xf>
    <xf numFmtId="0" fontId="14" fillId="3" borderId="38" xfId="0" applyFont="1" applyFill="1" applyBorder="1" applyAlignment="1">
      <alignment vertical="center"/>
    </xf>
    <xf numFmtId="0" fontId="13" fillId="0" borderId="35" xfId="0" applyFont="1" applyBorder="1" applyAlignment="1">
      <alignment vertical="center"/>
    </xf>
    <xf numFmtId="0" fontId="14" fillId="3" borderId="22" xfId="0" applyFont="1" applyFill="1" applyBorder="1" applyAlignment="1">
      <alignment vertical="center"/>
    </xf>
    <xf numFmtId="0" fontId="14" fillId="3" borderId="37" xfId="0" applyFont="1" applyFill="1" applyBorder="1" applyAlignment="1">
      <alignment horizontal="center" vertical="center"/>
    </xf>
    <xf numFmtId="0" fontId="14" fillId="3" borderId="37" xfId="0" applyFont="1" applyFill="1" applyBorder="1" applyAlignment="1">
      <alignment horizontal="left" vertical="center"/>
    </xf>
    <xf numFmtId="0" fontId="14" fillId="3" borderId="39" xfId="0" applyFont="1" applyFill="1" applyBorder="1" applyAlignment="1">
      <alignment horizontal="center" vertical="center"/>
    </xf>
    <xf numFmtId="0" fontId="14" fillId="3" borderId="39" xfId="0" applyFont="1" applyFill="1" applyBorder="1" applyAlignment="1">
      <alignment vertical="center"/>
    </xf>
    <xf numFmtId="0" fontId="13" fillId="0" borderId="32" xfId="0" applyFont="1" applyBorder="1" applyAlignment="1">
      <alignment vertical="center"/>
    </xf>
    <xf numFmtId="0" fontId="14" fillId="3" borderId="38" xfId="0" applyFont="1" applyFill="1" applyBorder="1" applyAlignment="1">
      <alignment horizontal="center" vertical="center"/>
    </xf>
    <xf numFmtId="0" fontId="13" fillId="0" borderId="20" xfId="0" applyFont="1" applyBorder="1" applyAlignment="1">
      <alignment horizontal="center" vertical="center"/>
    </xf>
    <xf numFmtId="0" fontId="13" fillId="0" borderId="19" xfId="0" applyFont="1" applyBorder="1" applyAlignment="1">
      <alignment horizontal="center" vertical="center"/>
    </xf>
    <xf numFmtId="0" fontId="14" fillId="3" borderId="40" xfId="0" applyFont="1" applyFill="1" applyBorder="1" applyAlignment="1">
      <alignment horizontal="center" vertical="center"/>
    </xf>
    <xf numFmtId="0" fontId="14" fillId="3" borderId="41" xfId="0" applyFont="1" applyFill="1" applyBorder="1" applyAlignment="1">
      <alignment horizontal="center" vertical="center"/>
    </xf>
    <xf numFmtId="0" fontId="14" fillId="3" borderId="41" xfId="0" applyFont="1" applyFill="1" applyBorder="1" applyAlignment="1">
      <alignment vertical="center"/>
    </xf>
    <xf numFmtId="0" fontId="13" fillId="3" borderId="41" xfId="0" applyFont="1" applyFill="1" applyBorder="1" applyAlignment="1">
      <alignment horizontal="center" vertical="center"/>
    </xf>
    <xf numFmtId="0" fontId="13" fillId="3" borderId="42" xfId="0" applyFont="1" applyFill="1" applyBorder="1" applyAlignment="1">
      <alignment vertical="center"/>
    </xf>
    <xf numFmtId="0" fontId="13" fillId="0" borderId="19" xfId="0" applyFont="1" applyBorder="1" applyAlignment="1">
      <alignment vertical="center"/>
    </xf>
    <xf numFmtId="0" fontId="14" fillId="3" borderId="40" xfId="0" applyFont="1" applyFill="1" applyBorder="1" applyAlignment="1">
      <alignment horizontal="left" vertical="center"/>
    </xf>
    <xf numFmtId="0" fontId="14" fillId="3" borderId="42" xfId="0" applyFont="1" applyFill="1" applyBorder="1" applyAlignment="1">
      <alignment horizontal="center" vertical="center"/>
    </xf>
    <xf numFmtId="0" fontId="13" fillId="0" borderId="43" xfId="0" applyFont="1" applyBorder="1" applyAlignment="1">
      <alignment horizontal="center" vertical="center"/>
    </xf>
    <xf numFmtId="0" fontId="13" fillId="3" borderId="37" xfId="0" applyFont="1" applyFill="1" applyBorder="1" applyAlignment="1">
      <alignment horizontal="center" vertical="center"/>
    </xf>
    <xf numFmtId="0" fontId="13" fillId="6" borderId="48" xfId="0" applyFont="1" applyFill="1" applyBorder="1" applyAlignment="1">
      <alignment vertical="center" wrapText="1"/>
    </xf>
    <xf numFmtId="0" fontId="13" fillId="6" borderId="49" xfId="0" applyFont="1" applyFill="1" applyBorder="1" applyAlignment="1">
      <alignment vertical="center" wrapText="1"/>
    </xf>
    <xf numFmtId="0" fontId="13" fillId="6" borderId="49" xfId="0" applyFont="1" applyFill="1" applyBorder="1" applyAlignment="1">
      <alignment horizontal="center" vertical="center" wrapText="1"/>
    </xf>
    <xf numFmtId="0" fontId="13" fillId="15" borderId="49" xfId="0" applyFont="1" applyFill="1" applyBorder="1" applyAlignment="1">
      <alignment horizontal="left" vertical="center" wrapText="1"/>
    </xf>
    <xf numFmtId="0" fontId="13" fillId="15" borderId="49" xfId="0" applyFont="1" applyFill="1" applyBorder="1" applyAlignment="1">
      <alignment horizontal="center" vertical="center" wrapText="1"/>
    </xf>
    <xf numFmtId="0" fontId="13" fillId="6" borderId="54" xfId="0" applyFont="1" applyFill="1" applyBorder="1" applyAlignment="1">
      <alignment horizontal="center" vertical="center"/>
    </xf>
    <xf numFmtId="0" fontId="13" fillId="6" borderId="53" xfId="0" applyFont="1" applyFill="1" applyBorder="1" applyAlignment="1">
      <alignment vertical="center"/>
    </xf>
    <xf numFmtId="0" fontId="13" fillId="6" borderId="48" xfId="0" applyFont="1" applyFill="1" applyBorder="1" applyAlignment="1">
      <alignment vertical="center"/>
    </xf>
    <xf numFmtId="0" fontId="13" fillId="6" borderId="49" xfId="0" applyFont="1" applyFill="1" applyBorder="1" applyAlignment="1">
      <alignment horizontal="left" vertical="center" wrapText="1"/>
    </xf>
    <xf numFmtId="0" fontId="13" fillId="6" borderId="53" xfId="0" applyFont="1" applyFill="1" applyBorder="1" applyAlignment="1">
      <alignment vertical="center" wrapText="1"/>
    </xf>
    <xf numFmtId="0" fontId="21" fillId="3" borderId="1" xfId="0" applyFont="1" applyFill="1" applyBorder="1" applyAlignment="1">
      <alignment horizontal="center" vertical="center"/>
    </xf>
    <xf numFmtId="0" fontId="21" fillId="3" borderId="1" xfId="0" applyFont="1" applyFill="1" applyBorder="1" applyAlignment="1">
      <alignment horizontal="center" vertical="center" wrapText="1"/>
    </xf>
    <xf numFmtId="0" fontId="21" fillId="3" borderId="1" xfId="0" applyFont="1" applyFill="1" applyBorder="1" applyAlignment="1">
      <alignment horizontal="left" vertical="center" wrapText="1"/>
    </xf>
    <xf numFmtId="0" fontId="28" fillId="3" borderId="1" xfId="0" applyFont="1" applyFill="1" applyBorder="1" applyAlignment="1">
      <alignment horizontal="center" vertical="center"/>
    </xf>
    <xf numFmtId="0" fontId="18" fillId="0" borderId="0" xfId="0" applyFont="1"/>
    <xf numFmtId="0" fontId="14" fillId="3" borderId="1" xfId="0" applyFont="1" applyFill="1" applyBorder="1" applyAlignment="1">
      <alignment vertical="center"/>
    </xf>
    <xf numFmtId="0" fontId="14" fillId="3" borderId="1" xfId="0" applyFont="1" applyFill="1" applyBorder="1" applyAlignment="1">
      <alignment horizontal="center" vertical="center"/>
    </xf>
    <xf numFmtId="0" fontId="14" fillId="3" borderId="1" xfId="0" applyFont="1" applyFill="1" applyBorder="1" applyAlignment="1">
      <alignment horizontal="right" vertical="center"/>
    </xf>
    <xf numFmtId="0" fontId="14" fillId="3" borderId="1" xfId="0" applyFont="1" applyFill="1" applyBorder="1" applyAlignment="1">
      <alignment horizontal="left" vertical="center"/>
    </xf>
    <xf numFmtId="0" fontId="2" fillId="0" borderId="0" xfId="0" applyFont="1" applyAlignment="1">
      <alignment horizontal="center" vertical="center"/>
    </xf>
    <xf numFmtId="0" fontId="2" fillId="0" borderId="0" xfId="0" applyFont="1" applyAlignment="1">
      <alignment horizontal="center"/>
    </xf>
    <xf numFmtId="0" fontId="33" fillId="0" borderId="0" xfId="0" applyFont="1"/>
    <xf numFmtId="0" fontId="5" fillId="6" borderId="58" xfId="0" applyFont="1" applyFill="1" applyBorder="1"/>
    <xf numFmtId="49" fontId="34" fillId="6" borderId="65" xfId="0" applyNumberFormat="1" applyFont="1" applyFill="1" applyBorder="1" applyAlignment="1">
      <alignment horizontal="left" vertical="center"/>
    </xf>
    <xf numFmtId="49" fontId="7" fillId="6" borderId="66" xfId="0" applyNumberFormat="1" applyFont="1" applyFill="1" applyBorder="1" applyAlignment="1">
      <alignment horizontal="center" vertical="center"/>
    </xf>
    <xf numFmtId="49" fontId="7" fillId="6" borderId="67" xfId="0" applyNumberFormat="1" applyFont="1" applyFill="1" applyBorder="1" applyAlignment="1">
      <alignment horizontal="center" vertical="center"/>
    </xf>
    <xf numFmtId="0" fontId="35" fillId="0" borderId="69" xfId="0" applyFont="1" applyBorder="1" applyAlignment="1">
      <alignment horizontal="left" vertical="center" wrapText="1"/>
    </xf>
    <xf numFmtId="0" fontId="35" fillId="3" borderId="47" xfId="0" applyFont="1" applyFill="1" applyBorder="1" applyAlignment="1">
      <alignment horizontal="left" vertical="center" wrapText="1"/>
    </xf>
    <xf numFmtId="0" fontId="35" fillId="0" borderId="75" xfId="0" applyFont="1" applyBorder="1" applyAlignment="1">
      <alignment horizontal="left" vertical="center" wrapText="1"/>
    </xf>
    <xf numFmtId="0" fontId="5" fillId="3" borderId="46" xfId="0" applyFont="1" applyFill="1" applyBorder="1" applyAlignment="1">
      <alignment horizontal="left" vertical="center" wrapText="1"/>
    </xf>
    <xf numFmtId="0" fontId="5" fillId="3" borderId="22" xfId="0" applyFont="1" applyFill="1" applyBorder="1" applyAlignment="1">
      <alignment horizontal="left" vertical="center" wrapText="1"/>
    </xf>
    <xf numFmtId="0" fontId="5" fillId="0" borderId="18" xfId="0" applyFont="1" applyBorder="1"/>
    <xf numFmtId="0" fontId="5" fillId="3" borderId="21" xfId="0" applyFont="1" applyFill="1" applyBorder="1" applyAlignment="1">
      <alignment horizontal="left" vertical="center" wrapText="1"/>
    </xf>
    <xf numFmtId="0" fontId="35" fillId="3" borderId="76" xfId="0" applyFont="1" applyFill="1" applyBorder="1" applyAlignment="1">
      <alignment horizontal="left" vertical="center" wrapText="1"/>
    </xf>
    <xf numFmtId="0" fontId="35" fillId="0" borderId="47" xfId="0" applyFont="1" applyBorder="1" applyAlignment="1">
      <alignment horizontal="left" vertical="center" wrapText="1"/>
    </xf>
    <xf numFmtId="0" fontId="5" fillId="3" borderId="39" xfId="0" applyFont="1" applyFill="1" applyBorder="1" applyAlignment="1">
      <alignment horizontal="left" vertical="center"/>
    </xf>
    <xf numFmtId="0" fontId="5" fillId="3" borderId="64" xfId="0" applyFont="1" applyFill="1" applyBorder="1" applyAlignment="1">
      <alignment horizontal="left" vertical="center"/>
    </xf>
    <xf numFmtId="0" fontId="35" fillId="3" borderId="57" xfId="0" applyFont="1" applyFill="1" applyBorder="1" applyAlignment="1">
      <alignment horizontal="left" vertical="center" wrapText="1"/>
    </xf>
    <xf numFmtId="0" fontId="5" fillId="3" borderId="79" xfId="0" applyFont="1" applyFill="1" applyBorder="1" applyAlignment="1">
      <alignment horizontal="center"/>
    </xf>
    <xf numFmtId="0" fontId="5" fillId="3" borderId="39" xfId="0" applyFont="1" applyFill="1" applyBorder="1" applyAlignment="1">
      <alignment horizontal="center"/>
    </xf>
    <xf numFmtId="0" fontId="5" fillId="3" borderId="39" xfId="0" applyFont="1" applyFill="1" applyBorder="1"/>
    <xf numFmtId="0" fontId="5" fillId="3" borderId="80" xfId="0" applyFont="1" applyFill="1" applyBorder="1"/>
    <xf numFmtId="0" fontId="5" fillId="3" borderId="1" xfId="0" applyFont="1" applyFill="1" applyBorder="1" applyAlignment="1">
      <alignment horizontal="center"/>
    </xf>
    <xf numFmtId="0" fontId="5" fillId="3" borderId="1" xfId="0" applyFont="1" applyFill="1" applyBorder="1"/>
    <xf numFmtId="0" fontId="5" fillId="3" borderId="84" xfId="0" applyFont="1" applyFill="1" applyBorder="1"/>
    <xf numFmtId="0" fontId="5" fillId="3" borderId="41" xfId="0" applyFont="1" applyFill="1" applyBorder="1" applyAlignment="1">
      <alignment horizontal="center"/>
    </xf>
    <xf numFmtId="0" fontId="5" fillId="3" borderId="41" xfId="0" applyFont="1" applyFill="1" applyBorder="1"/>
    <xf numFmtId="0" fontId="5" fillId="3" borderId="87" xfId="0" applyFont="1" applyFill="1" applyBorder="1"/>
    <xf numFmtId="0" fontId="5" fillId="3" borderId="79" xfId="0" applyFont="1" applyFill="1" applyBorder="1" applyAlignment="1">
      <alignment vertical="center"/>
    </xf>
    <xf numFmtId="0" fontId="5" fillId="3" borderId="39" xfId="0" applyFont="1" applyFill="1" applyBorder="1" applyAlignment="1">
      <alignment vertical="center" wrapText="1"/>
    </xf>
    <xf numFmtId="0" fontId="5" fillId="3" borderId="80" xfId="0" applyFont="1" applyFill="1" applyBorder="1" applyAlignment="1">
      <alignment vertical="center" wrapText="1"/>
    </xf>
    <xf numFmtId="0" fontId="5" fillId="3" borderId="89" xfId="0" applyFont="1" applyFill="1" applyBorder="1" applyAlignment="1">
      <alignment vertical="center"/>
    </xf>
    <xf numFmtId="0" fontId="5" fillId="3" borderId="41" xfId="0" applyFont="1" applyFill="1" applyBorder="1" applyAlignment="1">
      <alignment vertical="center" wrapText="1"/>
    </xf>
    <xf numFmtId="0" fontId="5" fillId="3" borderId="1" xfId="0" applyFont="1" applyFill="1" applyBorder="1" applyAlignment="1">
      <alignment vertical="center" wrapText="1"/>
    </xf>
    <xf numFmtId="0" fontId="5" fillId="3" borderId="84" xfId="0" applyFont="1" applyFill="1" applyBorder="1" applyAlignment="1">
      <alignment vertical="center" wrapText="1"/>
    </xf>
    <xf numFmtId="0" fontId="5" fillId="3" borderId="89" xfId="0" applyFont="1" applyFill="1" applyBorder="1" applyAlignment="1">
      <alignment horizontal="right" vertical="center" wrapText="1"/>
    </xf>
    <xf numFmtId="0" fontId="5" fillId="3" borderId="54" xfId="0" applyFont="1" applyFill="1" applyBorder="1" applyAlignment="1">
      <alignment horizontal="left" vertical="center" wrapText="1"/>
    </xf>
    <xf numFmtId="0" fontId="5" fillId="3" borderId="1" xfId="0" applyFont="1" applyFill="1" applyBorder="1" applyAlignment="1">
      <alignment horizontal="right" vertical="center" wrapText="1"/>
    </xf>
    <xf numFmtId="0" fontId="5" fillId="3" borderId="21" xfId="0" applyFont="1" applyFill="1" applyBorder="1" applyAlignment="1">
      <alignment horizontal="center" vertical="center" wrapText="1"/>
    </xf>
    <xf numFmtId="0" fontId="5" fillId="3" borderId="21" xfId="0" applyFont="1" applyFill="1" applyBorder="1" applyAlignment="1">
      <alignment vertical="center" wrapText="1"/>
    </xf>
    <xf numFmtId="0" fontId="5" fillId="3" borderId="87" xfId="0" applyFont="1" applyFill="1" applyBorder="1" applyAlignment="1">
      <alignment horizontal="center"/>
    </xf>
    <xf numFmtId="0" fontId="5" fillId="3" borderId="90"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5" fillId="3" borderId="87" xfId="0" applyFont="1" applyFill="1" applyBorder="1" applyAlignment="1">
      <alignment horizontal="center" vertical="center" wrapText="1"/>
    </xf>
    <xf numFmtId="0" fontId="5" fillId="3" borderId="79" xfId="0" applyFont="1" applyFill="1" applyBorder="1" applyAlignment="1">
      <alignment vertical="center" wrapText="1"/>
    </xf>
    <xf numFmtId="0" fontId="5" fillId="3" borderId="1" xfId="0" applyFont="1" applyFill="1" applyBorder="1" applyAlignment="1">
      <alignment horizontal="center" vertical="center" wrapText="1"/>
    </xf>
    <xf numFmtId="0" fontId="5" fillId="3" borderId="21" xfId="0" applyFont="1" applyFill="1" applyBorder="1"/>
    <xf numFmtId="0" fontId="5" fillId="3" borderId="1" xfId="0" applyFont="1" applyFill="1" applyBorder="1" applyAlignment="1">
      <alignment horizontal="right"/>
    </xf>
    <xf numFmtId="0" fontId="5" fillId="3" borderId="90" xfId="0" applyFont="1" applyFill="1" applyBorder="1" applyAlignment="1">
      <alignment vertical="center" wrapText="1"/>
    </xf>
    <xf numFmtId="0" fontId="35" fillId="3" borderId="91" xfId="0" applyFont="1" applyFill="1" applyBorder="1" applyAlignment="1">
      <alignment horizontal="left" vertical="center" wrapText="1"/>
    </xf>
    <xf numFmtId="0" fontId="5" fillId="3" borderId="79" xfId="0" applyFont="1" applyFill="1" applyBorder="1" applyAlignment="1">
      <alignment horizontal="center" vertical="center" wrapText="1"/>
    </xf>
    <xf numFmtId="0" fontId="5" fillId="3" borderId="39" xfId="0" applyFont="1" applyFill="1" applyBorder="1" applyAlignment="1">
      <alignment horizontal="center" vertical="center" wrapText="1"/>
    </xf>
    <xf numFmtId="0" fontId="5" fillId="3" borderId="80" xfId="0" applyFont="1" applyFill="1" applyBorder="1" applyAlignment="1">
      <alignment horizontal="center" vertical="center" wrapText="1"/>
    </xf>
    <xf numFmtId="0" fontId="35" fillId="3" borderId="92" xfId="0" applyFont="1" applyFill="1" applyBorder="1" applyAlignment="1">
      <alignment horizontal="left" vertical="center" wrapText="1"/>
    </xf>
    <xf numFmtId="0" fontId="5" fillId="3" borderId="93" xfId="0" applyFont="1" applyFill="1" applyBorder="1" applyAlignment="1">
      <alignment horizontal="right" vertical="center" wrapText="1"/>
    </xf>
    <xf numFmtId="9" fontId="36" fillId="3" borderId="21" xfId="0" applyNumberFormat="1" applyFont="1" applyFill="1" applyBorder="1" applyAlignment="1">
      <alignment vertical="center" wrapText="1"/>
    </xf>
    <xf numFmtId="0" fontId="5" fillId="3" borderId="1" xfId="0" applyFont="1" applyFill="1" applyBorder="1" applyAlignment="1">
      <alignment horizontal="right" vertical="center"/>
    </xf>
    <xf numFmtId="0" fontId="5" fillId="3" borderId="84" xfId="0" applyFont="1" applyFill="1" applyBorder="1" applyAlignment="1">
      <alignment horizontal="center" vertical="center" wrapText="1"/>
    </xf>
    <xf numFmtId="49" fontId="3" fillId="3" borderId="79" xfId="0" applyNumberFormat="1" applyFont="1" applyFill="1" applyBorder="1" applyAlignment="1">
      <alignment horizontal="center" vertical="center"/>
    </xf>
    <xf numFmtId="49" fontId="3" fillId="3" borderId="39" xfId="0" applyNumberFormat="1" applyFont="1" applyFill="1" applyBorder="1" applyAlignment="1">
      <alignment horizontal="center" vertical="center"/>
    </xf>
    <xf numFmtId="0" fontId="5" fillId="3" borderId="89" xfId="0" applyFont="1" applyFill="1" applyBorder="1" applyAlignment="1">
      <alignment horizontal="center" vertical="center" wrapText="1"/>
    </xf>
    <xf numFmtId="49" fontId="5" fillId="3" borderId="21" xfId="0" applyNumberFormat="1" applyFont="1" applyFill="1" applyBorder="1" applyAlignment="1">
      <alignment vertical="center" wrapText="1"/>
    </xf>
    <xf numFmtId="49" fontId="3" fillId="3" borderId="1" xfId="0" applyNumberFormat="1" applyFont="1" applyFill="1" applyBorder="1" applyAlignment="1">
      <alignment horizontal="center" vertical="center"/>
    </xf>
    <xf numFmtId="49" fontId="3" fillId="3" borderId="21" xfId="0" applyNumberFormat="1" applyFont="1" applyFill="1" applyBorder="1" applyAlignment="1">
      <alignment horizontal="center" vertical="center"/>
    </xf>
    <xf numFmtId="170" fontId="5" fillId="3" borderId="1" xfId="0" applyNumberFormat="1" applyFont="1" applyFill="1" applyBorder="1" applyAlignment="1">
      <alignment vertical="center" wrapText="1"/>
    </xf>
    <xf numFmtId="0" fontId="5" fillId="3" borderId="79" xfId="0" applyFont="1" applyFill="1" applyBorder="1" applyAlignment="1">
      <alignment horizontal="left" vertical="center" wrapText="1"/>
    </xf>
    <xf numFmtId="0" fontId="5" fillId="3" borderId="39" xfId="0" applyFont="1" applyFill="1" applyBorder="1" applyAlignment="1">
      <alignment horizontal="left" vertical="center" wrapText="1"/>
    </xf>
    <xf numFmtId="0" fontId="5" fillId="3" borderId="80" xfId="0" applyFont="1" applyFill="1" applyBorder="1" applyAlignment="1">
      <alignment horizontal="left" vertical="center" wrapText="1"/>
    </xf>
    <xf numFmtId="0" fontId="5" fillId="3" borderId="84" xfId="0" applyFont="1" applyFill="1" applyBorder="1" applyAlignment="1">
      <alignment horizontal="left" vertical="center" wrapText="1"/>
    </xf>
    <xf numFmtId="10" fontId="5" fillId="3" borderId="38" xfId="0" applyNumberFormat="1" applyFont="1" applyFill="1" applyBorder="1" applyAlignment="1">
      <alignment horizontal="center" vertical="center" wrapText="1"/>
    </xf>
    <xf numFmtId="9" fontId="5" fillId="3" borderId="38" xfId="0" applyNumberFormat="1" applyFont="1" applyFill="1" applyBorder="1" applyAlignment="1">
      <alignment horizontal="center" vertical="center" wrapText="1"/>
    </xf>
    <xf numFmtId="0" fontId="5" fillId="3" borderId="94" xfId="0" applyFont="1" applyFill="1" applyBorder="1" applyAlignment="1">
      <alignment horizontal="center" vertical="center" wrapText="1"/>
    </xf>
    <xf numFmtId="0" fontId="5" fillId="3" borderId="38" xfId="0" applyFont="1" applyFill="1" applyBorder="1" applyAlignment="1">
      <alignment horizontal="center" vertical="center" wrapText="1"/>
    </xf>
    <xf numFmtId="9" fontId="5" fillId="3" borderId="94" xfId="0" applyNumberFormat="1" applyFont="1" applyFill="1" applyBorder="1" applyAlignment="1">
      <alignment horizontal="center" vertical="center" wrapText="1"/>
    </xf>
    <xf numFmtId="0" fontId="5" fillId="3" borderId="90" xfId="0" applyFont="1" applyFill="1" applyBorder="1" applyAlignment="1">
      <alignment horizontal="right" vertical="center" wrapText="1"/>
    </xf>
    <xf numFmtId="9" fontId="5" fillId="3" borderId="21" xfId="0" applyNumberFormat="1" applyFont="1" applyFill="1" applyBorder="1" applyAlignment="1">
      <alignment horizontal="center" vertical="center" wrapText="1"/>
    </xf>
    <xf numFmtId="9" fontId="5" fillId="3" borderId="41" xfId="0" applyNumberFormat="1" applyFont="1" applyFill="1" applyBorder="1" applyAlignment="1">
      <alignment horizontal="center" vertical="center" wrapText="1"/>
    </xf>
    <xf numFmtId="0" fontId="5" fillId="3" borderId="89" xfId="0" applyFont="1" applyFill="1" applyBorder="1" applyAlignment="1">
      <alignment vertical="center" wrapText="1"/>
    </xf>
    <xf numFmtId="0" fontId="5" fillId="3" borderId="89" xfId="0" applyFont="1" applyFill="1" applyBorder="1"/>
    <xf numFmtId="0" fontId="5" fillId="3" borderId="1" xfId="0" applyFont="1" applyFill="1" applyBorder="1" applyAlignment="1">
      <alignment horizontal="center" vertical="top" wrapText="1"/>
    </xf>
    <xf numFmtId="0" fontId="5" fillId="3" borderId="41" xfId="0" applyFont="1" applyFill="1" applyBorder="1" applyAlignment="1">
      <alignment horizontal="center" vertical="top" wrapText="1"/>
    </xf>
    <xf numFmtId="0" fontId="5" fillId="3" borderId="1" xfId="0" applyFont="1" applyFill="1" applyBorder="1" applyAlignment="1">
      <alignment horizontal="left" vertical="center" wrapText="1"/>
    </xf>
    <xf numFmtId="0" fontId="5" fillId="3" borderId="21" xfId="0" applyFont="1" applyFill="1" applyBorder="1" applyAlignment="1">
      <alignment horizontal="center"/>
    </xf>
    <xf numFmtId="0" fontId="5" fillId="3" borderId="90" xfId="0" applyFont="1" applyFill="1" applyBorder="1"/>
    <xf numFmtId="0" fontId="5" fillId="3" borderId="37" xfId="0" applyFont="1" applyFill="1" applyBorder="1" applyAlignment="1">
      <alignment horizontal="left" vertical="center" wrapText="1"/>
    </xf>
    <xf numFmtId="0" fontId="5" fillId="3" borderId="94" xfId="0" applyFont="1" applyFill="1" applyBorder="1" applyAlignment="1">
      <alignment horizontal="left" vertical="center" wrapText="1"/>
    </xf>
    <xf numFmtId="0" fontId="5" fillId="0" borderId="47" xfId="0" applyFont="1" applyBorder="1" applyAlignment="1">
      <alignment horizontal="left" vertical="center" wrapText="1"/>
    </xf>
    <xf numFmtId="0" fontId="5" fillId="0" borderId="36" xfId="0" applyFont="1" applyBorder="1" applyAlignment="1">
      <alignment horizontal="left" vertical="center" wrapText="1"/>
    </xf>
    <xf numFmtId="0" fontId="5" fillId="0" borderId="47" xfId="0" applyFont="1" applyBorder="1" applyAlignment="1">
      <alignment vertical="center" wrapText="1"/>
    </xf>
    <xf numFmtId="0" fontId="5" fillId="0" borderId="47" xfId="0" applyFont="1" applyBorder="1" applyAlignment="1">
      <alignment horizontal="left" vertical="center"/>
    </xf>
    <xf numFmtId="0" fontId="38" fillId="0" borderId="47" xfId="0" applyFont="1" applyBorder="1" applyAlignment="1">
      <alignment horizontal="left" vertical="center"/>
    </xf>
    <xf numFmtId="0" fontId="3" fillId="6" borderId="45" xfId="0" applyFont="1" applyFill="1" applyBorder="1" applyAlignment="1">
      <alignment horizontal="center" vertical="center" wrapText="1"/>
    </xf>
    <xf numFmtId="0" fontId="38" fillId="0" borderId="101" xfId="0" applyFont="1" applyBorder="1" applyAlignment="1">
      <alignment horizontal="left"/>
    </xf>
    <xf numFmtId="0" fontId="38" fillId="0" borderId="0" xfId="0" applyFont="1" applyAlignment="1">
      <alignment horizontal="left"/>
    </xf>
    <xf numFmtId="0" fontId="39" fillId="3" borderId="21" xfId="0" applyFont="1" applyFill="1" applyBorder="1" applyAlignment="1">
      <alignment vertical="center" wrapText="1"/>
    </xf>
    <xf numFmtId="0" fontId="5" fillId="3" borderId="22" xfId="0" applyFont="1" applyFill="1" applyBorder="1" applyAlignment="1">
      <alignment horizontal="center" vertical="center" wrapText="1"/>
    </xf>
    <xf numFmtId="0" fontId="5" fillId="3" borderId="37" xfId="0" applyFont="1" applyFill="1" applyBorder="1" applyAlignment="1">
      <alignment horizontal="center" vertical="center" wrapText="1"/>
    </xf>
    <xf numFmtId="170" fontId="5" fillId="3" borderId="21" xfId="0" applyNumberFormat="1" applyFont="1" applyFill="1" applyBorder="1" applyAlignment="1">
      <alignment vertical="center" wrapText="1"/>
    </xf>
    <xf numFmtId="1" fontId="5" fillId="3" borderId="44" xfId="0" applyNumberFormat="1" applyFont="1" applyFill="1" applyBorder="1" applyAlignment="1">
      <alignment horizontal="center" vertical="center" wrapText="1"/>
    </xf>
    <xf numFmtId="1" fontId="5" fillId="3" borderId="51" xfId="0" applyNumberFormat="1" applyFont="1" applyFill="1" applyBorder="1" applyAlignment="1">
      <alignment horizontal="center" vertical="center" wrapText="1"/>
    </xf>
    <xf numFmtId="1" fontId="5" fillId="3" borderId="109" xfId="0" applyNumberFormat="1" applyFont="1" applyFill="1" applyBorder="1" applyAlignment="1">
      <alignment horizontal="center" vertical="center" wrapText="1"/>
    </xf>
    <xf numFmtId="1" fontId="5" fillId="3" borderId="46" xfId="0" applyNumberFormat="1" applyFont="1" applyFill="1" applyBorder="1" applyAlignment="1">
      <alignment horizontal="center" vertical="center" wrapText="1"/>
    </xf>
    <xf numFmtId="1" fontId="5" fillId="3" borderId="22" xfId="0" applyNumberFormat="1" applyFont="1" applyFill="1" applyBorder="1" applyAlignment="1">
      <alignment horizontal="center" vertical="center" wrapText="1"/>
    </xf>
    <xf numFmtId="1" fontId="5" fillId="3" borderId="110" xfId="0" applyNumberFormat="1" applyFont="1" applyFill="1" applyBorder="1" applyAlignment="1">
      <alignment horizontal="center" vertical="center" wrapText="1"/>
    </xf>
    <xf numFmtId="1" fontId="5" fillId="3" borderId="59" xfId="0" applyNumberFormat="1" applyFont="1" applyFill="1" applyBorder="1" applyAlignment="1">
      <alignment horizontal="center" vertical="center" wrapText="1"/>
    </xf>
    <xf numFmtId="1" fontId="5" fillId="3" borderId="61" xfId="0" applyNumberFormat="1" applyFont="1" applyFill="1" applyBorder="1" applyAlignment="1">
      <alignment horizontal="center" vertical="center" wrapText="1"/>
    </xf>
    <xf numFmtId="9" fontId="5" fillId="3" borderId="60" xfId="0" applyNumberFormat="1" applyFont="1" applyFill="1" applyBorder="1" applyAlignment="1">
      <alignment horizontal="center" vertical="center" wrapText="1"/>
    </xf>
    <xf numFmtId="1" fontId="5" fillId="3" borderId="61" xfId="0" applyNumberFormat="1" applyFont="1" applyFill="1" applyBorder="1" applyAlignment="1">
      <alignment vertical="center" wrapText="1"/>
    </xf>
    <xf numFmtId="0" fontId="2" fillId="0" borderId="111" xfId="0" applyFont="1" applyBorder="1"/>
    <xf numFmtId="0" fontId="5" fillId="3" borderId="62" xfId="0" applyFont="1" applyFill="1" applyBorder="1" applyAlignment="1">
      <alignment horizontal="center" vertical="center" wrapText="1"/>
    </xf>
    <xf numFmtId="9" fontId="5" fillId="3" borderId="61" xfId="0" applyNumberFormat="1" applyFont="1" applyFill="1" applyBorder="1" applyAlignment="1">
      <alignment horizontal="center" vertical="center" wrapText="1"/>
    </xf>
    <xf numFmtId="0" fontId="5" fillId="3" borderId="112"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40" fillId="6" borderId="57" xfId="0" applyFont="1" applyFill="1" applyBorder="1"/>
    <xf numFmtId="49" fontId="34" fillId="6" borderId="39" xfId="0" applyNumberFormat="1" applyFont="1" applyFill="1" applyBorder="1" applyAlignment="1">
      <alignment horizontal="center"/>
    </xf>
    <xf numFmtId="49" fontId="34" fillId="6" borderId="64" xfId="0" applyNumberFormat="1" applyFont="1" applyFill="1" applyBorder="1" applyAlignment="1">
      <alignment horizontal="center"/>
    </xf>
    <xf numFmtId="0" fontId="40" fillId="0" borderId="0" xfId="0" applyFont="1"/>
    <xf numFmtId="0" fontId="42" fillId="0" borderId="16" xfId="0" applyFont="1" applyBorder="1" applyAlignment="1">
      <alignment horizontal="left"/>
    </xf>
    <xf numFmtId="0" fontId="42" fillId="12" borderId="21" xfId="0" applyFont="1" applyFill="1" applyBorder="1" applyAlignment="1">
      <alignment horizontal="left"/>
    </xf>
    <xf numFmtId="0" fontId="42" fillId="0" borderId="19" xfId="0" applyFont="1" applyBorder="1" applyAlignment="1">
      <alignment horizontal="left"/>
    </xf>
    <xf numFmtId="0" fontId="40" fillId="12" borderId="41" xfId="0" applyFont="1" applyFill="1" applyBorder="1" applyAlignment="1">
      <alignment horizontal="left"/>
    </xf>
    <xf numFmtId="0" fontId="40" fillId="12" borderId="40" xfId="0" applyFont="1" applyFill="1" applyBorder="1" applyAlignment="1">
      <alignment horizontal="left"/>
    </xf>
    <xf numFmtId="0" fontId="40" fillId="0" borderId="20" xfId="0" applyFont="1" applyBorder="1"/>
    <xf numFmtId="0" fontId="40" fillId="12" borderId="42" xfId="0" applyFont="1" applyFill="1" applyBorder="1" applyAlignment="1">
      <alignment horizontal="left"/>
    </xf>
    <xf numFmtId="0" fontId="42" fillId="12" borderId="54" xfId="0" applyFont="1" applyFill="1" applyBorder="1" applyAlignment="1">
      <alignment horizontal="left"/>
    </xf>
    <xf numFmtId="0" fontId="40" fillId="12" borderId="1" xfId="0" applyFont="1" applyFill="1" applyBorder="1" applyAlignment="1">
      <alignment horizontal="left"/>
    </xf>
    <xf numFmtId="0" fontId="40" fillId="12" borderId="63" xfId="0" applyFont="1" applyFill="1" applyBorder="1" applyAlignment="1">
      <alignment horizontal="left"/>
    </xf>
    <xf numFmtId="0" fontId="42" fillId="12" borderId="63" xfId="0" applyFont="1" applyFill="1" applyBorder="1" applyAlignment="1">
      <alignment horizontal="left"/>
    </xf>
    <xf numFmtId="0" fontId="40" fillId="12" borderId="1" xfId="0" applyFont="1" applyFill="1" applyBorder="1" applyAlignment="1">
      <alignment horizontal="center"/>
    </xf>
    <xf numFmtId="0" fontId="40" fillId="12" borderId="39" xfId="0" applyFont="1" applyFill="1" applyBorder="1" applyAlignment="1">
      <alignment horizontal="center"/>
    </xf>
    <xf numFmtId="0" fontId="40" fillId="12" borderId="1" xfId="0" applyFont="1" applyFill="1" applyBorder="1"/>
    <xf numFmtId="0" fontId="40" fillId="12" borderId="63" xfId="0" applyFont="1" applyFill="1" applyBorder="1"/>
    <xf numFmtId="0" fontId="40" fillId="12" borderId="41" xfId="0" applyFont="1" applyFill="1" applyBorder="1" applyAlignment="1">
      <alignment horizontal="center"/>
    </xf>
    <xf numFmtId="0" fontId="40" fillId="12" borderId="41" xfId="0" applyFont="1" applyFill="1" applyBorder="1"/>
    <xf numFmtId="0" fontId="40" fillId="12" borderId="42" xfId="0" applyFont="1" applyFill="1" applyBorder="1"/>
    <xf numFmtId="0" fontId="40" fillId="12" borderId="1" xfId="0" applyFont="1" applyFill="1" applyBorder="1" applyAlignment="1">
      <alignment horizontal="right"/>
    </xf>
    <xf numFmtId="0" fontId="40" fillId="12" borderId="54" xfId="0" applyFont="1" applyFill="1" applyBorder="1" applyAlignment="1">
      <alignment horizontal="left"/>
    </xf>
    <xf numFmtId="0" fontId="40" fillId="12" borderId="54" xfId="0" applyFont="1" applyFill="1" applyBorder="1" applyAlignment="1">
      <alignment horizontal="center"/>
    </xf>
    <xf numFmtId="0" fontId="40" fillId="12" borderId="54" xfId="0" applyFont="1" applyFill="1" applyBorder="1"/>
    <xf numFmtId="0" fontId="40" fillId="12" borderId="42" xfId="0" applyFont="1" applyFill="1" applyBorder="1" applyAlignment="1">
      <alignment horizontal="center"/>
    </xf>
    <xf numFmtId="0" fontId="40" fillId="12" borderId="21" xfId="0" applyFont="1" applyFill="1" applyBorder="1"/>
    <xf numFmtId="0" fontId="40" fillId="12" borderId="21" xfId="0" applyFont="1" applyFill="1" applyBorder="1" applyAlignment="1">
      <alignment horizontal="center"/>
    </xf>
    <xf numFmtId="0" fontId="42" fillId="12" borderId="57" xfId="0" applyFont="1" applyFill="1" applyBorder="1" applyAlignment="1">
      <alignment horizontal="left"/>
    </xf>
    <xf numFmtId="0" fontId="40" fillId="12" borderId="63" xfId="0" applyFont="1" applyFill="1" applyBorder="1" applyAlignment="1">
      <alignment horizontal="center"/>
    </xf>
    <xf numFmtId="0" fontId="42" fillId="12" borderId="56" xfId="0" applyFont="1" applyFill="1" applyBorder="1" applyAlignment="1">
      <alignment horizontal="left"/>
    </xf>
    <xf numFmtId="0" fontId="40" fillId="12" borderId="63" xfId="0" applyFont="1" applyFill="1" applyBorder="1" applyAlignment="1">
      <alignment horizontal="right"/>
    </xf>
    <xf numFmtId="0" fontId="43" fillId="12" borderId="38" xfId="0" applyFont="1" applyFill="1" applyBorder="1"/>
    <xf numFmtId="0" fontId="40" fillId="12" borderId="21" xfId="0" applyFont="1" applyFill="1" applyBorder="1" applyAlignment="1">
      <alignment horizontal="right"/>
    </xf>
    <xf numFmtId="0" fontId="40" fillId="12" borderId="22" xfId="0" applyFont="1" applyFill="1" applyBorder="1" applyAlignment="1">
      <alignment horizontal="center"/>
    </xf>
    <xf numFmtId="0" fontId="40" fillId="12" borderId="37" xfId="0" applyFont="1" applyFill="1" applyBorder="1" applyAlignment="1">
      <alignment horizontal="center"/>
    </xf>
    <xf numFmtId="0" fontId="40" fillId="12" borderId="38" xfId="0" applyFont="1" applyFill="1" applyBorder="1" applyAlignment="1">
      <alignment horizontal="center"/>
    </xf>
    <xf numFmtId="49" fontId="41" fillId="12" borderId="1" xfId="0" applyNumberFormat="1" applyFont="1" applyFill="1" applyBorder="1" applyAlignment="1">
      <alignment horizontal="center"/>
    </xf>
    <xf numFmtId="170" fontId="40" fillId="12" borderId="21" xfId="0" applyNumberFormat="1" applyFont="1" applyFill="1" applyBorder="1"/>
    <xf numFmtId="49" fontId="40" fillId="12" borderId="21" xfId="0" applyNumberFormat="1" applyFont="1" applyFill="1" applyBorder="1" applyAlignment="1">
      <alignment horizontal="center"/>
    </xf>
    <xf numFmtId="170" fontId="40" fillId="12" borderId="1" xfId="0" applyNumberFormat="1" applyFont="1" applyFill="1" applyBorder="1"/>
    <xf numFmtId="0" fontId="40" fillId="12" borderId="39" xfId="0" applyFont="1" applyFill="1" applyBorder="1" applyAlignment="1">
      <alignment horizontal="left"/>
    </xf>
    <xf numFmtId="0" fontId="40" fillId="12" borderId="64" xfId="0" applyFont="1" applyFill="1" applyBorder="1" applyAlignment="1">
      <alignment horizontal="left"/>
    </xf>
    <xf numFmtId="0" fontId="40" fillId="12" borderId="22" xfId="0" applyFont="1" applyFill="1" applyBorder="1" applyAlignment="1">
      <alignment horizontal="right"/>
    </xf>
    <xf numFmtId="1" fontId="40" fillId="12" borderId="22" xfId="0" applyNumberFormat="1" applyFont="1" applyFill="1" applyBorder="1" applyAlignment="1">
      <alignment horizontal="right"/>
    </xf>
    <xf numFmtId="0" fontId="40" fillId="12" borderId="37" xfId="0" applyFont="1" applyFill="1" applyBorder="1" applyAlignment="1">
      <alignment horizontal="right"/>
    </xf>
    <xf numFmtId="9" fontId="40" fillId="12" borderId="37" xfId="0" applyNumberFormat="1" applyFont="1" applyFill="1" applyBorder="1"/>
    <xf numFmtId="9" fontId="40" fillId="12" borderId="37" xfId="0" applyNumberFormat="1" applyFont="1" applyFill="1" applyBorder="1" applyAlignment="1">
      <alignment horizontal="center"/>
    </xf>
    <xf numFmtId="0" fontId="40" fillId="12" borderId="41" xfId="0" applyFont="1" applyFill="1" applyBorder="1" applyAlignment="1">
      <alignment horizontal="right"/>
    </xf>
    <xf numFmtId="9" fontId="40" fillId="12" borderId="41" xfId="0" applyNumberFormat="1" applyFont="1" applyFill="1" applyBorder="1" applyAlignment="1">
      <alignment horizontal="center"/>
    </xf>
    <xf numFmtId="0" fontId="40" fillId="12" borderId="1" xfId="0" applyFont="1" applyFill="1" applyBorder="1" applyAlignment="1">
      <alignment horizontal="center" vertical="top"/>
    </xf>
    <xf numFmtId="0" fontId="40" fillId="12" borderId="41" xfId="0" applyFont="1" applyFill="1" applyBorder="1" applyAlignment="1">
      <alignment horizontal="center" vertical="top"/>
    </xf>
    <xf numFmtId="0" fontId="40" fillId="0" borderId="19" xfId="0" applyFont="1" applyBorder="1" applyAlignment="1">
      <alignment horizontal="left"/>
    </xf>
    <xf numFmtId="0" fontId="40" fillId="0" borderId="19" xfId="0" applyFont="1" applyBorder="1"/>
    <xf numFmtId="0" fontId="45" fillId="0" borderId="19" xfId="0" applyFont="1" applyBorder="1" applyAlignment="1">
      <alignment horizontal="left"/>
    </xf>
    <xf numFmtId="0" fontId="41" fillId="6" borderId="22" xfId="0" applyFont="1" applyFill="1" applyBorder="1" applyAlignment="1">
      <alignment horizontal="center"/>
    </xf>
    <xf numFmtId="0" fontId="45" fillId="0" borderId="0" xfId="0" applyFont="1" applyAlignment="1">
      <alignment horizontal="left"/>
    </xf>
    <xf numFmtId="0" fontId="8" fillId="0" borderId="0" xfId="0" applyFont="1" applyAlignment="1">
      <alignment vertical="center"/>
    </xf>
    <xf numFmtId="0" fontId="35" fillId="0" borderId="31" xfId="0" applyFont="1" applyBorder="1" applyAlignment="1">
      <alignment horizontal="left" vertical="center" wrapText="1"/>
    </xf>
    <xf numFmtId="1" fontId="5" fillId="0" borderId="0" xfId="0" applyNumberFormat="1" applyFont="1"/>
    <xf numFmtId="1" fontId="5" fillId="3" borderId="21" xfId="0" applyNumberFormat="1" applyFont="1" applyFill="1" applyBorder="1" applyAlignment="1">
      <alignment horizontal="center" vertical="center" wrapText="1"/>
    </xf>
    <xf numFmtId="0" fontId="2" fillId="0" borderId="21" xfId="0" applyFont="1" applyBorder="1"/>
    <xf numFmtId="9" fontId="5" fillId="3" borderId="39" xfId="0" applyNumberFormat="1" applyFont="1" applyFill="1" applyBorder="1" applyAlignment="1">
      <alignment horizontal="center" vertical="center" wrapText="1"/>
    </xf>
    <xf numFmtId="0" fontId="5" fillId="3" borderId="38" xfId="0" applyFont="1" applyFill="1" applyBorder="1"/>
    <xf numFmtId="9" fontId="5" fillId="3" borderId="37" xfId="0" applyNumberFormat="1" applyFont="1" applyFill="1" applyBorder="1" applyAlignment="1">
      <alignment horizontal="center" vertical="center" wrapText="1"/>
    </xf>
    <xf numFmtId="9" fontId="5" fillId="3" borderId="22" xfId="0" applyNumberFormat="1" applyFont="1" applyFill="1" applyBorder="1" applyAlignment="1">
      <alignment horizontal="center" vertical="center" wrapText="1"/>
    </xf>
    <xf numFmtId="0" fontId="5" fillId="3" borderId="38" xfId="0" applyFont="1" applyFill="1" applyBorder="1" applyAlignment="1">
      <alignment horizontal="left"/>
    </xf>
    <xf numFmtId="164" fontId="5" fillId="3" borderId="21" xfId="0" applyNumberFormat="1" applyFont="1" applyFill="1" applyBorder="1" applyAlignment="1">
      <alignment vertical="center" wrapText="1"/>
    </xf>
    <xf numFmtId="49" fontId="5" fillId="3" borderId="21" xfId="0" applyNumberFormat="1" applyFont="1" applyFill="1" applyBorder="1" applyAlignment="1">
      <alignment horizontal="center" vertical="center"/>
    </xf>
    <xf numFmtId="0" fontId="5" fillId="0" borderId="0" xfId="0" applyFont="1" applyAlignment="1">
      <alignment horizontal="left" wrapText="1"/>
    </xf>
    <xf numFmtId="0" fontId="2" fillId="3" borderId="21" xfId="0" applyFont="1" applyFill="1" applyBorder="1"/>
    <xf numFmtId="1" fontId="5" fillId="3" borderId="38" xfId="0" applyNumberFormat="1" applyFont="1" applyFill="1" applyBorder="1" applyAlignment="1">
      <alignment horizontal="center" vertical="center" wrapText="1"/>
    </xf>
    <xf numFmtId="1" fontId="5" fillId="3" borderId="94" xfId="0" applyNumberFormat="1" applyFont="1" applyFill="1" applyBorder="1" applyAlignment="1">
      <alignment horizontal="center" vertical="center" wrapText="1"/>
    </xf>
    <xf numFmtId="0" fontId="5" fillId="3" borderId="41" xfId="0" applyFont="1" applyFill="1" applyBorder="1" applyAlignment="1">
      <alignment horizontal="left"/>
    </xf>
    <xf numFmtId="164" fontId="48" fillId="3" borderId="21" xfId="0" applyNumberFormat="1" applyFont="1" applyFill="1" applyBorder="1" applyAlignment="1">
      <alignment vertical="center" wrapText="1"/>
    </xf>
    <xf numFmtId="170" fontId="5" fillId="3" borderId="21" xfId="0" applyNumberFormat="1" applyFont="1" applyFill="1" applyBorder="1" applyAlignment="1">
      <alignment horizontal="center" vertical="center" wrapText="1"/>
    </xf>
    <xf numFmtId="0" fontId="5" fillId="3" borderId="21" xfId="0" applyFont="1" applyFill="1" applyBorder="1" applyAlignment="1">
      <alignment horizontal="center" vertical="center"/>
    </xf>
    <xf numFmtId="49" fontId="3" fillId="6" borderId="65" xfId="0" applyNumberFormat="1" applyFont="1" applyFill="1" applyBorder="1" applyAlignment="1">
      <alignment horizontal="left" vertical="center"/>
    </xf>
    <xf numFmtId="49" fontId="3" fillId="6" borderId="66" xfId="0" applyNumberFormat="1" applyFont="1" applyFill="1" applyBorder="1" applyAlignment="1">
      <alignment horizontal="left" vertical="center"/>
    </xf>
    <xf numFmtId="0" fontId="5" fillId="0" borderId="35" xfId="0" applyFont="1" applyBorder="1" applyAlignment="1">
      <alignment horizontal="left" vertical="center"/>
    </xf>
    <xf numFmtId="0" fontId="5" fillId="0" borderId="24" xfId="0" applyFont="1" applyBorder="1" applyAlignment="1">
      <alignment horizontal="left" vertical="center"/>
    </xf>
    <xf numFmtId="0" fontId="35" fillId="0" borderId="16" xfId="0" applyFont="1" applyBorder="1" applyAlignment="1">
      <alignment horizontal="left" vertical="center" wrapText="1"/>
    </xf>
    <xf numFmtId="0" fontId="5" fillId="0" borderId="124" xfId="0" applyFont="1" applyBorder="1" applyAlignment="1">
      <alignment horizontal="left"/>
    </xf>
    <xf numFmtId="0" fontId="5" fillId="0" borderId="35" xfId="0" applyFont="1" applyBorder="1" applyAlignment="1">
      <alignment horizontal="center"/>
    </xf>
    <xf numFmtId="0" fontId="5" fillId="0" borderId="35" xfId="0" applyFont="1" applyBorder="1"/>
    <xf numFmtId="0" fontId="5" fillId="0" borderId="96" xfId="0" applyFont="1" applyBorder="1"/>
    <xf numFmtId="0" fontId="5" fillId="0" borderId="0" xfId="0" applyFont="1" applyAlignment="1">
      <alignment horizontal="center"/>
    </xf>
    <xf numFmtId="0" fontId="5" fillId="0" borderId="32" xfId="0" applyFont="1" applyBorder="1" applyAlignment="1">
      <alignment horizontal="center"/>
    </xf>
    <xf numFmtId="0" fontId="5" fillId="0" borderId="125" xfId="0" applyFont="1" applyBorder="1"/>
    <xf numFmtId="0" fontId="5" fillId="0" borderId="32" xfId="0" applyFont="1" applyBorder="1"/>
    <xf numFmtId="0" fontId="5" fillId="0" borderId="98" xfId="0" applyFont="1" applyBorder="1"/>
    <xf numFmtId="0" fontId="3" fillId="3" borderId="21" xfId="0" applyFont="1" applyFill="1" applyBorder="1" applyAlignment="1">
      <alignment horizontal="left" vertical="center" wrapText="1"/>
    </xf>
    <xf numFmtId="170" fontId="5" fillId="3" borderId="41" xfId="0" applyNumberFormat="1" applyFont="1" applyFill="1" applyBorder="1" applyAlignment="1">
      <alignment vertical="center" wrapText="1"/>
    </xf>
    <xf numFmtId="49" fontId="3" fillId="3" borderId="41" xfId="0" applyNumberFormat="1" applyFont="1" applyFill="1" applyBorder="1" applyAlignment="1">
      <alignment horizontal="center" vertical="center"/>
    </xf>
    <xf numFmtId="0" fontId="5" fillId="3" borderId="41" xfId="0" applyFont="1" applyFill="1" applyBorder="1" applyAlignment="1">
      <alignment horizontal="right" vertical="center"/>
    </xf>
    <xf numFmtId="0" fontId="5" fillId="3" borderId="63" xfId="0" applyFont="1" applyFill="1" applyBorder="1" applyAlignment="1">
      <alignment vertical="center" wrapText="1"/>
    </xf>
    <xf numFmtId="0" fontId="5" fillId="3" borderId="63"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49" fillId="3" borderId="37" xfId="0" applyFont="1" applyFill="1" applyBorder="1" applyAlignment="1">
      <alignment horizontal="left" vertical="center" wrapText="1"/>
    </xf>
    <xf numFmtId="0" fontId="49" fillId="3" borderId="94" xfId="0" applyFont="1" applyFill="1" applyBorder="1" applyAlignment="1">
      <alignment horizontal="left" vertical="center" wrapText="1"/>
    </xf>
    <xf numFmtId="0" fontId="49" fillId="0" borderId="17" xfId="0" applyFont="1" applyBorder="1" applyAlignment="1">
      <alignment horizontal="left" vertical="center" wrapText="1"/>
    </xf>
    <xf numFmtId="0" fontId="49" fillId="0" borderId="74" xfId="0" applyFont="1" applyBorder="1" applyAlignment="1">
      <alignment horizontal="left" vertical="center" wrapText="1"/>
    </xf>
    <xf numFmtId="0" fontId="51" fillId="3" borderId="41" xfId="0" applyFont="1" applyFill="1" applyBorder="1"/>
    <xf numFmtId="0" fontId="5" fillId="12" borderId="79" xfId="0" applyFont="1" applyFill="1" applyBorder="1" applyAlignment="1">
      <alignment horizontal="left" vertical="center" wrapText="1"/>
    </xf>
    <xf numFmtId="0" fontId="5" fillId="12" borderId="39" xfId="0" applyFont="1" applyFill="1" applyBorder="1" applyAlignment="1">
      <alignment horizontal="left" vertical="center" wrapText="1"/>
    </xf>
    <xf numFmtId="0" fontId="5" fillId="12" borderId="80" xfId="0" applyFont="1" applyFill="1" applyBorder="1" applyAlignment="1">
      <alignment horizontal="left" vertical="center" wrapText="1"/>
    </xf>
    <xf numFmtId="0" fontId="5" fillId="12" borderId="89" xfId="0" applyFont="1" applyFill="1" applyBorder="1" applyAlignment="1">
      <alignment horizontal="right" vertical="center" wrapText="1"/>
    </xf>
    <xf numFmtId="0" fontId="5" fillId="12" borderId="1" xfId="0" applyFont="1" applyFill="1" applyBorder="1" applyAlignment="1">
      <alignment horizontal="center" vertical="center" wrapText="1"/>
    </xf>
    <xf numFmtId="0" fontId="5" fillId="12" borderId="1" xfId="0" applyFont="1" applyFill="1" applyBorder="1" applyAlignment="1">
      <alignment horizontal="center"/>
    </xf>
    <xf numFmtId="0" fontId="5" fillId="12" borderId="84" xfId="0" applyFont="1" applyFill="1" applyBorder="1" applyAlignment="1">
      <alignment horizontal="left" vertical="center" wrapText="1"/>
    </xf>
    <xf numFmtId="0" fontId="5" fillId="12" borderId="22" xfId="0" applyFont="1" applyFill="1" applyBorder="1" applyAlignment="1">
      <alignment horizontal="center" vertical="center" wrapText="1"/>
    </xf>
    <xf numFmtId="9" fontId="5" fillId="12" borderId="22" xfId="0" applyNumberFormat="1" applyFont="1" applyFill="1" applyBorder="1" applyAlignment="1">
      <alignment horizontal="center" vertical="center" wrapText="1"/>
    </xf>
    <xf numFmtId="0" fontId="51" fillId="0" borderId="0" xfId="0" applyFont="1"/>
    <xf numFmtId="0" fontId="5" fillId="12" borderId="84" xfId="0" applyFont="1" applyFill="1" applyBorder="1" applyAlignment="1">
      <alignment vertical="center" wrapText="1"/>
    </xf>
    <xf numFmtId="9" fontId="5" fillId="12" borderId="37" xfId="0" applyNumberFormat="1" applyFont="1" applyFill="1" applyBorder="1" applyAlignment="1">
      <alignment horizontal="center" vertical="center" wrapText="1"/>
    </xf>
    <xf numFmtId="0" fontId="5" fillId="12" borderId="37" xfId="0" applyFont="1" applyFill="1" applyBorder="1" applyAlignment="1">
      <alignment horizontal="center" vertical="center" wrapText="1"/>
    </xf>
    <xf numFmtId="9" fontId="5" fillId="12" borderId="21" xfId="0" applyNumberFormat="1" applyFont="1" applyFill="1" applyBorder="1" applyAlignment="1">
      <alignment horizontal="center" vertical="center" wrapText="1"/>
    </xf>
    <xf numFmtId="0" fontId="5" fillId="12" borderId="21" xfId="0" applyFont="1" applyFill="1" applyBorder="1" applyAlignment="1">
      <alignment horizontal="center" vertical="center" wrapText="1"/>
    </xf>
    <xf numFmtId="0" fontId="5" fillId="12" borderId="38" xfId="0" applyFont="1" applyFill="1" applyBorder="1" applyAlignment="1">
      <alignment horizontal="center" vertical="center" wrapText="1"/>
    </xf>
    <xf numFmtId="0" fontId="5" fillId="12" borderId="94" xfId="0" applyFont="1" applyFill="1" applyBorder="1" applyAlignment="1">
      <alignment horizontal="center" vertical="center" wrapText="1"/>
    </xf>
    <xf numFmtId="0" fontId="5" fillId="12" borderId="90" xfId="0" applyFont="1" applyFill="1" applyBorder="1" applyAlignment="1">
      <alignment horizontal="right" vertical="center" wrapText="1"/>
    </xf>
    <xf numFmtId="9" fontId="5" fillId="12" borderId="41" xfId="0" applyNumberFormat="1" applyFont="1" applyFill="1" applyBorder="1" applyAlignment="1">
      <alignment horizontal="center" vertical="center" wrapText="1"/>
    </xf>
    <xf numFmtId="0" fontId="5" fillId="12" borderId="41" xfId="0" applyFont="1" applyFill="1" applyBorder="1" applyAlignment="1">
      <alignment horizontal="center" vertical="center" wrapText="1"/>
    </xf>
    <xf numFmtId="0" fontId="5" fillId="12" borderId="87" xfId="0" applyFont="1" applyFill="1" applyBorder="1" applyAlignment="1">
      <alignment horizontal="center" vertical="center" wrapText="1"/>
    </xf>
    <xf numFmtId="0" fontId="40" fillId="3" borderId="46" xfId="0" applyFont="1" applyFill="1" applyBorder="1" applyAlignment="1">
      <alignment vertical="center"/>
    </xf>
    <xf numFmtId="0" fontId="40" fillId="3" borderId="37" xfId="0" applyFont="1" applyFill="1" applyBorder="1" applyAlignment="1">
      <alignment vertical="center"/>
    </xf>
    <xf numFmtId="0" fontId="40" fillId="3" borderId="39" xfId="0" applyFont="1" applyFill="1" applyBorder="1" applyAlignment="1">
      <alignment horizontal="left" vertical="center"/>
    </xf>
    <xf numFmtId="0" fontId="40" fillId="3" borderId="64" xfId="0" applyFont="1" applyFill="1" applyBorder="1" applyAlignment="1">
      <alignment horizontal="left" vertical="center"/>
    </xf>
    <xf numFmtId="0" fontId="42" fillId="3" borderId="57" xfId="0" applyFont="1" applyFill="1" applyBorder="1" applyAlignment="1">
      <alignment horizontal="left" vertical="center" wrapText="1"/>
    </xf>
    <xf numFmtId="0" fontId="40" fillId="3" borderId="79" xfId="0" applyFont="1" applyFill="1" applyBorder="1" applyAlignment="1">
      <alignment horizontal="center"/>
    </xf>
    <xf numFmtId="0" fontId="40" fillId="3" borderId="39" xfId="0" applyFont="1" applyFill="1" applyBorder="1" applyAlignment="1">
      <alignment horizontal="center"/>
    </xf>
    <xf numFmtId="0" fontId="40" fillId="3" borderId="39" xfId="0" applyFont="1" applyFill="1" applyBorder="1"/>
    <xf numFmtId="0" fontId="40" fillId="3" borderId="80" xfId="0" applyFont="1" applyFill="1" applyBorder="1"/>
    <xf numFmtId="0" fontId="40" fillId="3" borderId="1" xfId="0" applyFont="1" applyFill="1" applyBorder="1" applyAlignment="1">
      <alignment horizontal="center"/>
    </xf>
    <xf numFmtId="0" fontId="40" fillId="3" borderId="1" xfId="0" applyFont="1" applyFill="1" applyBorder="1"/>
    <xf numFmtId="0" fontId="40" fillId="3" borderId="84" xfId="0" applyFont="1" applyFill="1" applyBorder="1"/>
    <xf numFmtId="0" fontId="40" fillId="3" borderId="41" xfId="0" applyFont="1" applyFill="1" applyBorder="1" applyAlignment="1">
      <alignment horizontal="center"/>
    </xf>
    <xf numFmtId="0" fontId="40" fillId="3" borderId="41" xfId="0" applyFont="1" applyFill="1" applyBorder="1"/>
    <xf numFmtId="0" fontId="40" fillId="3" borderId="87" xfId="0" applyFont="1" applyFill="1" applyBorder="1"/>
    <xf numFmtId="0" fontId="52" fillId="0" borderId="0" xfId="0" applyFont="1" applyAlignment="1">
      <alignment horizontal="left" vertical="center" wrapText="1"/>
    </xf>
    <xf numFmtId="0" fontId="41" fillId="3" borderId="21" xfId="0" applyFont="1" applyFill="1" applyBorder="1" applyAlignment="1">
      <alignment horizontal="left" vertical="center" wrapText="1"/>
    </xf>
    <xf numFmtId="0" fontId="35" fillId="0" borderId="36" xfId="0" applyFont="1" applyBorder="1" applyAlignment="1">
      <alignment horizontal="left" vertical="center" wrapText="1"/>
    </xf>
    <xf numFmtId="0" fontId="40" fillId="3" borderId="79" xfId="0" applyFont="1" applyFill="1" applyBorder="1" applyAlignment="1">
      <alignment vertical="center"/>
    </xf>
    <xf numFmtId="0" fontId="40" fillId="3" borderId="39" xfId="0" applyFont="1" applyFill="1" applyBorder="1" applyAlignment="1">
      <alignment vertical="center" wrapText="1"/>
    </xf>
    <xf numFmtId="0" fontId="40" fillId="3" borderId="80" xfId="0" applyFont="1" applyFill="1" applyBorder="1" applyAlignment="1">
      <alignment vertical="center" wrapText="1"/>
    </xf>
    <xf numFmtId="0" fontId="40" fillId="3" borderId="89" xfId="0" applyFont="1" applyFill="1" applyBorder="1" applyAlignment="1">
      <alignment vertical="center"/>
    </xf>
    <xf numFmtId="0" fontId="40" fillId="3" borderId="41" xfId="0" applyFont="1" applyFill="1" applyBorder="1" applyAlignment="1">
      <alignment vertical="center" wrapText="1"/>
    </xf>
    <xf numFmtId="0" fontId="40" fillId="3" borderId="1" xfId="0" applyFont="1" applyFill="1" applyBorder="1" applyAlignment="1">
      <alignment vertical="center" wrapText="1"/>
    </xf>
    <xf numFmtId="0" fontId="40" fillId="3" borderId="84" xfId="0" applyFont="1" applyFill="1" applyBorder="1" applyAlignment="1">
      <alignment vertical="center" wrapText="1"/>
    </xf>
    <xf numFmtId="0" fontId="40" fillId="3" borderId="89" xfId="0" applyFont="1" applyFill="1" applyBorder="1" applyAlignment="1">
      <alignment horizontal="right" vertical="center" wrapText="1"/>
    </xf>
    <xf numFmtId="0" fontId="40" fillId="3" borderId="54" xfId="0" applyFont="1" applyFill="1" applyBorder="1" applyAlignment="1">
      <alignment horizontal="left" vertical="center" wrapText="1"/>
    </xf>
    <xf numFmtId="0" fontId="40" fillId="3" borderId="1" xfId="0" applyFont="1" applyFill="1" applyBorder="1" applyAlignment="1">
      <alignment horizontal="right" vertical="center" wrapText="1"/>
    </xf>
    <xf numFmtId="0" fontId="41" fillId="3" borderId="54" xfId="0" applyFont="1" applyFill="1" applyBorder="1" applyAlignment="1">
      <alignment horizontal="center" vertical="center" wrapText="1"/>
    </xf>
    <xf numFmtId="0" fontId="40" fillId="3" borderId="1" xfId="0" applyFont="1" applyFill="1" applyBorder="1" applyAlignment="1">
      <alignment horizontal="center" vertical="center" wrapText="1"/>
    </xf>
    <xf numFmtId="0" fontId="41" fillId="3" borderId="21" xfId="0" applyFont="1" applyFill="1" applyBorder="1" applyAlignment="1">
      <alignment horizontal="center" vertical="center" wrapText="1"/>
    </xf>
    <xf numFmtId="0" fontId="40" fillId="3" borderId="21" xfId="0" applyFont="1" applyFill="1" applyBorder="1" applyAlignment="1">
      <alignment horizontal="center" vertical="center" wrapText="1"/>
    </xf>
    <xf numFmtId="0" fontId="41" fillId="3" borderId="1" xfId="0" applyFont="1" applyFill="1" applyBorder="1" applyAlignment="1">
      <alignment horizontal="center" vertical="center" wrapText="1"/>
    </xf>
    <xf numFmtId="0" fontId="40" fillId="3" borderId="21" xfId="0" applyFont="1" applyFill="1" applyBorder="1" applyAlignment="1">
      <alignment vertical="center" wrapText="1"/>
    </xf>
    <xf numFmtId="0" fontId="40" fillId="3" borderId="87" xfId="0" applyFont="1" applyFill="1" applyBorder="1" applyAlignment="1">
      <alignment horizontal="center"/>
    </xf>
    <xf numFmtId="0" fontId="40" fillId="3" borderId="90" xfId="0" applyFont="1" applyFill="1" applyBorder="1" applyAlignment="1">
      <alignment horizontal="center" vertical="center" wrapText="1"/>
    </xf>
    <xf numFmtId="0" fontId="40" fillId="3" borderId="41" xfId="0" applyFont="1" applyFill="1" applyBorder="1" applyAlignment="1">
      <alignment horizontal="center" vertical="center" wrapText="1"/>
    </xf>
    <xf numFmtId="0" fontId="41" fillId="3" borderId="41" xfId="0" applyFont="1" applyFill="1" applyBorder="1" applyAlignment="1">
      <alignment horizontal="center" vertical="center" wrapText="1"/>
    </xf>
    <xf numFmtId="0" fontId="40" fillId="3" borderId="87" xfId="0" applyFont="1" applyFill="1" applyBorder="1" applyAlignment="1">
      <alignment horizontal="center" vertical="center" wrapText="1"/>
    </xf>
    <xf numFmtId="0" fontId="40" fillId="3" borderId="79" xfId="0" applyFont="1" applyFill="1" applyBorder="1" applyAlignment="1">
      <alignment vertical="center" wrapText="1"/>
    </xf>
    <xf numFmtId="0" fontId="41" fillId="3" borderId="39" xfId="0" applyFont="1" applyFill="1" applyBorder="1" applyAlignment="1">
      <alignment horizontal="center" vertical="center" wrapText="1"/>
    </xf>
    <xf numFmtId="0" fontId="40" fillId="3" borderId="21" xfId="0" applyFont="1" applyFill="1" applyBorder="1"/>
    <xf numFmtId="0" fontId="40" fillId="3" borderId="1" xfId="0" applyFont="1" applyFill="1" applyBorder="1" applyAlignment="1">
      <alignment horizontal="right"/>
    </xf>
    <xf numFmtId="0" fontId="40" fillId="3" borderId="90" xfId="0" applyFont="1" applyFill="1" applyBorder="1" applyAlignment="1">
      <alignment vertical="center" wrapText="1"/>
    </xf>
    <xf numFmtId="0" fontId="40" fillId="3" borderId="79" xfId="0" applyFont="1" applyFill="1" applyBorder="1" applyAlignment="1">
      <alignment horizontal="center" vertical="center" wrapText="1"/>
    </xf>
    <xf numFmtId="0" fontId="40" fillId="3" borderId="39" xfId="0" applyFont="1" applyFill="1" applyBorder="1" applyAlignment="1">
      <alignment horizontal="center" vertical="center" wrapText="1"/>
    </xf>
    <xf numFmtId="0" fontId="40" fillId="3" borderId="80" xfId="0" applyFont="1" applyFill="1" applyBorder="1" applyAlignment="1">
      <alignment horizontal="center" vertical="center" wrapText="1"/>
    </xf>
    <xf numFmtId="0" fontId="40" fillId="3" borderId="93" xfId="0" applyFont="1" applyFill="1" applyBorder="1" applyAlignment="1">
      <alignment horizontal="right" vertical="center" wrapText="1"/>
    </xf>
    <xf numFmtId="0" fontId="53" fillId="3" borderId="21" xfId="0" applyFont="1" applyFill="1" applyBorder="1" applyAlignment="1">
      <alignment vertical="center" wrapText="1"/>
    </xf>
    <xf numFmtId="0" fontId="40" fillId="3" borderId="1" xfId="0" applyFont="1" applyFill="1" applyBorder="1" applyAlignment="1">
      <alignment horizontal="right" vertical="center"/>
    </xf>
    <xf numFmtId="0" fontId="40" fillId="3" borderId="84" xfId="0" applyFont="1" applyFill="1" applyBorder="1" applyAlignment="1">
      <alignment horizontal="center" vertical="center" wrapText="1"/>
    </xf>
    <xf numFmtId="49" fontId="41" fillId="3" borderId="79" xfId="0" applyNumberFormat="1" applyFont="1" applyFill="1" applyBorder="1" applyAlignment="1">
      <alignment horizontal="center" vertical="center"/>
    </xf>
    <xf numFmtId="49" fontId="41" fillId="3" borderId="39" xfId="0" applyNumberFormat="1" applyFont="1" applyFill="1" applyBorder="1" applyAlignment="1">
      <alignment horizontal="center" vertical="center"/>
    </xf>
    <xf numFmtId="0" fontId="40" fillId="3" borderId="89" xfId="0" applyFont="1" applyFill="1" applyBorder="1" applyAlignment="1">
      <alignment horizontal="center" vertical="center" wrapText="1"/>
    </xf>
    <xf numFmtId="170" fontId="40" fillId="3" borderId="21" xfId="0" applyNumberFormat="1" applyFont="1" applyFill="1" applyBorder="1" applyAlignment="1">
      <alignment vertical="center" wrapText="1"/>
    </xf>
    <xf numFmtId="49" fontId="41" fillId="3" borderId="1" xfId="0" applyNumberFormat="1" applyFont="1" applyFill="1" applyBorder="1" applyAlignment="1">
      <alignment horizontal="center" vertical="center"/>
    </xf>
    <xf numFmtId="49" fontId="41" fillId="3" borderId="21" xfId="0" applyNumberFormat="1" applyFont="1" applyFill="1" applyBorder="1" applyAlignment="1">
      <alignment horizontal="center" vertical="center"/>
    </xf>
    <xf numFmtId="170" fontId="40" fillId="3" borderId="41" xfId="0" applyNumberFormat="1" applyFont="1" applyFill="1" applyBorder="1" applyAlignment="1">
      <alignment vertical="center" wrapText="1"/>
    </xf>
    <xf numFmtId="49" fontId="41" fillId="3" borderId="41" xfId="0" applyNumberFormat="1" applyFont="1" applyFill="1" applyBorder="1" applyAlignment="1">
      <alignment horizontal="center" vertical="center"/>
    </xf>
    <xf numFmtId="0" fontId="40" fillId="3" borderId="41" xfId="0" applyFont="1" applyFill="1" applyBorder="1" applyAlignment="1">
      <alignment horizontal="right" vertical="center"/>
    </xf>
    <xf numFmtId="0" fontId="40" fillId="3" borderId="79" xfId="0" applyFont="1" applyFill="1" applyBorder="1" applyAlignment="1">
      <alignment horizontal="left" vertical="center" wrapText="1"/>
    </xf>
    <xf numFmtId="0" fontId="40" fillId="3" borderId="39" xfId="0" applyFont="1" applyFill="1" applyBorder="1" applyAlignment="1">
      <alignment horizontal="left" vertical="center" wrapText="1"/>
    </xf>
    <xf numFmtId="0" fontId="40" fillId="3" borderId="80" xfId="0" applyFont="1" applyFill="1" applyBorder="1" applyAlignment="1">
      <alignment horizontal="left" vertical="center" wrapText="1"/>
    </xf>
    <xf numFmtId="0" fontId="40" fillId="3" borderId="84" xfId="0" applyFont="1" applyFill="1" applyBorder="1" applyAlignment="1">
      <alignment horizontal="left" vertical="center" wrapText="1"/>
    </xf>
    <xf numFmtId="1" fontId="40" fillId="3" borderId="21" xfId="0" applyNumberFormat="1" applyFont="1" applyFill="1" applyBorder="1" applyAlignment="1">
      <alignment horizontal="center" vertical="center" wrapText="1"/>
    </xf>
    <xf numFmtId="3" fontId="40" fillId="3" borderId="21" xfId="0" applyNumberFormat="1" applyFont="1" applyFill="1" applyBorder="1" applyAlignment="1">
      <alignment horizontal="center" vertical="center" wrapText="1"/>
    </xf>
    <xf numFmtId="1" fontId="40" fillId="3" borderId="22" xfId="0" applyNumberFormat="1" applyFont="1" applyFill="1" applyBorder="1" applyAlignment="1">
      <alignment horizontal="center" vertical="center" wrapText="1"/>
    </xf>
    <xf numFmtId="1" fontId="40" fillId="3" borderId="1" xfId="0" applyNumberFormat="1" applyFont="1" applyFill="1" applyBorder="1" applyAlignment="1">
      <alignment horizontal="center" vertical="center" wrapText="1"/>
    </xf>
    <xf numFmtId="3" fontId="40" fillId="3" borderId="1" xfId="0" applyNumberFormat="1" applyFont="1" applyFill="1" applyBorder="1" applyAlignment="1">
      <alignment horizontal="center" vertical="center" wrapText="1"/>
    </xf>
    <xf numFmtId="1" fontId="40" fillId="3" borderId="1" xfId="0" applyNumberFormat="1" applyFont="1" applyFill="1" applyBorder="1" applyAlignment="1">
      <alignment horizontal="center"/>
    </xf>
    <xf numFmtId="1" fontId="40" fillId="3" borderId="37" xfId="0" applyNumberFormat="1" applyFont="1" applyFill="1" applyBorder="1" applyAlignment="1">
      <alignment horizontal="center" vertical="center" wrapText="1"/>
    </xf>
    <xf numFmtId="1" fontId="40" fillId="3" borderId="84" xfId="0" applyNumberFormat="1" applyFont="1" applyFill="1" applyBorder="1" applyAlignment="1">
      <alignment vertical="center" wrapText="1"/>
    </xf>
    <xf numFmtId="1" fontId="40" fillId="3" borderId="84" xfId="0" applyNumberFormat="1" applyFont="1" applyFill="1" applyBorder="1" applyAlignment="1">
      <alignment horizontal="center" vertical="center" wrapText="1"/>
    </xf>
    <xf numFmtId="0" fontId="40" fillId="3" borderId="90" xfId="0" applyFont="1" applyFill="1" applyBorder="1" applyAlignment="1">
      <alignment horizontal="right" vertical="center" wrapText="1"/>
    </xf>
    <xf numFmtId="9" fontId="40" fillId="3" borderId="37" xfId="0" applyNumberFormat="1" applyFont="1" applyFill="1" applyBorder="1" applyAlignment="1">
      <alignment horizontal="center" vertical="center" wrapText="1"/>
    </xf>
    <xf numFmtId="0" fontId="40" fillId="3" borderId="37" xfId="0" applyFont="1" applyFill="1" applyBorder="1" applyAlignment="1">
      <alignment horizontal="center" vertical="center" wrapText="1"/>
    </xf>
    <xf numFmtId="9" fontId="40" fillId="3" borderId="41" xfId="0" applyNumberFormat="1" applyFont="1" applyFill="1" applyBorder="1" applyAlignment="1">
      <alignment horizontal="center" vertical="center" wrapText="1"/>
    </xf>
    <xf numFmtId="0" fontId="40" fillId="3" borderId="89" xfId="0" applyFont="1" applyFill="1" applyBorder="1"/>
    <xf numFmtId="0" fontId="40" fillId="3" borderId="1" xfId="0" applyFont="1" applyFill="1" applyBorder="1" applyAlignment="1">
      <alignment horizontal="center" vertical="top" wrapText="1"/>
    </xf>
    <xf numFmtId="0" fontId="40" fillId="3" borderId="41" xfId="0" applyFont="1" applyFill="1" applyBorder="1" applyAlignment="1">
      <alignment horizontal="center" vertical="top" wrapText="1"/>
    </xf>
    <xf numFmtId="0" fontId="40" fillId="3" borderId="1" xfId="0" applyFont="1" applyFill="1" applyBorder="1" applyAlignment="1">
      <alignment horizontal="left" vertical="center" wrapText="1"/>
    </xf>
    <xf numFmtId="0" fontId="40" fillId="3" borderId="21" xfId="0" applyFont="1" applyFill="1" applyBorder="1" applyAlignment="1">
      <alignment horizontal="center"/>
    </xf>
    <xf numFmtId="0" fontId="40" fillId="3" borderId="90" xfId="0" applyFont="1" applyFill="1" applyBorder="1"/>
    <xf numFmtId="0" fontId="40" fillId="3" borderId="46" xfId="0" applyFont="1" applyFill="1" applyBorder="1" applyAlignment="1">
      <alignment horizontal="left" vertical="center" wrapText="1"/>
    </xf>
    <xf numFmtId="0" fontId="40" fillId="3" borderId="37" xfId="0" applyFont="1" applyFill="1" applyBorder="1" applyAlignment="1">
      <alignment horizontal="left" vertical="center" wrapText="1"/>
    </xf>
    <xf numFmtId="0" fontId="40" fillId="3" borderId="94" xfId="0" applyFont="1" applyFill="1" applyBorder="1" applyAlignment="1">
      <alignment horizontal="left" vertical="center" wrapText="1"/>
    </xf>
    <xf numFmtId="0" fontId="38" fillId="0" borderId="101" xfId="0" applyFont="1" applyBorder="1" applyAlignment="1">
      <alignment horizontal="left" vertical="center"/>
    </xf>
    <xf numFmtId="0" fontId="38" fillId="0" borderId="0" xfId="0" applyFont="1" applyAlignment="1">
      <alignment horizontal="left" vertical="center"/>
    </xf>
    <xf numFmtId="0" fontId="5" fillId="0" borderId="0" xfId="0" applyFont="1" applyAlignment="1">
      <alignment vertical="center"/>
    </xf>
    <xf numFmtId="0" fontId="3" fillId="0" borderId="21" xfId="0" applyFont="1" applyBorder="1" applyAlignment="1">
      <alignment horizontal="left" vertical="center" wrapText="1"/>
    </xf>
    <xf numFmtId="170" fontId="5" fillId="0" borderId="21" xfId="0" applyNumberFormat="1" applyFont="1" applyBorder="1" applyAlignment="1">
      <alignment vertical="center" wrapText="1"/>
    </xf>
    <xf numFmtId="49" fontId="3" fillId="0" borderId="21" xfId="0" applyNumberFormat="1" applyFont="1" applyBorder="1" applyAlignment="1">
      <alignment horizontal="center" vertical="center"/>
    </xf>
    <xf numFmtId="0" fontId="40" fillId="3" borderId="38" xfId="0" applyFont="1" applyFill="1" applyBorder="1" applyAlignment="1">
      <alignment horizontal="center"/>
    </xf>
    <xf numFmtId="0" fontId="2" fillId="12" borderId="1" xfId="0" applyFont="1" applyFill="1" applyBorder="1"/>
    <xf numFmtId="0" fontId="55" fillId="0" borderId="0" xfId="0" applyFont="1" applyAlignment="1">
      <alignment vertical="center"/>
    </xf>
    <xf numFmtId="0" fontId="5" fillId="3" borderId="38" xfId="0" applyFont="1" applyFill="1" applyBorder="1" applyAlignment="1">
      <alignment horizontal="left" wrapText="1"/>
    </xf>
    <xf numFmtId="0" fontId="5" fillId="3" borderId="46" xfId="0" applyFont="1" applyFill="1" applyBorder="1" applyAlignment="1">
      <alignment vertical="center"/>
    </xf>
    <xf numFmtId="0" fontId="5" fillId="3" borderId="37" xfId="0" applyFont="1" applyFill="1" applyBorder="1" applyAlignment="1">
      <alignment vertical="center"/>
    </xf>
    <xf numFmtId="0" fontId="5" fillId="3" borderId="94" xfId="0" applyFont="1" applyFill="1" applyBorder="1" applyAlignment="1">
      <alignment vertical="center"/>
    </xf>
    <xf numFmtId="0" fontId="5" fillId="3" borderId="90" xfId="0" applyFont="1" applyFill="1" applyBorder="1" applyAlignment="1">
      <alignment vertical="center"/>
    </xf>
    <xf numFmtId="0" fontId="5" fillId="3" borderId="41" xfId="0" applyFont="1" applyFill="1" applyBorder="1" applyAlignment="1">
      <alignment vertical="center"/>
    </xf>
    <xf numFmtId="0" fontId="5" fillId="3" borderId="87" xfId="0" applyFont="1" applyFill="1" applyBorder="1" applyAlignment="1">
      <alignment vertical="center"/>
    </xf>
    <xf numFmtId="165" fontId="5" fillId="3" borderId="21" xfId="0" applyNumberFormat="1" applyFont="1" applyFill="1" applyBorder="1" applyAlignment="1">
      <alignment vertical="center" wrapText="1"/>
    </xf>
    <xf numFmtId="0" fontId="5" fillId="3" borderId="22" xfId="0" applyFont="1" applyFill="1" applyBorder="1" applyAlignment="1">
      <alignment vertical="center" wrapText="1"/>
    </xf>
    <xf numFmtId="0" fontId="55" fillId="0" borderId="0" xfId="0" applyFont="1" applyAlignment="1">
      <alignment wrapText="1"/>
    </xf>
    <xf numFmtId="0" fontId="55" fillId="0" borderId="0" xfId="0" applyFont="1"/>
    <xf numFmtId="0" fontId="34" fillId="6" borderId="39" xfId="0" applyFont="1" applyFill="1" applyBorder="1" applyAlignment="1">
      <alignment horizontal="center"/>
    </xf>
    <xf numFmtId="0" fontId="34" fillId="6" borderId="64" xfId="0" applyFont="1" applyFill="1" applyBorder="1" applyAlignment="1">
      <alignment horizontal="center"/>
    </xf>
    <xf numFmtId="0" fontId="35" fillId="3" borderId="21" xfId="0" applyFont="1" applyFill="1" applyBorder="1" applyAlignment="1">
      <alignment horizontal="left"/>
    </xf>
    <xf numFmtId="0" fontId="35" fillId="3" borderId="54" xfId="0" applyFont="1" applyFill="1" applyBorder="1" applyAlignment="1">
      <alignment horizontal="left"/>
    </xf>
    <xf numFmtId="0" fontId="5" fillId="3" borderId="40" xfId="0" applyFont="1" applyFill="1" applyBorder="1" applyAlignment="1">
      <alignment horizontal="left"/>
    </xf>
    <xf numFmtId="0" fontId="5" fillId="3" borderId="42" xfId="0" applyFont="1" applyFill="1" applyBorder="1"/>
    <xf numFmtId="0" fontId="5" fillId="3" borderId="42" xfId="0" applyFont="1" applyFill="1" applyBorder="1" applyAlignment="1">
      <alignment horizontal="left"/>
    </xf>
    <xf numFmtId="0" fontId="5" fillId="3" borderId="1" xfId="0" applyFont="1" applyFill="1" applyBorder="1" applyAlignment="1">
      <alignment horizontal="left"/>
    </xf>
    <xf numFmtId="0" fontId="5" fillId="3" borderId="63" xfId="0" applyFont="1" applyFill="1" applyBorder="1" applyAlignment="1">
      <alignment horizontal="left"/>
    </xf>
    <xf numFmtId="0" fontId="35" fillId="3" borderId="63" xfId="0" applyFont="1" applyFill="1" applyBorder="1" applyAlignment="1">
      <alignment horizontal="left"/>
    </xf>
    <xf numFmtId="0" fontId="5" fillId="3" borderId="63" xfId="0" applyFont="1" applyFill="1" applyBorder="1"/>
    <xf numFmtId="0" fontId="3" fillId="3" borderId="54" xfId="0" applyFont="1" applyFill="1" applyBorder="1" applyAlignment="1">
      <alignment horizontal="left"/>
    </xf>
    <xf numFmtId="0" fontId="5" fillId="3" borderId="54" xfId="0" applyFont="1" applyFill="1" applyBorder="1" applyAlignment="1">
      <alignment horizontal="left"/>
    </xf>
    <xf numFmtId="0" fontId="5" fillId="3" borderId="54" xfId="0" applyFont="1" applyFill="1" applyBorder="1" applyAlignment="1">
      <alignment horizontal="center"/>
    </xf>
    <xf numFmtId="0" fontId="5" fillId="3" borderId="54" xfId="0" applyFont="1" applyFill="1" applyBorder="1"/>
    <xf numFmtId="0" fontId="5" fillId="3" borderId="42" xfId="0" applyFont="1" applyFill="1" applyBorder="1" applyAlignment="1">
      <alignment horizontal="center"/>
    </xf>
    <xf numFmtId="0" fontId="59" fillId="12" borderId="38" xfId="0" applyFont="1" applyFill="1" applyBorder="1" applyAlignment="1">
      <alignment horizontal="right"/>
    </xf>
    <xf numFmtId="0" fontId="41" fillId="12" borderId="1" xfId="0" applyFont="1" applyFill="1" applyBorder="1" applyAlignment="1">
      <alignment horizontal="center"/>
    </xf>
    <xf numFmtId="3" fontId="40" fillId="12" borderId="21" xfId="0" applyNumberFormat="1" applyFont="1" applyFill="1" applyBorder="1" applyAlignment="1">
      <alignment horizontal="center"/>
    </xf>
    <xf numFmtId="0" fontId="41" fillId="12" borderId="41" xfId="0" applyFont="1" applyFill="1" applyBorder="1" applyAlignment="1">
      <alignment horizontal="center"/>
    </xf>
    <xf numFmtId="0" fontId="40" fillId="10" borderId="57" xfId="0" applyFont="1" applyFill="1" applyBorder="1"/>
    <xf numFmtId="0" fontId="34" fillId="10" borderId="39" xfId="0" applyFont="1" applyFill="1" applyBorder="1"/>
    <xf numFmtId="0" fontId="34" fillId="10" borderId="64" xfId="0" applyFont="1" applyFill="1" applyBorder="1"/>
    <xf numFmtId="0" fontId="35" fillId="0" borderId="16" xfId="0" applyFont="1" applyBorder="1" applyAlignment="1">
      <alignment horizontal="left"/>
    </xf>
    <xf numFmtId="0" fontId="35" fillId="3" borderId="21" xfId="0" applyFont="1" applyFill="1" applyBorder="1" applyAlignment="1">
      <alignment horizontal="left" vertical="center"/>
    </xf>
    <xf numFmtId="0" fontId="5" fillId="12" borderId="1" xfId="0" applyFont="1" applyFill="1" applyBorder="1"/>
    <xf numFmtId="0" fontId="5" fillId="12" borderId="63" xfId="0" applyFont="1" applyFill="1" applyBorder="1"/>
    <xf numFmtId="0" fontId="5" fillId="12" borderId="1" xfId="0" applyFont="1" applyFill="1" applyBorder="1" applyAlignment="1">
      <alignment horizontal="right"/>
    </xf>
    <xf numFmtId="0" fontId="5" fillId="12" borderId="21" xfId="0" applyFont="1" applyFill="1" applyBorder="1"/>
    <xf numFmtId="0" fontId="5" fillId="12" borderId="21" xfId="0" applyFont="1" applyFill="1" applyBorder="1" applyAlignment="1">
      <alignment horizontal="center"/>
    </xf>
    <xf numFmtId="0" fontId="5" fillId="12" borderId="54" xfId="0" applyFont="1" applyFill="1" applyBorder="1"/>
    <xf numFmtId="0" fontId="5" fillId="12" borderId="41" xfId="0" applyFont="1" applyFill="1" applyBorder="1"/>
    <xf numFmtId="0" fontId="5" fillId="12" borderId="42" xfId="0" applyFont="1" applyFill="1" applyBorder="1"/>
    <xf numFmtId="0" fontId="35" fillId="12" borderId="56" xfId="0" applyFont="1" applyFill="1" applyBorder="1" applyAlignment="1">
      <alignment horizontal="left"/>
    </xf>
    <xf numFmtId="0" fontId="5" fillId="12" borderId="63" xfId="0" applyFont="1" applyFill="1" applyBorder="1" applyAlignment="1">
      <alignment horizontal="center"/>
    </xf>
    <xf numFmtId="0" fontId="5" fillId="12" borderId="63" xfId="0" applyFont="1" applyFill="1" applyBorder="1" applyAlignment="1">
      <alignment horizontal="right"/>
    </xf>
    <xf numFmtId="0" fontId="60" fillId="12" borderId="38" xfId="0" applyFont="1" applyFill="1" applyBorder="1"/>
    <xf numFmtId="0" fontId="5" fillId="12" borderId="22" xfId="0" applyFont="1" applyFill="1" applyBorder="1" applyAlignment="1">
      <alignment horizontal="center"/>
    </xf>
    <xf numFmtId="0" fontId="5" fillId="12" borderId="37" xfId="0" applyFont="1" applyFill="1" applyBorder="1" applyAlignment="1">
      <alignment horizontal="center"/>
    </xf>
    <xf numFmtId="0" fontId="5" fillId="12" borderId="38" xfId="0" applyFont="1" applyFill="1" applyBorder="1" applyAlignment="1">
      <alignment horizontal="center"/>
    </xf>
    <xf numFmtId="0" fontId="35" fillId="12" borderId="54" xfId="0" applyFont="1" applyFill="1" applyBorder="1" applyAlignment="1">
      <alignment horizontal="left"/>
    </xf>
    <xf numFmtId="0" fontId="5" fillId="12" borderId="41" xfId="0" applyFont="1" applyFill="1" applyBorder="1" applyAlignment="1">
      <alignment horizontal="center"/>
    </xf>
    <xf numFmtId="0" fontId="5" fillId="12" borderId="42" xfId="0" applyFont="1" applyFill="1" applyBorder="1" applyAlignment="1">
      <alignment horizontal="center"/>
    </xf>
    <xf numFmtId="0" fontId="3" fillId="12" borderId="1" xfId="0" applyFont="1" applyFill="1" applyBorder="1" applyAlignment="1">
      <alignment horizontal="center"/>
    </xf>
    <xf numFmtId="3" fontId="5" fillId="12" borderId="21" xfId="0" applyNumberFormat="1" applyFont="1" applyFill="1" applyBorder="1"/>
    <xf numFmtId="0" fontId="3" fillId="12" borderId="41" xfId="0" applyFont="1" applyFill="1" applyBorder="1" applyAlignment="1">
      <alignment horizontal="center"/>
    </xf>
    <xf numFmtId="0" fontId="5" fillId="12" borderId="41" xfId="0" applyFont="1" applyFill="1" applyBorder="1" applyAlignment="1">
      <alignment horizontal="right"/>
    </xf>
    <xf numFmtId="0" fontId="5" fillId="12" borderId="1" xfId="0" applyFont="1" applyFill="1" applyBorder="1" applyAlignment="1">
      <alignment horizontal="left"/>
    </xf>
    <xf numFmtId="0" fontId="5" fillId="12" borderId="64" xfId="0" applyFont="1" applyFill="1" applyBorder="1" applyAlignment="1">
      <alignment horizontal="left"/>
    </xf>
    <xf numFmtId="0" fontId="5" fillId="12" borderId="63" xfId="0" applyFont="1" applyFill="1" applyBorder="1" applyAlignment="1">
      <alignment horizontal="left"/>
    </xf>
    <xf numFmtId="3" fontId="5" fillId="12" borderId="22" xfId="0" applyNumberFormat="1" applyFont="1" applyFill="1" applyBorder="1" applyAlignment="1">
      <alignment horizontal="center"/>
    </xf>
    <xf numFmtId="3" fontId="5" fillId="12" borderId="21" xfId="0" applyNumberFormat="1" applyFont="1" applyFill="1" applyBorder="1" applyAlignment="1">
      <alignment horizontal="center"/>
    </xf>
    <xf numFmtId="0" fontId="5" fillId="3" borderId="41" xfId="0" applyFont="1" applyFill="1" applyBorder="1" applyAlignment="1">
      <alignment horizontal="right"/>
    </xf>
    <xf numFmtId="0" fontId="5" fillId="3" borderId="1" xfId="0" applyFont="1" applyFill="1" applyBorder="1" applyAlignment="1">
      <alignment horizontal="center" vertical="top"/>
    </xf>
    <xf numFmtId="0" fontId="5" fillId="3" borderId="41" xfId="0" applyFont="1" applyFill="1" applyBorder="1" applyAlignment="1">
      <alignment horizontal="center" vertical="top"/>
    </xf>
    <xf numFmtId="0" fontId="35" fillId="0" borderId="19" xfId="0" applyFont="1" applyBorder="1" applyAlignment="1">
      <alignment horizontal="left"/>
    </xf>
    <xf numFmtId="0" fontId="5" fillId="0" borderId="19" xfId="0" applyFont="1" applyBorder="1" applyAlignment="1">
      <alignment horizontal="left"/>
    </xf>
    <xf numFmtId="0" fontId="5" fillId="0" borderId="19" xfId="0" applyFont="1" applyBorder="1"/>
    <xf numFmtId="0" fontId="38" fillId="0" borderId="19" xfId="0" applyFont="1" applyBorder="1" applyAlignment="1">
      <alignment horizontal="left"/>
    </xf>
    <xf numFmtId="0" fontId="3" fillId="10" borderId="22" xfId="0" applyFont="1" applyFill="1" applyBorder="1" applyAlignment="1">
      <alignment horizontal="center"/>
    </xf>
    <xf numFmtId="0" fontId="2" fillId="0" borderId="20" xfId="0" applyFont="1" applyBorder="1"/>
    <xf numFmtId="0" fontId="5" fillId="12" borderId="42" xfId="0" applyFont="1" applyFill="1" applyBorder="1" applyAlignment="1">
      <alignment horizontal="left"/>
    </xf>
    <xf numFmtId="0" fontId="62" fillId="6" borderId="57" xfId="0" applyFont="1" applyFill="1" applyBorder="1"/>
    <xf numFmtId="0" fontId="63" fillId="6" borderId="39" xfId="0" applyFont="1" applyFill="1" applyBorder="1" applyAlignment="1">
      <alignment horizontal="center"/>
    </xf>
    <xf numFmtId="0" fontId="63" fillId="6" borderId="64" xfId="0" applyFont="1" applyFill="1" applyBorder="1" applyAlignment="1">
      <alignment horizontal="center"/>
    </xf>
    <xf numFmtId="0" fontId="62" fillId="0" borderId="0" xfId="0" applyFont="1"/>
    <xf numFmtId="0" fontId="64" fillId="0" borderId="16" xfId="0" applyFont="1" applyBorder="1" applyAlignment="1">
      <alignment horizontal="left"/>
    </xf>
    <xf numFmtId="0" fontId="64" fillId="12" borderId="21" xfId="0" applyFont="1" applyFill="1" applyBorder="1" applyAlignment="1">
      <alignment horizontal="left"/>
    </xf>
    <xf numFmtId="0" fontId="64" fillId="12" borderId="54" xfId="0" applyFont="1" applyFill="1" applyBorder="1" applyAlignment="1">
      <alignment horizontal="left"/>
    </xf>
    <xf numFmtId="0" fontId="62" fillId="12" borderId="41" xfId="0" applyFont="1" applyFill="1" applyBorder="1" applyAlignment="1">
      <alignment horizontal="left"/>
    </xf>
    <xf numFmtId="0" fontId="62" fillId="12" borderId="40" xfId="0" applyFont="1" applyFill="1" applyBorder="1" applyAlignment="1">
      <alignment horizontal="left"/>
    </xf>
    <xf numFmtId="0" fontId="62" fillId="0" borderId="20" xfId="0" applyFont="1" applyBorder="1"/>
    <xf numFmtId="0" fontId="62" fillId="12" borderId="42" xfId="0" applyFont="1" applyFill="1" applyBorder="1" applyAlignment="1">
      <alignment horizontal="left"/>
    </xf>
    <xf numFmtId="0" fontId="62" fillId="12" borderId="1" xfId="0" applyFont="1" applyFill="1" applyBorder="1" applyAlignment="1">
      <alignment horizontal="left"/>
    </xf>
    <xf numFmtId="0" fontId="62" fillId="12" borderId="63" xfId="0" applyFont="1" applyFill="1" applyBorder="1" applyAlignment="1">
      <alignment horizontal="left"/>
    </xf>
    <xf numFmtId="0" fontId="64" fillId="12" borderId="63" xfId="0" applyFont="1" applyFill="1" applyBorder="1" applyAlignment="1">
      <alignment horizontal="left"/>
    </xf>
    <xf numFmtId="0" fontId="62" fillId="12" borderId="1" xfId="0" applyFont="1" applyFill="1" applyBorder="1" applyAlignment="1">
      <alignment horizontal="center"/>
    </xf>
    <xf numFmtId="0" fontId="62" fillId="12" borderId="1" xfId="0" applyFont="1" applyFill="1" applyBorder="1"/>
    <xf numFmtId="0" fontId="62" fillId="12" borderId="63" xfId="0" applyFont="1" applyFill="1" applyBorder="1"/>
    <xf numFmtId="0" fontId="62" fillId="12" borderId="41" xfId="0" applyFont="1" applyFill="1" applyBorder="1" applyAlignment="1">
      <alignment horizontal="center"/>
    </xf>
    <xf numFmtId="0" fontId="62" fillId="12" borderId="41" xfId="0" applyFont="1" applyFill="1" applyBorder="1"/>
    <xf numFmtId="0" fontId="62" fillId="12" borderId="42" xfId="0" applyFont="1" applyFill="1" applyBorder="1"/>
    <xf numFmtId="0" fontId="67" fillId="0" borderId="0" xfId="0" applyFont="1"/>
    <xf numFmtId="0" fontId="64" fillId="12" borderId="56" xfId="0" applyFont="1" applyFill="1" applyBorder="1" applyAlignment="1">
      <alignment horizontal="left"/>
    </xf>
    <xf numFmtId="0" fontId="12" fillId="12" borderId="54" xfId="0" applyFont="1" applyFill="1" applyBorder="1" applyAlignment="1">
      <alignment horizontal="left"/>
    </xf>
    <xf numFmtId="0" fontId="64" fillId="0" borderId="21" xfId="0" applyFont="1" applyBorder="1" applyAlignment="1">
      <alignment horizontal="left"/>
    </xf>
    <xf numFmtId="0" fontId="64" fillId="0" borderId="19" xfId="0" applyFont="1" applyBorder="1" applyAlignment="1">
      <alignment horizontal="left"/>
    </xf>
    <xf numFmtId="0" fontId="62" fillId="12" borderId="1" xfId="0" applyFont="1" applyFill="1" applyBorder="1" applyAlignment="1">
      <alignment horizontal="right"/>
    </xf>
    <xf numFmtId="0" fontId="62" fillId="12" borderId="54" xfId="0" applyFont="1" applyFill="1" applyBorder="1" applyAlignment="1">
      <alignment horizontal="left"/>
    </xf>
    <xf numFmtId="0" fontId="12" fillId="12" borderId="54" xfId="0" applyFont="1" applyFill="1" applyBorder="1" applyAlignment="1">
      <alignment horizontal="center"/>
    </xf>
    <xf numFmtId="0" fontId="62" fillId="12" borderId="54" xfId="0" applyFont="1" applyFill="1" applyBorder="1" applyAlignment="1">
      <alignment horizontal="center"/>
    </xf>
    <xf numFmtId="0" fontId="12" fillId="12" borderId="1" xfId="0" applyFont="1" applyFill="1" applyBorder="1" applyAlignment="1">
      <alignment horizontal="center"/>
    </xf>
    <xf numFmtId="0" fontId="62" fillId="12" borderId="54" xfId="0" applyFont="1" applyFill="1" applyBorder="1"/>
    <xf numFmtId="0" fontId="62" fillId="12" borderId="42" xfId="0" applyFont="1" applyFill="1" applyBorder="1" applyAlignment="1">
      <alignment horizontal="center"/>
    </xf>
    <xf numFmtId="0" fontId="12" fillId="12" borderId="41" xfId="0" applyFont="1" applyFill="1" applyBorder="1" applyAlignment="1">
      <alignment horizontal="center"/>
    </xf>
    <xf numFmtId="0" fontId="62" fillId="12" borderId="21" xfId="0" applyFont="1" applyFill="1" applyBorder="1"/>
    <xf numFmtId="0" fontId="12" fillId="12" borderId="21" xfId="0" applyFont="1" applyFill="1" applyBorder="1" applyAlignment="1">
      <alignment horizontal="center"/>
    </xf>
    <xf numFmtId="0" fontId="62" fillId="12" borderId="21" xfId="0" applyFont="1" applyFill="1" applyBorder="1" applyAlignment="1">
      <alignment horizontal="center"/>
    </xf>
    <xf numFmtId="0" fontId="62" fillId="12" borderId="63" xfId="0" applyFont="1" applyFill="1" applyBorder="1" applyAlignment="1">
      <alignment horizontal="center"/>
    </xf>
    <xf numFmtId="0" fontId="62" fillId="12" borderId="63" xfId="0" applyFont="1" applyFill="1" applyBorder="1" applyAlignment="1">
      <alignment horizontal="right"/>
    </xf>
    <xf numFmtId="0" fontId="68" fillId="12" borderId="38" xfId="0" applyFont="1" applyFill="1" applyBorder="1"/>
    <xf numFmtId="3" fontId="62" fillId="12" borderId="21" xfId="0" applyNumberFormat="1" applyFont="1" applyFill="1" applyBorder="1"/>
    <xf numFmtId="0" fontId="62" fillId="12" borderId="41" xfId="0" applyFont="1" applyFill="1" applyBorder="1" applyAlignment="1">
      <alignment horizontal="right"/>
    </xf>
    <xf numFmtId="0" fontId="62" fillId="12" borderId="38" xfId="0" applyFont="1" applyFill="1" applyBorder="1" applyAlignment="1">
      <alignment horizontal="center"/>
    </xf>
    <xf numFmtId="0" fontId="62" fillId="12" borderId="22" xfId="0" applyFont="1" applyFill="1" applyBorder="1" applyAlignment="1">
      <alignment horizontal="center"/>
    </xf>
    <xf numFmtId="0" fontId="62" fillId="12" borderId="1" xfId="0" applyFont="1" applyFill="1" applyBorder="1" applyAlignment="1">
      <alignment horizontal="center" vertical="top"/>
    </xf>
    <xf numFmtId="0" fontId="62" fillId="12" borderId="41" xfId="0" applyFont="1" applyFill="1" applyBorder="1" applyAlignment="1">
      <alignment horizontal="center" vertical="top"/>
    </xf>
    <xf numFmtId="0" fontId="62" fillId="0" borderId="19" xfId="0" applyFont="1" applyBorder="1" applyAlignment="1">
      <alignment horizontal="left"/>
    </xf>
    <xf numFmtId="0" fontId="70" fillId="0" borderId="19" xfId="0" applyFont="1" applyBorder="1" applyAlignment="1">
      <alignment horizontal="left"/>
    </xf>
    <xf numFmtId="0" fontId="12" fillId="6" borderId="22" xfId="0" applyFont="1" applyFill="1" applyBorder="1" applyAlignment="1">
      <alignment horizontal="center"/>
    </xf>
    <xf numFmtId="0" fontId="70" fillId="0" borderId="0" xfId="0" applyFont="1" applyAlignment="1">
      <alignment horizontal="left"/>
    </xf>
    <xf numFmtId="0" fontId="5" fillId="3" borderId="65" xfId="0" applyFont="1" applyFill="1" applyBorder="1" applyAlignment="1">
      <alignment horizontal="left" vertical="center" wrapText="1"/>
    </xf>
    <xf numFmtId="0" fontId="5" fillId="3" borderId="66" xfId="0" applyFont="1" applyFill="1" applyBorder="1" applyAlignment="1">
      <alignment horizontal="left" vertical="center" wrapText="1"/>
    </xf>
    <xf numFmtId="0" fontId="5" fillId="3" borderId="67" xfId="0" applyFont="1" applyFill="1" applyBorder="1" applyAlignment="1">
      <alignment horizontal="left" vertical="center" wrapText="1"/>
    </xf>
    <xf numFmtId="0" fontId="5" fillId="3" borderId="141" xfId="0" applyFont="1" applyFill="1" applyBorder="1" applyAlignment="1">
      <alignment horizontal="right" vertical="center" wrapText="1"/>
    </xf>
    <xf numFmtId="9" fontId="5" fillId="3" borderId="142" xfId="0" applyNumberFormat="1" applyFont="1" applyFill="1" applyBorder="1" applyAlignment="1">
      <alignment horizontal="center" vertical="center" wrapText="1"/>
    </xf>
    <xf numFmtId="0" fontId="5" fillId="3" borderId="142" xfId="0" applyFont="1" applyFill="1" applyBorder="1" applyAlignment="1">
      <alignment horizontal="center" vertical="center" wrapText="1"/>
    </xf>
    <xf numFmtId="9" fontId="5" fillId="3" borderId="143" xfId="0" applyNumberFormat="1" applyFont="1" applyFill="1" applyBorder="1" applyAlignment="1">
      <alignment horizontal="center" vertical="center" wrapText="1"/>
    </xf>
    <xf numFmtId="0" fontId="5" fillId="3" borderId="143" xfId="0" applyFont="1" applyFill="1" applyBorder="1" applyAlignment="1">
      <alignment horizontal="center" vertical="center" wrapText="1"/>
    </xf>
    <xf numFmtId="0" fontId="5" fillId="3" borderId="144" xfId="0" applyFont="1" applyFill="1" applyBorder="1" applyAlignment="1">
      <alignment horizontal="center" vertical="center" wrapText="1"/>
    </xf>
    <xf numFmtId="0" fontId="35" fillId="3" borderId="91" xfId="0" applyFont="1" applyFill="1" applyBorder="1" applyAlignment="1">
      <alignment horizontal="left" vertical="top" wrapText="1"/>
    </xf>
    <xf numFmtId="0" fontId="3" fillId="3" borderId="21" xfId="0" applyFont="1" applyFill="1" applyBorder="1" applyAlignment="1">
      <alignment horizontal="center" vertical="center" wrapText="1"/>
    </xf>
    <xf numFmtId="1" fontId="5" fillId="3" borderId="1" xfId="0" applyNumberFormat="1" applyFont="1" applyFill="1" applyBorder="1" applyAlignment="1">
      <alignment horizontal="center" vertical="center" wrapText="1"/>
    </xf>
    <xf numFmtId="1" fontId="5" fillId="3" borderId="1" xfId="0" applyNumberFormat="1" applyFont="1" applyFill="1" applyBorder="1" applyAlignment="1">
      <alignment horizontal="center"/>
    </xf>
    <xf numFmtId="1" fontId="5" fillId="3" borderId="37" xfId="0" applyNumberFormat="1" applyFont="1" applyFill="1" applyBorder="1" applyAlignment="1">
      <alignment horizontal="center" vertical="center" wrapText="1"/>
    </xf>
    <xf numFmtId="1" fontId="5" fillId="3" borderId="84" xfId="0" applyNumberFormat="1" applyFont="1" applyFill="1" applyBorder="1" applyAlignment="1">
      <alignment vertical="center" wrapText="1"/>
    </xf>
    <xf numFmtId="1" fontId="5" fillId="3" borderId="84" xfId="0" applyNumberFormat="1" applyFont="1" applyFill="1" applyBorder="1" applyAlignment="1">
      <alignment horizontal="center" vertical="center" wrapText="1"/>
    </xf>
    <xf numFmtId="0" fontId="42" fillId="0" borderId="34" xfId="0" applyFont="1" applyBorder="1" applyAlignment="1">
      <alignment horizontal="left"/>
    </xf>
    <xf numFmtId="0" fontId="41" fillId="12" borderId="54" xfId="0" applyFont="1" applyFill="1" applyBorder="1" applyAlignment="1">
      <alignment horizontal="left"/>
    </xf>
    <xf numFmtId="0" fontId="42" fillId="0" borderId="21" xfId="0" applyFont="1" applyBorder="1" applyAlignment="1">
      <alignment horizontal="left"/>
    </xf>
    <xf numFmtId="164" fontId="40" fillId="12" borderId="21" xfId="0" applyNumberFormat="1" applyFont="1" applyFill="1" applyBorder="1"/>
    <xf numFmtId="170" fontId="40" fillId="12" borderId="41" xfId="0" applyNumberFormat="1" applyFont="1" applyFill="1" applyBorder="1"/>
    <xf numFmtId="49" fontId="41" fillId="12" borderId="41" xfId="0" applyNumberFormat="1" applyFont="1" applyFill="1" applyBorder="1" applyAlignment="1">
      <alignment horizontal="center"/>
    </xf>
    <xf numFmtId="1" fontId="40" fillId="0" borderId="0" xfId="0" applyNumberFormat="1" applyFont="1"/>
    <xf numFmtId="0" fontId="10" fillId="0" borderId="0" xfId="0" applyFont="1"/>
    <xf numFmtId="9" fontId="40" fillId="12" borderId="1" xfId="0" applyNumberFormat="1" applyFont="1" applyFill="1" applyBorder="1" applyAlignment="1">
      <alignment horizontal="center"/>
    </xf>
    <xf numFmtId="0" fontId="5" fillId="3" borderId="1" xfId="0" applyFont="1" applyFill="1" applyBorder="1" applyAlignment="1">
      <alignment vertical="center"/>
    </xf>
    <xf numFmtId="0" fontId="7" fillId="6" borderId="58" xfId="0" applyFont="1" applyFill="1" applyBorder="1"/>
    <xf numFmtId="49" fontId="7" fillId="6" borderId="65" xfId="0" applyNumberFormat="1" applyFont="1" applyFill="1" applyBorder="1" applyAlignment="1">
      <alignment horizontal="left" vertical="center"/>
    </xf>
    <xf numFmtId="0" fontId="5" fillId="6" borderId="58" xfId="0" applyFont="1" applyFill="1" applyBorder="1" applyAlignment="1">
      <alignment vertical="center"/>
    </xf>
    <xf numFmtId="0" fontId="5" fillId="3" borderId="39" xfId="0" applyFont="1" applyFill="1" applyBorder="1" applyAlignment="1">
      <alignment horizontal="center" vertical="center"/>
    </xf>
    <xf numFmtId="0" fontId="5" fillId="3" borderId="39" xfId="0" applyFont="1" applyFill="1" applyBorder="1" applyAlignment="1">
      <alignment vertical="center"/>
    </xf>
    <xf numFmtId="0" fontId="5" fillId="3" borderId="80" xfId="0" applyFont="1" applyFill="1" applyBorder="1" applyAlignment="1">
      <alignment vertical="center"/>
    </xf>
    <xf numFmtId="0" fontId="5" fillId="3" borderId="1" xfId="0" applyFont="1" applyFill="1" applyBorder="1" applyAlignment="1">
      <alignment horizontal="center" vertical="center"/>
    </xf>
    <xf numFmtId="0" fontId="5" fillId="3" borderId="84" xfId="0" applyFont="1" applyFill="1" applyBorder="1" applyAlignment="1">
      <alignment vertical="center"/>
    </xf>
    <xf numFmtId="0" fontId="5" fillId="3" borderId="41" xfId="0" applyFont="1" applyFill="1" applyBorder="1" applyAlignment="1">
      <alignment horizontal="center" vertical="center"/>
    </xf>
    <xf numFmtId="0" fontId="5" fillId="0" borderId="0" xfId="0" applyFont="1" applyAlignment="1">
      <alignment vertical="center" wrapText="1"/>
    </xf>
    <xf numFmtId="0" fontId="5" fillId="3" borderId="87" xfId="0" applyFont="1" applyFill="1" applyBorder="1" applyAlignment="1">
      <alignment horizontal="center" vertical="center"/>
    </xf>
    <xf numFmtId="0" fontId="5" fillId="3" borderId="21" xfId="0" applyFont="1" applyFill="1" applyBorder="1" applyAlignment="1">
      <alignment vertical="center"/>
    </xf>
    <xf numFmtId="0" fontId="40" fillId="12" borderId="22" xfId="0" applyFont="1" applyFill="1" applyBorder="1" applyAlignment="1">
      <alignment horizontal="left"/>
    </xf>
    <xf numFmtId="0" fontId="5" fillId="3" borderId="57" xfId="0" applyFont="1" applyFill="1" applyBorder="1" applyAlignment="1">
      <alignment horizontal="left" vertical="center" wrapText="1"/>
    </xf>
    <xf numFmtId="0" fontId="73" fillId="3" borderId="21" xfId="0" applyFont="1" applyFill="1" applyBorder="1" applyAlignment="1">
      <alignment horizontal="left" vertical="center" wrapText="1"/>
    </xf>
    <xf numFmtId="0" fontId="5" fillId="3" borderId="46" xfId="0" applyFont="1" applyFill="1" applyBorder="1" applyAlignment="1">
      <alignment horizontal="left" vertical="center"/>
    </xf>
    <xf numFmtId="16" fontId="5" fillId="3" borderId="46" xfId="0" applyNumberFormat="1" applyFont="1" applyFill="1" applyBorder="1" applyAlignment="1">
      <alignment horizontal="left" vertical="center" wrapText="1"/>
    </xf>
    <xf numFmtId="16" fontId="5" fillId="3" borderId="37" xfId="0" applyNumberFormat="1" applyFont="1" applyFill="1" applyBorder="1" applyAlignment="1">
      <alignment horizontal="left" vertical="center" wrapText="1"/>
    </xf>
    <xf numFmtId="0" fontId="5" fillId="3" borderId="54" xfId="0" applyFont="1" applyFill="1" applyBorder="1" applyAlignment="1">
      <alignment horizontal="center" vertical="center" wrapText="1"/>
    </xf>
    <xf numFmtId="0" fontId="75" fillId="3" borderId="21" xfId="0" applyFont="1" applyFill="1" applyBorder="1" applyAlignment="1">
      <alignment horizontal="center" vertical="center" wrapText="1"/>
    </xf>
    <xf numFmtId="0" fontId="5" fillId="0" borderId="85" xfId="0" applyFont="1" applyBorder="1" applyAlignment="1">
      <alignment horizontal="center"/>
    </xf>
    <xf numFmtId="0" fontId="5" fillId="3" borderId="44" xfId="0" applyFont="1" applyFill="1" applyBorder="1" applyAlignment="1">
      <alignment horizontal="left" vertical="center"/>
    </xf>
    <xf numFmtId="0" fontId="5" fillId="3" borderId="52" xfId="0" applyFont="1" applyFill="1" applyBorder="1" applyAlignment="1">
      <alignment horizontal="left" vertical="center"/>
    </xf>
    <xf numFmtId="0" fontId="5" fillId="3" borderId="52" xfId="0" applyFont="1" applyFill="1" applyBorder="1" applyAlignment="1">
      <alignment horizontal="left" vertical="center" wrapText="1"/>
    </xf>
    <xf numFmtId="0" fontId="5" fillId="3" borderId="151" xfId="0" applyFont="1" applyFill="1" applyBorder="1" applyAlignment="1">
      <alignment horizontal="left" vertical="center" wrapText="1"/>
    </xf>
    <xf numFmtId="0" fontId="5" fillId="0" borderId="0" xfId="0" applyFont="1" applyAlignment="1">
      <alignment horizontal="left" vertical="center" wrapText="1"/>
    </xf>
    <xf numFmtId="0" fontId="5" fillId="3" borderId="46" xfId="0" applyFont="1" applyFill="1" applyBorder="1" applyAlignment="1">
      <alignment horizontal="center" vertical="center" wrapText="1"/>
    </xf>
    <xf numFmtId="0" fontId="5" fillId="3" borderId="37" xfId="0" applyFont="1" applyFill="1" applyBorder="1"/>
    <xf numFmtId="0" fontId="5" fillId="3" borderId="94" xfId="0" applyFont="1" applyFill="1" applyBorder="1"/>
    <xf numFmtId="0" fontId="3" fillId="3" borderId="54" xfId="0" applyFont="1" applyFill="1" applyBorder="1" applyAlignment="1">
      <alignment horizontal="left" vertical="center" wrapText="1"/>
    </xf>
    <xf numFmtId="0" fontId="5" fillId="3" borderId="22" xfId="0" applyFont="1" applyFill="1" applyBorder="1" applyAlignment="1">
      <alignment horizontal="center" vertical="center"/>
    </xf>
    <xf numFmtId="0" fontId="5" fillId="3" borderId="37" xfId="0" applyFont="1" applyFill="1" applyBorder="1" applyAlignment="1">
      <alignment horizontal="center" vertical="center"/>
    </xf>
    <xf numFmtId="0" fontId="5" fillId="3" borderId="38" xfId="0" applyFont="1" applyFill="1" applyBorder="1" applyAlignment="1">
      <alignment horizontal="center" vertical="center"/>
    </xf>
    <xf numFmtId="0" fontId="5" fillId="12" borderId="64" xfId="0" applyFont="1" applyFill="1" applyBorder="1" applyAlignment="1">
      <alignment horizontal="left" vertical="center" wrapText="1"/>
    </xf>
    <xf numFmtId="0" fontId="5" fillId="12" borderId="63" xfId="0" applyFont="1" applyFill="1" applyBorder="1" applyAlignment="1">
      <alignment horizontal="left" vertical="center" wrapText="1"/>
    </xf>
    <xf numFmtId="0" fontId="5" fillId="12" borderId="63" xfId="0" applyFont="1" applyFill="1" applyBorder="1" applyAlignment="1">
      <alignment vertical="center" wrapText="1"/>
    </xf>
    <xf numFmtId="9" fontId="5" fillId="3" borderId="63" xfId="0" applyNumberFormat="1" applyFont="1" applyFill="1" applyBorder="1" applyAlignment="1">
      <alignment horizontal="center" vertical="center" wrapText="1"/>
    </xf>
    <xf numFmtId="0" fontId="5" fillId="12" borderId="79" xfId="0" applyFont="1" applyFill="1" applyBorder="1" applyAlignment="1">
      <alignment vertical="center" wrapText="1"/>
    </xf>
    <xf numFmtId="0" fontId="5" fillId="12" borderId="39" xfId="0" applyFont="1" applyFill="1" applyBorder="1" applyAlignment="1">
      <alignment vertical="center" wrapText="1"/>
    </xf>
    <xf numFmtId="0" fontId="5" fillId="12" borderId="84" xfId="0" applyFont="1" applyFill="1" applyBorder="1"/>
    <xf numFmtId="0" fontId="5" fillId="12" borderId="89" xfId="0" applyFont="1" applyFill="1" applyBorder="1"/>
    <xf numFmtId="0" fontId="5" fillId="12" borderId="1" xfId="0" applyFont="1" applyFill="1" applyBorder="1" applyAlignment="1">
      <alignment horizontal="center" vertical="top" wrapText="1"/>
    </xf>
    <xf numFmtId="0" fontId="5" fillId="12" borderId="41" xfId="0" applyFont="1" applyFill="1" applyBorder="1" applyAlignment="1">
      <alignment horizontal="center" vertical="top" wrapText="1"/>
    </xf>
    <xf numFmtId="0" fontId="5" fillId="12" borderId="1" xfId="0" applyFont="1" applyFill="1" applyBorder="1" applyAlignment="1">
      <alignment horizontal="left" vertical="center" wrapText="1"/>
    </xf>
    <xf numFmtId="0" fontId="5" fillId="12" borderId="90" xfId="0" applyFont="1" applyFill="1" applyBorder="1"/>
    <xf numFmtId="0" fontId="5" fillId="0" borderId="18" xfId="0" applyFont="1" applyBorder="1" applyAlignment="1">
      <alignment horizontal="left"/>
    </xf>
    <xf numFmtId="0" fontId="5" fillId="3" borderId="79" xfId="0" applyFont="1" applyFill="1" applyBorder="1" applyAlignment="1">
      <alignment horizontal="left"/>
    </xf>
    <xf numFmtId="0" fontId="5" fillId="3" borderId="39" xfId="0" applyFont="1" applyFill="1" applyBorder="1" applyAlignment="1">
      <alignment horizontal="left"/>
    </xf>
    <xf numFmtId="0" fontId="5" fillId="3" borderId="80" xfId="0" applyFont="1" applyFill="1" applyBorder="1" applyAlignment="1">
      <alignment horizontal="left"/>
    </xf>
    <xf numFmtId="0" fontId="5" fillId="3" borderId="84" xfId="0" applyFont="1" applyFill="1" applyBorder="1" applyAlignment="1">
      <alignment horizontal="left"/>
    </xf>
    <xf numFmtId="0" fontId="5" fillId="3" borderId="87" xfId="0" applyFont="1" applyFill="1" applyBorder="1" applyAlignment="1">
      <alignment horizontal="left"/>
    </xf>
    <xf numFmtId="0" fontId="3" fillId="3" borderId="38" xfId="0" applyFont="1" applyFill="1" applyBorder="1" applyAlignment="1">
      <alignment horizontal="left" vertical="center" wrapText="1"/>
    </xf>
    <xf numFmtId="173" fontId="5" fillId="3" borderId="38" xfId="0" applyNumberFormat="1" applyFont="1" applyFill="1" applyBorder="1" applyAlignment="1">
      <alignment horizontal="center" vertical="center" wrapText="1"/>
    </xf>
    <xf numFmtId="3" fontId="40" fillId="12" borderId="21" xfId="0" applyNumberFormat="1" applyFont="1" applyFill="1" applyBorder="1" applyAlignment="1">
      <alignment horizontal="left"/>
    </xf>
    <xf numFmtId="0" fontId="41" fillId="12" borderId="21" xfId="0" applyFont="1" applyFill="1" applyBorder="1" applyAlignment="1">
      <alignment horizontal="center"/>
    </xf>
    <xf numFmtId="0" fontId="40" fillId="12" borderId="55" xfId="0" applyFont="1" applyFill="1" applyBorder="1" applyAlignment="1">
      <alignment horizontal="left"/>
    </xf>
    <xf numFmtId="0" fontId="40" fillId="12" borderId="55" xfId="0" applyFont="1" applyFill="1" applyBorder="1" applyAlignment="1">
      <alignment horizontal="right"/>
    </xf>
    <xf numFmtId="0" fontId="40" fillId="0" borderId="21" xfId="0" applyFont="1" applyBorder="1" applyAlignment="1">
      <alignment horizontal="right"/>
    </xf>
    <xf numFmtId="0" fontId="40" fillId="12" borderId="38" xfId="0" applyFont="1" applyFill="1" applyBorder="1" applyAlignment="1">
      <alignment horizontal="right"/>
    </xf>
    <xf numFmtId="0" fontId="40" fillId="0" borderId="18" xfId="0" applyFont="1" applyBorder="1" applyAlignment="1">
      <alignment horizontal="right"/>
    </xf>
    <xf numFmtId="0" fontId="40" fillId="12" borderId="40" xfId="0" applyFont="1" applyFill="1" applyBorder="1" applyAlignment="1">
      <alignment horizontal="right"/>
    </xf>
    <xf numFmtId="0" fontId="40" fillId="12" borderId="37" xfId="0" applyFont="1" applyFill="1" applyBorder="1" applyAlignment="1">
      <alignment horizontal="left"/>
    </xf>
    <xf numFmtId="3" fontId="40" fillId="12" borderId="41" xfId="0" applyNumberFormat="1" applyFont="1" applyFill="1" applyBorder="1"/>
    <xf numFmtId="0" fontId="40" fillId="12" borderId="37" xfId="0" applyFont="1" applyFill="1" applyBorder="1"/>
    <xf numFmtId="3" fontId="5" fillId="12" borderId="38" xfId="0" applyNumberFormat="1" applyFont="1" applyFill="1" applyBorder="1" applyAlignment="1">
      <alignment horizontal="center"/>
    </xf>
    <xf numFmtId="3" fontId="5" fillId="12" borderId="1" xfId="0" applyNumberFormat="1" applyFont="1" applyFill="1" applyBorder="1" applyAlignment="1">
      <alignment horizontal="center"/>
    </xf>
    <xf numFmtId="0" fontId="3" fillId="3" borderId="1" xfId="0" applyFont="1" applyFill="1" applyBorder="1" applyAlignment="1">
      <alignment horizontal="center" vertical="center"/>
    </xf>
    <xf numFmtId="0" fontId="5" fillId="3" borderId="11" xfId="0" applyFont="1" applyFill="1" applyBorder="1" applyAlignment="1">
      <alignment vertical="center" wrapText="1"/>
    </xf>
    <xf numFmtId="0" fontId="3" fillId="3" borderId="11" xfId="0" applyFont="1" applyFill="1" applyBorder="1" applyAlignment="1">
      <alignment vertical="center" wrapText="1"/>
    </xf>
    <xf numFmtId="0" fontId="13" fillId="18" borderId="54" xfId="0" applyFont="1" applyFill="1" applyBorder="1" applyAlignment="1">
      <alignment horizontal="center" vertical="center"/>
    </xf>
    <xf numFmtId="9" fontId="17" fillId="22" borderId="21" xfId="0" applyNumberFormat="1" applyFont="1" applyFill="1" applyBorder="1" applyAlignment="1">
      <alignment horizontal="center" vertical="center"/>
    </xf>
    <xf numFmtId="0" fontId="18" fillId="21" borderId="21" xfId="0" applyFont="1" applyFill="1" applyBorder="1" applyAlignment="1">
      <alignment horizontal="left" vertical="center" wrapText="1"/>
    </xf>
    <xf numFmtId="9" fontId="18" fillId="22" borderId="21" xfId="0" applyNumberFormat="1" applyFont="1" applyFill="1" applyBorder="1" applyAlignment="1">
      <alignment horizontal="center" vertical="center"/>
    </xf>
    <xf numFmtId="0" fontId="18" fillId="21" borderId="21" xfId="0" applyFont="1" applyFill="1" applyBorder="1" applyAlignment="1">
      <alignment vertical="center" wrapText="1"/>
    </xf>
    <xf numFmtId="0" fontId="18" fillId="21" borderId="21" xfId="0" applyFont="1" applyFill="1" applyBorder="1" applyAlignment="1">
      <alignment horizontal="center" vertical="center" wrapText="1"/>
    </xf>
    <xf numFmtId="9" fontId="17" fillId="21" borderId="21" xfId="0" applyNumberFormat="1" applyFont="1" applyFill="1" applyBorder="1" applyAlignment="1">
      <alignment horizontal="center" vertical="center" wrapText="1"/>
    </xf>
    <xf numFmtId="164" fontId="18" fillId="21" borderId="21" xfId="0" applyNumberFormat="1" applyFont="1" applyFill="1" applyBorder="1" applyAlignment="1">
      <alignment horizontal="center" vertical="center" wrapText="1"/>
    </xf>
    <xf numFmtId="165" fontId="19" fillId="21" borderId="42" xfId="0" applyNumberFormat="1" applyFont="1" applyFill="1" applyBorder="1" applyAlignment="1">
      <alignment horizontal="center" vertical="center"/>
    </xf>
    <xf numFmtId="9" fontId="19" fillId="21" borderId="42" xfId="0" applyNumberFormat="1" applyFont="1" applyFill="1" applyBorder="1" applyAlignment="1">
      <alignment horizontal="center" vertical="center"/>
    </xf>
    <xf numFmtId="9" fontId="18" fillId="21" borderId="21" xfId="0" applyNumberFormat="1" applyFont="1" applyFill="1" applyBorder="1" applyAlignment="1">
      <alignment horizontal="center" vertical="center"/>
    </xf>
    <xf numFmtId="0" fontId="18" fillId="21" borderId="21" xfId="0" applyFont="1" applyFill="1" applyBorder="1" applyAlignment="1">
      <alignment horizontal="left" vertical="center"/>
    </xf>
    <xf numFmtId="0" fontId="18" fillId="21" borderId="21" xfId="0" applyFont="1" applyFill="1" applyBorder="1" applyAlignment="1">
      <alignment horizontal="center" vertical="center"/>
    </xf>
    <xf numFmtId="164" fontId="18" fillId="21" borderId="21" xfId="0" applyNumberFormat="1" applyFont="1" applyFill="1" applyBorder="1" applyAlignment="1">
      <alignment horizontal="center" vertical="center"/>
    </xf>
    <xf numFmtId="0" fontId="18" fillId="21" borderId="1" xfId="0" applyFont="1" applyFill="1" applyBorder="1" applyAlignment="1">
      <alignment horizontal="center" vertical="center"/>
    </xf>
    <xf numFmtId="9" fontId="17" fillId="21" borderId="21" xfId="0" applyNumberFormat="1" applyFont="1" applyFill="1" applyBorder="1" applyAlignment="1">
      <alignment horizontal="center" vertical="center"/>
    </xf>
    <xf numFmtId="166" fontId="18" fillId="21" borderId="21" xfId="0" applyNumberFormat="1" applyFont="1" applyFill="1" applyBorder="1" applyAlignment="1">
      <alignment horizontal="center" vertical="center" wrapText="1"/>
    </xf>
    <xf numFmtId="0" fontId="18" fillId="21" borderId="22" xfId="0" applyFont="1" applyFill="1" applyBorder="1" applyAlignment="1">
      <alignment horizontal="left" vertical="center"/>
    </xf>
    <xf numFmtId="0" fontId="20" fillId="21" borderId="21" xfId="0" applyFont="1" applyFill="1" applyBorder="1" applyAlignment="1">
      <alignment horizontal="left" vertical="center" wrapText="1"/>
    </xf>
    <xf numFmtId="0" fontId="18" fillId="21" borderId="57" xfId="0" applyFont="1" applyFill="1" applyBorder="1" applyAlignment="1">
      <alignment horizontal="left" vertical="center" wrapText="1"/>
    </xf>
    <xf numFmtId="0" fontId="18" fillId="21" borderId="57" xfId="0" applyFont="1" applyFill="1" applyBorder="1" applyAlignment="1">
      <alignment vertical="center" wrapText="1"/>
    </xf>
    <xf numFmtId="0" fontId="18" fillId="21" borderId="57" xfId="0" applyFont="1" applyFill="1" applyBorder="1" applyAlignment="1">
      <alignment horizontal="center" vertical="center" wrapText="1"/>
    </xf>
    <xf numFmtId="9" fontId="18" fillId="21" borderId="56" xfId="0" applyNumberFormat="1" applyFont="1" applyFill="1" applyBorder="1" applyAlignment="1">
      <alignment horizontal="center" vertical="center"/>
    </xf>
    <xf numFmtId="0" fontId="18" fillId="21" borderId="56" xfId="0" applyFont="1" applyFill="1" applyBorder="1" applyAlignment="1">
      <alignment horizontal="center" vertical="center"/>
    </xf>
    <xf numFmtId="166" fontId="18" fillId="21" borderId="57" xfId="0" applyNumberFormat="1" applyFont="1" applyFill="1" applyBorder="1" applyAlignment="1">
      <alignment horizontal="center" vertical="center" wrapText="1"/>
    </xf>
    <xf numFmtId="167" fontId="18" fillId="21" borderId="56" xfId="0" applyNumberFormat="1" applyFont="1" applyFill="1" applyBorder="1" applyAlignment="1">
      <alignment horizontal="center" vertical="center"/>
    </xf>
    <xf numFmtId="6" fontId="18" fillId="21" borderId="56" xfId="0" applyNumberFormat="1" applyFont="1" applyFill="1" applyBorder="1" applyAlignment="1">
      <alignment horizontal="center" vertical="center"/>
    </xf>
    <xf numFmtId="0" fontId="18" fillId="21" borderId="56" xfId="0" applyFont="1" applyFill="1" applyBorder="1" applyAlignment="1">
      <alignment horizontal="left" vertical="center"/>
    </xf>
    <xf numFmtId="0" fontId="18" fillId="21" borderId="56" xfId="0" applyFont="1" applyFill="1" applyBorder="1" applyAlignment="1">
      <alignment horizontal="left" vertical="center" wrapText="1"/>
    </xf>
    <xf numFmtId="0" fontId="22" fillId="21" borderId="57" xfId="0" applyFont="1" applyFill="1" applyBorder="1" applyAlignment="1">
      <alignment horizontal="left" vertical="center" wrapText="1"/>
    </xf>
    <xf numFmtId="0" fontId="18" fillId="21" borderId="1" xfId="0" applyFont="1" applyFill="1" applyBorder="1" applyAlignment="1">
      <alignment horizontal="left" vertical="center"/>
    </xf>
    <xf numFmtId="0" fontId="18" fillId="21" borderId="54" xfId="0" applyFont="1" applyFill="1" applyBorder="1" applyAlignment="1">
      <alignment horizontal="left" vertical="center" wrapText="1"/>
    </xf>
    <xf numFmtId="0" fontId="18" fillId="21" borderId="40" xfId="0" applyFont="1" applyFill="1" applyBorder="1" applyAlignment="1">
      <alignment horizontal="left" vertical="center"/>
    </xf>
    <xf numFmtId="1" fontId="19" fillId="21" borderId="42" xfId="0" applyNumberFormat="1" applyFont="1" applyFill="1" applyBorder="1" applyAlignment="1">
      <alignment horizontal="center" vertical="center"/>
    </xf>
    <xf numFmtId="0" fontId="18" fillId="21" borderId="21" xfId="0" applyFont="1" applyFill="1" applyBorder="1" applyAlignment="1">
      <alignment horizontal="left" vertical="top" wrapText="1"/>
    </xf>
    <xf numFmtId="0" fontId="18" fillId="21" borderId="54" xfId="0" applyFont="1" applyFill="1" applyBorder="1" applyAlignment="1">
      <alignment horizontal="center" vertical="center" wrapText="1"/>
    </xf>
    <xf numFmtId="3" fontId="18" fillId="21" borderId="21" xfId="0" applyNumberFormat="1" applyFont="1" applyFill="1" applyBorder="1" applyAlignment="1">
      <alignment horizontal="center" vertical="center" wrapText="1"/>
    </xf>
    <xf numFmtId="168" fontId="18" fillId="21" borderId="21" xfId="0" applyNumberFormat="1" applyFont="1" applyFill="1" applyBorder="1" applyAlignment="1">
      <alignment horizontal="center" vertical="center"/>
    </xf>
    <xf numFmtId="166" fontId="18" fillId="21" borderId="22" xfId="0" applyNumberFormat="1" applyFont="1" applyFill="1" applyBorder="1" applyAlignment="1">
      <alignment horizontal="center" vertical="center" wrapText="1"/>
    </xf>
    <xf numFmtId="166" fontId="18" fillId="21" borderId="38" xfId="0" applyNumberFormat="1" applyFont="1" applyFill="1" applyBorder="1" applyAlignment="1">
      <alignment horizontal="center" vertical="center" wrapText="1"/>
    </xf>
    <xf numFmtId="0" fontId="23" fillId="21" borderId="21" xfId="0" applyFont="1" applyFill="1" applyBorder="1" applyAlignment="1">
      <alignment horizontal="left" vertical="center" wrapText="1"/>
    </xf>
    <xf numFmtId="0" fontId="18" fillId="21" borderId="22" xfId="0" applyFont="1" applyFill="1" applyBorder="1" applyAlignment="1">
      <alignment horizontal="left" vertical="center" wrapText="1"/>
    </xf>
    <xf numFmtId="0" fontId="24" fillId="21" borderId="21" xfId="0" applyFont="1" applyFill="1" applyBorder="1" applyAlignment="1">
      <alignment horizontal="left" vertical="center" wrapText="1"/>
    </xf>
    <xf numFmtId="0" fontId="18" fillId="21" borderId="54" xfId="0" applyFont="1" applyFill="1" applyBorder="1" applyAlignment="1">
      <alignment horizontal="center" vertical="center"/>
    </xf>
    <xf numFmtId="0" fontId="18" fillId="21" borderId="42" xfId="0" applyFont="1" applyFill="1" applyBorder="1" applyAlignment="1">
      <alignment horizontal="center" vertical="center"/>
    </xf>
    <xf numFmtId="1" fontId="18" fillId="21" borderId="21" xfId="0" applyNumberFormat="1" applyFont="1" applyFill="1" applyBorder="1" applyAlignment="1">
      <alignment horizontal="center" vertical="center"/>
    </xf>
    <xf numFmtId="1" fontId="18" fillId="21" borderId="54" xfId="0" applyNumberFormat="1" applyFont="1" applyFill="1" applyBorder="1" applyAlignment="1">
      <alignment horizontal="center" vertical="center"/>
    </xf>
    <xf numFmtId="2" fontId="18" fillId="21" borderId="54" xfId="0" applyNumberFormat="1" applyFont="1" applyFill="1" applyBorder="1" applyAlignment="1">
      <alignment horizontal="center" vertical="center" wrapText="1"/>
    </xf>
    <xf numFmtId="2" fontId="18" fillId="21" borderId="21" xfId="0" applyNumberFormat="1" applyFont="1" applyFill="1" applyBorder="1" applyAlignment="1">
      <alignment horizontal="center" vertical="center" wrapText="1"/>
    </xf>
    <xf numFmtId="1" fontId="18" fillId="21" borderId="21" xfId="0" applyNumberFormat="1" applyFont="1" applyFill="1" applyBorder="1" applyAlignment="1">
      <alignment horizontal="center" vertical="center" wrapText="1"/>
    </xf>
    <xf numFmtId="165" fontId="18" fillId="21" borderId="21" xfId="0" applyNumberFormat="1" applyFont="1" applyFill="1" applyBorder="1" applyAlignment="1">
      <alignment horizontal="center" vertical="center"/>
    </xf>
    <xf numFmtId="1" fontId="18" fillId="21" borderId="42" xfId="0" applyNumberFormat="1" applyFont="1" applyFill="1" applyBorder="1" applyAlignment="1">
      <alignment horizontal="center" vertical="center"/>
    </xf>
    <xf numFmtId="165" fontId="18" fillId="21" borderId="40" xfId="0" applyNumberFormat="1" applyFont="1" applyFill="1" applyBorder="1" applyAlignment="1">
      <alignment horizontal="center" vertical="center"/>
    </xf>
    <xf numFmtId="165" fontId="18" fillId="21" borderId="54" xfId="0" applyNumberFormat="1" applyFont="1" applyFill="1" applyBorder="1" applyAlignment="1">
      <alignment horizontal="center" vertical="center"/>
    </xf>
    <xf numFmtId="166" fontId="18" fillId="21" borderId="21" xfId="0" applyNumberFormat="1" applyFont="1" applyFill="1" applyBorder="1" applyAlignment="1">
      <alignment horizontal="left" vertical="center" wrapText="1"/>
    </xf>
    <xf numFmtId="2" fontId="18" fillId="21" borderId="21" xfId="0" applyNumberFormat="1" applyFont="1" applyFill="1" applyBorder="1" applyAlignment="1">
      <alignment horizontal="left" vertical="center"/>
    </xf>
    <xf numFmtId="2" fontId="18" fillId="21" borderId="54" xfId="0" applyNumberFormat="1" applyFont="1" applyFill="1" applyBorder="1" applyAlignment="1">
      <alignment horizontal="left" vertical="center"/>
    </xf>
    <xf numFmtId="1" fontId="18" fillId="21" borderId="54" xfId="0" applyNumberFormat="1" applyFont="1" applyFill="1" applyBorder="1" applyAlignment="1">
      <alignment horizontal="left" vertical="center"/>
    </xf>
    <xf numFmtId="2" fontId="25" fillId="21" borderId="54" xfId="0" applyNumberFormat="1" applyFont="1" applyFill="1" applyBorder="1" applyAlignment="1">
      <alignment horizontal="left" vertical="center"/>
    </xf>
    <xf numFmtId="0" fontId="18" fillId="21" borderId="54" xfId="0" applyFont="1" applyFill="1" applyBorder="1" applyAlignment="1">
      <alignment horizontal="left" vertical="center"/>
    </xf>
    <xf numFmtId="1" fontId="18" fillId="21" borderId="54" xfId="0" applyNumberFormat="1" applyFont="1" applyFill="1" applyBorder="1" applyAlignment="1">
      <alignment horizontal="center" vertical="center" wrapText="1"/>
    </xf>
    <xf numFmtId="166" fontId="18" fillId="21" borderId="54" xfId="0" applyNumberFormat="1" applyFont="1" applyFill="1" applyBorder="1" applyAlignment="1">
      <alignment horizontal="center" vertical="center" wrapText="1"/>
    </xf>
    <xf numFmtId="1" fontId="18" fillId="21" borderId="21" xfId="0" applyNumberFormat="1" applyFont="1" applyFill="1" applyBorder="1" applyAlignment="1">
      <alignment horizontal="left" vertical="center"/>
    </xf>
    <xf numFmtId="2" fontId="26" fillId="21" borderId="21" xfId="0" applyNumberFormat="1" applyFont="1" applyFill="1" applyBorder="1" applyAlignment="1">
      <alignment horizontal="left" vertical="center"/>
    </xf>
    <xf numFmtId="0" fontId="19" fillId="21" borderId="42" xfId="0" applyFont="1" applyFill="1" applyBorder="1" applyAlignment="1">
      <alignment horizontal="center" vertical="center"/>
    </xf>
    <xf numFmtId="0" fontId="27" fillId="21" borderId="21" xfId="0" applyFont="1" applyFill="1" applyBorder="1" applyAlignment="1">
      <alignment horizontal="left" vertical="center" wrapText="1"/>
    </xf>
    <xf numFmtId="0" fontId="28" fillId="21" borderId="21" xfId="0" applyFont="1" applyFill="1" applyBorder="1" applyAlignment="1">
      <alignment horizontal="left" vertical="center"/>
    </xf>
    <xf numFmtId="0" fontId="29" fillId="21" borderId="21" xfId="0" applyFont="1" applyFill="1" applyBorder="1" applyAlignment="1">
      <alignment horizontal="left" vertical="center"/>
    </xf>
    <xf numFmtId="0" fontId="17" fillId="21" borderId="21" xfId="0" applyFont="1" applyFill="1" applyBorder="1" applyAlignment="1">
      <alignment horizontal="left" vertical="center" wrapText="1"/>
    </xf>
    <xf numFmtId="165" fontId="30" fillId="21" borderId="42" xfId="0" applyNumberFormat="1" applyFont="1" applyFill="1" applyBorder="1" applyAlignment="1">
      <alignment horizontal="center" vertical="center"/>
    </xf>
    <xf numFmtId="0" fontId="17" fillId="21" borderId="57" xfId="0" applyFont="1" applyFill="1" applyBorder="1" applyAlignment="1">
      <alignment vertical="center" wrapText="1"/>
    </xf>
    <xf numFmtId="0" fontId="17" fillId="21" borderId="21" xfId="0" applyFont="1" applyFill="1" applyBorder="1" applyAlignment="1">
      <alignment horizontal="center" vertical="center" wrapText="1"/>
    </xf>
    <xf numFmtId="164" fontId="17" fillId="21" borderId="21" xfId="0" applyNumberFormat="1" applyFont="1" applyFill="1" applyBorder="1" applyAlignment="1">
      <alignment horizontal="center" vertical="center" wrapText="1"/>
    </xf>
    <xf numFmtId="0" fontId="18" fillId="21" borderId="21" xfId="0" quotePrefix="1" applyFont="1" applyFill="1" applyBorder="1" applyAlignment="1">
      <alignment horizontal="left" vertical="center" wrapText="1"/>
    </xf>
    <xf numFmtId="167" fontId="18" fillId="21" borderId="21" xfId="0" applyNumberFormat="1" applyFont="1" applyFill="1" applyBorder="1" applyAlignment="1">
      <alignment horizontal="center" vertical="center" wrapText="1"/>
    </xf>
    <xf numFmtId="166" fontId="16" fillId="21" borderId="21" xfId="0" applyNumberFormat="1" applyFont="1" applyFill="1" applyBorder="1" applyAlignment="1">
      <alignment horizontal="center" vertical="center" wrapText="1"/>
    </xf>
    <xf numFmtId="166" fontId="18" fillId="21" borderId="22" xfId="0" applyNumberFormat="1" applyFont="1" applyFill="1" applyBorder="1" applyAlignment="1">
      <alignment horizontal="left" vertical="center" wrapText="1"/>
    </xf>
    <xf numFmtId="0" fontId="31" fillId="21" borderId="21" xfId="0" applyFont="1" applyFill="1" applyBorder="1" applyAlignment="1">
      <alignment horizontal="left" vertical="top" wrapText="1"/>
    </xf>
    <xf numFmtId="0" fontId="19" fillId="21" borderId="42" xfId="0" applyFont="1" applyFill="1" applyBorder="1" applyAlignment="1">
      <alignment horizontal="left"/>
    </xf>
    <xf numFmtId="0" fontId="19" fillId="21" borderId="42" xfId="0" applyFont="1" applyFill="1" applyBorder="1" applyAlignment="1">
      <alignment horizontal="center"/>
    </xf>
    <xf numFmtId="9" fontId="19" fillId="21" borderId="42" xfId="0" applyNumberFormat="1" applyFont="1" applyFill="1" applyBorder="1" applyAlignment="1">
      <alignment horizontal="right"/>
    </xf>
    <xf numFmtId="0" fontId="19" fillId="21" borderId="42" xfId="0" applyFont="1" applyFill="1" applyBorder="1" applyAlignment="1">
      <alignment horizontal="right"/>
    </xf>
    <xf numFmtId="9" fontId="18" fillId="21" borderId="21" xfId="0" applyNumberFormat="1" applyFont="1" applyFill="1" applyBorder="1" applyAlignment="1">
      <alignment horizontal="center" vertical="center" wrapText="1"/>
    </xf>
    <xf numFmtId="166" fontId="18" fillId="21" borderId="54" xfId="0" applyNumberFormat="1" applyFont="1" applyFill="1" applyBorder="1" applyAlignment="1">
      <alignment horizontal="left" vertical="center" wrapText="1"/>
    </xf>
    <xf numFmtId="169" fontId="18" fillId="21" borderId="21" xfId="0" applyNumberFormat="1" applyFont="1" applyFill="1" applyBorder="1" applyAlignment="1">
      <alignment horizontal="center" vertical="center" wrapText="1"/>
    </xf>
    <xf numFmtId="0" fontId="21" fillId="21" borderId="21" xfId="0" applyFont="1" applyFill="1" applyBorder="1" applyAlignment="1">
      <alignment horizontal="center" vertical="center" wrapText="1"/>
    </xf>
    <xf numFmtId="0" fontId="32" fillId="21" borderId="21" xfId="0" applyFont="1" applyFill="1" applyBorder="1" applyAlignment="1">
      <alignment horizontal="left" vertical="center" wrapText="1"/>
    </xf>
    <xf numFmtId="0" fontId="14" fillId="3" borderId="22" xfId="0" applyFont="1" applyFill="1" applyBorder="1" applyAlignment="1">
      <alignment horizontal="left" vertical="top"/>
    </xf>
    <xf numFmtId="0" fontId="82" fillId="0" borderId="33" xfId="0" applyFont="1" applyBorder="1" applyAlignment="1">
      <alignment vertical="center"/>
    </xf>
    <xf numFmtId="0" fontId="81" fillId="0" borderId="21" xfId="0" applyFont="1" applyBorder="1" applyAlignment="1">
      <alignment horizontal="left" vertical="center"/>
    </xf>
    <xf numFmtId="49" fontId="18" fillId="21" borderId="21" xfId="0" applyNumberFormat="1" applyFont="1" applyFill="1" applyBorder="1" applyAlignment="1">
      <alignment horizontal="center" vertical="center"/>
    </xf>
    <xf numFmtId="6" fontId="18" fillId="21" borderId="21" xfId="0" applyNumberFormat="1" applyFont="1" applyFill="1" applyBorder="1" applyAlignment="1">
      <alignment horizontal="center" vertical="center"/>
    </xf>
    <xf numFmtId="166" fontId="17" fillId="21" borderId="21" xfId="0" applyNumberFormat="1" applyFont="1" applyFill="1" applyBorder="1" applyAlignment="1">
      <alignment horizontal="center" vertical="center" wrapText="1"/>
    </xf>
    <xf numFmtId="0" fontId="18" fillId="23" borderId="0" xfId="0" applyFont="1" applyFill="1"/>
    <xf numFmtId="0" fontId="18" fillId="23" borderId="0" xfId="0" applyFont="1" applyFill="1" applyAlignment="1">
      <alignment horizontal="center" vertical="center"/>
    </xf>
    <xf numFmtId="0" fontId="18" fillId="23" borderId="0" xfId="0" applyFont="1" applyFill="1" applyAlignment="1">
      <alignment horizontal="center"/>
    </xf>
    <xf numFmtId="0" fontId="83" fillId="21" borderId="21" xfId="0" applyFont="1" applyFill="1" applyBorder="1" applyAlignment="1">
      <alignment horizontal="left" vertical="top" wrapText="1"/>
    </xf>
    <xf numFmtId="0" fontId="84" fillId="21" borderId="54" xfId="0" applyFont="1" applyFill="1" applyBorder="1" applyAlignment="1">
      <alignment horizontal="left" vertical="top" wrapText="1"/>
    </xf>
    <xf numFmtId="0" fontId="13" fillId="17" borderId="153" xfId="0" applyFont="1" applyFill="1" applyBorder="1" applyAlignment="1">
      <alignment horizontal="center" vertical="center"/>
    </xf>
    <xf numFmtId="0" fontId="13" fillId="17" borderId="153" xfId="0" applyFont="1" applyFill="1" applyBorder="1" applyAlignment="1">
      <alignment horizontal="center" vertical="center" wrapText="1"/>
    </xf>
    <xf numFmtId="0" fontId="13" fillId="17" borderId="130" xfId="0" applyFont="1" applyFill="1" applyBorder="1" applyAlignment="1">
      <alignment horizontal="center" vertical="center" wrapText="1"/>
    </xf>
    <xf numFmtId="0" fontId="13" fillId="17" borderId="154" xfId="0" applyFont="1" applyFill="1" applyBorder="1" applyAlignment="1">
      <alignment horizontal="center" vertical="center" wrapText="1"/>
    </xf>
    <xf numFmtId="0" fontId="13" fillId="18" borderId="154" xfId="0" applyFont="1" applyFill="1" applyBorder="1" applyAlignment="1">
      <alignment horizontal="center" vertical="center" wrapText="1"/>
    </xf>
    <xf numFmtId="0" fontId="13" fillId="18" borderId="130" xfId="0" applyFont="1" applyFill="1" applyBorder="1" applyAlignment="1">
      <alignment horizontal="center" vertical="center" wrapText="1"/>
    </xf>
    <xf numFmtId="0" fontId="13" fillId="18" borderId="130" xfId="0" applyFont="1" applyFill="1" applyBorder="1" applyAlignment="1">
      <alignment horizontal="center" vertical="center"/>
    </xf>
    <xf numFmtId="0" fontId="13" fillId="18" borderId="148" xfId="0" applyFont="1" applyFill="1" applyBorder="1" applyAlignment="1">
      <alignment horizontal="center" vertical="center"/>
    </xf>
    <xf numFmtId="0" fontId="13" fillId="18" borderId="148" xfId="0" applyFont="1" applyFill="1" applyBorder="1" applyAlignment="1">
      <alignment horizontal="center" vertical="center" wrapText="1"/>
    </xf>
    <xf numFmtId="0" fontId="13" fillId="19" borderId="130" xfId="0" applyFont="1" applyFill="1" applyBorder="1" applyAlignment="1">
      <alignment horizontal="left" vertical="center" wrapText="1"/>
    </xf>
    <xf numFmtId="0" fontId="13" fillId="19" borderId="130" xfId="0" applyFont="1" applyFill="1" applyBorder="1" applyAlignment="1">
      <alignment horizontal="center" vertical="center" wrapText="1"/>
    </xf>
    <xf numFmtId="0" fontId="13" fillId="18" borderId="153" xfId="0" applyFont="1" applyFill="1" applyBorder="1" applyAlignment="1">
      <alignment horizontal="center" vertical="center" wrapText="1"/>
    </xf>
    <xf numFmtId="0" fontId="13" fillId="20" borderId="130" xfId="0" applyFont="1" applyFill="1" applyBorder="1" applyAlignment="1">
      <alignment horizontal="center" vertical="center" wrapText="1"/>
    </xf>
    <xf numFmtId="0" fontId="13" fillId="18" borderId="154" xfId="0" applyFont="1" applyFill="1" applyBorder="1" applyAlignment="1">
      <alignment horizontal="center" vertical="center"/>
    </xf>
    <xf numFmtId="0" fontId="13" fillId="18" borderId="130" xfId="0" applyFont="1" applyFill="1" applyBorder="1" applyAlignment="1">
      <alignment horizontal="left" vertical="center" wrapText="1"/>
    </xf>
    <xf numFmtId="0" fontId="13" fillId="18" borderId="54" xfId="0" applyFont="1" applyFill="1" applyBorder="1" applyAlignment="1">
      <alignment horizontal="center" vertical="center" wrapText="1"/>
    </xf>
    <xf numFmtId="0" fontId="13" fillId="6" borderId="161" xfId="0" applyFont="1" applyFill="1" applyBorder="1" applyAlignment="1">
      <alignment vertical="center"/>
    </xf>
    <xf numFmtId="0" fontId="13" fillId="6" borderId="43" xfId="0" applyFont="1" applyFill="1" applyBorder="1" applyAlignment="1">
      <alignment horizontal="center" vertical="center"/>
    </xf>
    <xf numFmtId="0" fontId="13" fillId="6" borderId="43" xfId="0" applyFont="1" applyFill="1" applyBorder="1" applyAlignment="1">
      <alignment vertical="center"/>
    </xf>
    <xf numFmtId="0" fontId="13" fillId="6" borderId="152" xfId="0" applyFont="1" applyFill="1" applyBorder="1" applyAlignment="1">
      <alignment vertical="center"/>
    </xf>
    <xf numFmtId="0" fontId="13" fillId="6" borderId="132" xfId="0" applyFont="1" applyFill="1" applyBorder="1" applyAlignment="1">
      <alignment vertical="center"/>
    </xf>
    <xf numFmtId="0" fontId="13" fillId="6" borderId="69" xfId="0" applyFont="1" applyFill="1" applyBorder="1" applyAlignment="1">
      <alignment vertical="center"/>
    </xf>
    <xf numFmtId="0" fontId="13" fillId="6" borderId="166" xfId="0" applyFont="1" applyFill="1" applyBorder="1" applyAlignment="1">
      <alignment vertical="center" wrapText="1"/>
    </xf>
    <xf numFmtId="0" fontId="13" fillId="6" borderId="167" xfId="0" applyFont="1" applyFill="1" applyBorder="1" applyAlignment="1">
      <alignment vertical="center" wrapText="1"/>
    </xf>
    <xf numFmtId="0" fontId="13" fillId="6" borderId="168" xfId="0" applyFont="1" applyFill="1" applyBorder="1" applyAlignment="1">
      <alignment vertical="center" wrapText="1"/>
    </xf>
    <xf numFmtId="0" fontId="13" fillId="6" borderId="169" xfId="0" applyFont="1" applyFill="1" applyBorder="1" applyAlignment="1">
      <alignment horizontal="center" vertical="center"/>
    </xf>
    <xf numFmtId="0" fontId="13" fillId="6" borderId="170" xfId="0" applyFont="1" applyFill="1" applyBorder="1" applyAlignment="1">
      <alignment horizontal="center" vertical="center"/>
    </xf>
    <xf numFmtId="0" fontId="13" fillId="6" borderId="169" xfId="0" applyFont="1" applyFill="1" applyBorder="1" applyAlignment="1">
      <alignment horizontal="center" vertical="center" wrapText="1"/>
    </xf>
    <xf numFmtId="0" fontId="13" fillId="6" borderId="168" xfId="0" applyFont="1" applyFill="1" applyBorder="1" applyAlignment="1">
      <alignment horizontal="center" vertical="center" wrapText="1"/>
    </xf>
    <xf numFmtId="0" fontId="13" fillId="15" borderId="168" xfId="0" applyFont="1" applyFill="1" applyBorder="1" applyAlignment="1">
      <alignment horizontal="left" vertical="center" wrapText="1"/>
    </xf>
    <xf numFmtId="0" fontId="13" fillId="15" borderId="168" xfId="0" applyFont="1" applyFill="1" applyBorder="1" applyAlignment="1">
      <alignment horizontal="center" vertical="center" wrapText="1"/>
    </xf>
    <xf numFmtId="0" fontId="13" fillId="6" borderId="172" xfId="0" applyFont="1" applyFill="1" applyBorder="1" applyAlignment="1">
      <alignment horizontal="center" vertical="center" wrapText="1"/>
    </xf>
    <xf numFmtId="0" fontId="13" fillId="16" borderId="169" xfId="0" applyFont="1" applyFill="1" applyBorder="1" applyAlignment="1">
      <alignment horizontal="center" vertical="center" wrapText="1"/>
    </xf>
    <xf numFmtId="0" fontId="13" fillId="6" borderId="171" xfId="0" applyFont="1" applyFill="1" applyBorder="1" applyAlignment="1">
      <alignment vertical="center"/>
    </xf>
    <xf numFmtId="0" fontId="13" fillId="6" borderId="167" xfId="0" applyFont="1" applyFill="1" applyBorder="1" applyAlignment="1">
      <alignment vertical="center"/>
    </xf>
    <xf numFmtId="0" fontId="13" fillId="6" borderId="168" xfId="0" applyFont="1" applyFill="1" applyBorder="1" applyAlignment="1">
      <alignment horizontal="left" vertical="center" wrapText="1"/>
    </xf>
    <xf numFmtId="0" fontId="13" fillId="6" borderId="171" xfId="0" applyFont="1" applyFill="1" applyBorder="1" applyAlignment="1">
      <alignment vertical="center" wrapText="1"/>
    </xf>
    <xf numFmtId="0" fontId="13" fillId="6" borderId="173" xfId="0" applyFont="1" applyFill="1" applyBorder="1" applyAlignment="1">
      <alignment vertical="center"/>
    </xf>
    <xf numFmtId="0" fontId="13" fillId="6" borderId="174" xfId="0" applyFont="1" applyFill="1" applyBorder="1" applyAlignment="1">
      <alignment vertical="center" wrapText="1"/>
    </xf>
    <xf numFmtId="0" fontId="13" fillId="6" borderId="175" xfId="0" applyFont="1" applyFill="1" applyBorder="1" applyAlignment="1">
      <alignment vertical="center" wrapText="1"/>
    </xf>
    <xf numFmtId="0" fontId="7" fillId="9" borderId="13" xfId="0" applyFont="1" applyFill="1" applyBorder="1" applyAlignment="1">
      <alignment horizontal="center" vertical="center" wrapText="1"/>
    </xf>
    <xf numFmtId="0" fontId="4" fillId="0" borderId="10" xfId="0" applyFont="1" applyBorder="1"/>
    <xf numFmtId="0" fontId="4" fillId="0" borderId="12" xfId="0" applyFont="1" applyBorder="1"/>
    <xf numFmtId="0" fontId="3" fillId="3" borderId="2" xfId="0" applyFont="1" applyFill="1" applyBorder="1" applyAlignment="1">
      <alignment horizontal="center" vertical="center"/>
    </xf>
    <xf numFmtId="0" fontId="4" fillId="0" borderId="3" xfId="0" applyFont="1" applyBorder="1"/>
    <xf numFmtId="0" fontId="6" fillId="3" borderId="4" xfId="0" applyFont="1" applyFill="1" applyBorder="1" applyAlignment="1">
      <alignment horizontal="center" vertical="center" wrapText="1"/>
    </xf>
    <xf numFmtId="0" fontId="4" fillId="0" borderId="5" xfId="0" applyFont="1" applyBorder="1"/>
    <xf numFmtId="0" fontId="7" fillId="9" borderId="8" xfId="0" applyFont="1" applyFill="1" applyBorder="1" applyAlignment="1">
      <alignment horizontal="center" vertical="center" wrapText="1"/>
    </xf>
    <xf numFmtId="0" fontId="9" fillId="10" borderId="16" xfId="0" applyFont="1" applyFill="1" applyBorder="1" applyAlignment="1">
      <alignment horizontal="center" wrapText="1"/>
    </xf>
    <xf numFmtId="0" fontId="4" fillId="0" borderId="19" xfId="0" applyFont="1" applyBorder="1"/>
    <xf numFmtId="0" fontId="9" fillId="10" borderId="17" xfId="0" applyFont="1" applyFill="1" applyBorder="1" applyAlignment="1">
      <alignment horizontal="center" wrapText="1"/>
    </xf>
    <xf numFmtId="0" fontId="4" fillId="0" borderId="17" xfId="0" applyFont="1" applyBorder="1"/>
    <xf numFmtId="0" fontId="4" fillId="0" borderId="18" xfId="0" applyFont="1" applyBorder="1"/>
    <xf numFmtId="0" fontId="10" fillId="3" borderId="16" xfId="0" applyFont="1" applyFill="1" applyBorder="1" applyAlignment="1">
      <alignment horizontal="center" vertical="center" wrapText="1"/>
    </xf>
    <xf numFmtId="0" fontId="4" fillId="0" borderId="23" xfId="0" applyFont="1" applyBorder="1"/>
    <xf numFmtId="0" fontId="9" fillId="3" borderId="16" xfId="0" applyFont="1" applyFill="1" applyBorder="1" applyAlignment="1">
      <alignment horizontal="center" vertical="center" wrapText="1"/>
    </xf>
    <xf numFmtId="0" fontId="10" fillId="0" borderId="23" xfId="0" applyFont="1" applyBorder="1" applyAlignment="1">
      <alignment horizontal="left" vertical="center" wrapText="1"/>
    </xf>
    <xf numFmtId="0" fontId="10" fillId="0" borderId="16" xfId="0" applyFont="1" applyBorder="1" applyAlignment="1">
      <alignment horizontal="left" vertical="center" wrapText="1"/>
    </xf>
    <xf numFmtId="0" fontId="10" fillId="0" borderId="24" xfId="0" applyFont="1" applyBorder="1" applyAlignment="1">
      <alignment horizontal="left" vertical="center" wrapText="1"/>
    </xf>
    <xf numFmtId="0" fontId="4" fillId="0" borderId="20" xfId="0" applyFont="1" applyBorder="1"/>
    <xf numFmtId="0" fontId="4" fillId="0" borderId="27" xfId="0" applyFont="1" applyBorder="1"/>
    <xf numFmtId="0" fontId="10" fillId="3" borderId="25" xfId="0" applyFont="1" applyFill="1" applyBorder="1" applyAlignment="1">
      <alignment horizontal="center" vertical="center" wrapText="1"/>
    </xf>
    <xf numFmtId="0" fontId="4" fillId="0" borderId="26" xfId="0" applyFont="1" applyBorder="1"/>
    <xf numFmtId="0" fontId="4" fillId="0" borderId="28" xfId="0" applyFont="1" applyBorder="1"/>
    <xf numFmtId="0" fontId="9" fillId="3" borderId="29" xfId="0" applyFont="1" applyFill="1" applyBorder="1" applyAlignment="1">
      <alignment horizontal="center" vertical="center" wrapText="1"/>
    </xf>
    <xf numFmtId="0" fontId="9" fillId="3" borderId="25" xfId="0" applyFont="1" applyFill="1" applyBorder="1" applyAlignment="1">
      <alignment horizontal="center" vertical="center" wrapText="1"/>
    </xf>
    <xf numFmtId="14" fontId="81" fillId="0" borderId="115" xfId="0" applyNumberFormat="1" applyFont="1" applyBorder="1" applyAlignment="1">
      <alignment horizontal="left" vertical="top"/>
    </xf>
    <xf numFmtId="14" fontId="81" fillId="0" borderId="38" xfId="0" applyNumberFormat="1" applyFont="1" applyBorder="1" applyAlignment="1">
      <alignment horizontal="left" vertical="top"/>
    </xf>
    <xf numFmtId="0" fontId="82" fillId="0" borderId="113" xfId="0" applyFont="1" applyBorder="1" applyAlignment="1">
      <alignment horizontal="left" vertical="top" wrapText="1"/>
    </xf>
    <xf numFmtId="0" fontId="13" fillId="0" borderId="136" xfId="0" applyFont="1" applyBorder="1" applyAlignment="1">
      <alignment horizontal="left" vertical="top" wrapText="1"/>
    </xf>
    <xf numFmtId="0" fontId="13" fillId="6" borderId="158" xfId="0" applyFont="1" applyFill="1" applyBorder="1" applyAlignment="1">
      <alignment horizontal="center" vertical="center"/>
    </xf>
    <xf numFmtId="0" fontId="13" fillId="6" borderId="159" xfId="0" applyFont="1" applyFill="1" applyBorder="1" applyAlignment="1">
      <alignment horizontal="center" vertical="center"/>
    </xf>
    <xf numFmtId="0" fontId="13" fillId="6" borderId="160" xfId="0" applyFont="1" applyFill="1" applyBorder="1" applyAlignment="1">
      <alignment horizontal="center" vertical="center"/>
    </xf>
    <xf numFmtId="0" fontId="13" fillId="6" borderId="51" xfId="0" applyFont="1" applyFill="1" applyBorder="1" applyAlignment="1">
      <alignment horizontal="center" vertical="center" wrapText="1"/>
    </xf>
    <xf numFmtId="0" fontId="13" fillId="6" borderId="71" xfId="0" applyFont="1" applyFill="1" applyBorder="1" applyAlignment="1">
      <alignment horizontal="center" vertical="center" wrapText="1"/>
    </xf>
    <xf numFmtId="0" fontId="13" fillId="6" borderId="50" xfId="0" applyFont="1" applyFill="1" applyBorder="1" applyAlignment="1">
      <alignment horizontal="center" vertical="center" wrapText="1"/>
    </xf>
    <xf numFmtId="0" fontId="13" fillId="6" borderId="53" xfId="0" applyFont="1" applyFill="1" applyBorder="1" applyAlignment="1">
      <alignment horizontal="center" vertical="center" wrapText="1"/>
    </xf>
    <xf numFmtId="0" fontId="13" fillId="6" borderId="171" xfId="0" applyFont="1" applyFill="1" applyBorder="1" applyAlignment="1">
      <alignment horizontal="center" vertical="center" wrapText="1"/>
    </xf>
    <xf numFmtId="0" fontId="13" fillId="14" borderId="157" xfId="0" applyFont="1" applyFill="1" applyBorder="1" applyAlignment="1">
      <alignment horizontal="center" vertical="center" wrapText="1"/>
    </xf>
    <xf numFmtId="0" fontId="13" fillId="14" borderId="125" xfId="0" applyFont="1" applyFill="1" applyBorder="1" applyAlignment="1">
      <alignment horizontal="center" vertical="center" wrapText="1"/>
    </xf>
    <xf numFmtId="0" fontId="13" fillId="14" borderId="176" xfId="0" applyFont="1" applyFill="1" applyBorder="1" applyAlignment="1">
      <alignment horizontal="center" vertical="center" wrapText="1"/>
    </xf>
    <xf numFmtId="0" fontId="13" fillId="6" borderId="156" xfId="0" applyFont="1" applyFill="1" applyBorder="1" applyAlignment="1">
      <alignment horizontal="center" vertical="center"/>
    </xf>
    <xf numFmtId="0" fontId="13" fillId="6" borderId="177" xfId="0" applyFont="1" applyFill="1" applyBorder="1" applyAlignment="1">
      <alignment horizontal="center" vertical="center"/>
    </xf>
    <xf numFmtId="0" fontId="13" fillId="6" borderId="178" xfId="0" applyFont="1" applyFill="1" applyBorder="1" applyAlignment="1">
      <alignment horizontal="center" vertical="center"/>
    </xf>
    <xf numFmtId="0" fontId="13" fillId="15" borderId="49" xfId="0" applyFont="1" applyFill="1" applyBorder="1" applyAlignment="1">
      <alignment horizontal="center" vertical="center" wrapText="1"/>
    </xf>
    <xf numFmtId="0" fontId="13" fillId="15" borderId="168" xfId="0" applyFont="1" applyFill="1" applyBorder="1" applyAlignment="1">
      <alignment horizontal="center" vertical="center" wrapText="1"/>
    </xf>
    <xf numFmtId="0" fontId="13" fillId="6" borderId="43" xfId="0" applyFont="1" applyFill="1" applyBorder="1" applyAlignment="1">
      <alignment horizontal="center" vertical="center"/>
    </xf>
    <xf numFmtId="0" fontId="13" fillId="6" borderId="132" xfId="0" applyFont="1" applyFill="1" applyBorder="1" applyAlignment="1">
      <alignment horizontal="center" vertical="center"/>
    </xf>
    <xf numFmtId="0" fontId="13" fillId="6" borderId="162" xfId="0" applyFont="1" applyFill="1" applyBorder="1" applyAlignment="1">
      <alignment horizontal="center" vertical="center" wrapText="1"/>
    </xf>
    <xf numFmtId="0" fontId="13" fillId="6" borderId="163" xfId="0" applyFont="1" applyFill="1" applyBorder="1" applyAlignment="1">
      <alignment horizontal="center" vertical="center" wrapText="1"/>
    </xf>
    <xf numFmtId="0" fontId="13" fillId="6" borderId="164" xfId="0" applyFont="1" applyFill="1" applyBorder="1" applyAlignment="1">
      <alignment horizontal="center" vertical="center" wrapText="1"/>
    </xf>
    <xf numFmtId="0" fontId="13" fillId="6" borderId="43" xfId="0" applyFont="1" applyFill="1" applyBorder="1" applyAlignment="1">
      <alignment horizontal="center" vertical="center" wrapText="1"/>
    </xf>
    <xf numFmtId="0" fontId="13" fillId="6" borderId="152" xfId="0" applyFont="1" applyFill="1" applyBorder="1" applyAlignment="1">
      <alignment horizontal="center" vertical="center" wrapText="1"/>
    </xf>
    <xf numFmtId="0" fontId="13" fillId="6" borderId="132" xfId="0" applyFont="1" applyFill="1" applyBorder="1" applyAlignment="1">
      <alignment horizontal="center" vertical="center" wrapText="1"/>
    </xf>
    <xf numFmtId="0" fontId="13" fillId="6" borderId="179" xfId="0" applyFont="1" applyFill="1" applyBorder="1" applyAlignment="1">
      <alignment horizontal="center" vertical="center" wrapText="1"/>
    </xf>
    <xf numFmtId="0" fontId="13" fillId="6" borderId="130" xfId="0" applyFont="1" applyFill="1" applyBorder="1" applyAlignment="1">
      <alignment horizontal="center" vertical="center" wrapText="1"/>
    </xf>
    <xf numFmtId="0" fontId="13" fillId="6" borderId="168" xfId="0" applyFont="1" applyFill="1" applyBorder="1" applyAlignment="1">
      <alignment horizontal="center" vertical="center" wrapText="1"/>
    </xf>
    <xf numFmtId="0" fontId="13" fillId="6" borderId="184" xfId="0" applyFont="1" applyFill="1" applyBorder="1" applyAlignment="1">
      <alignment horizontal="center" vertical="center"/>
    </xf>
    <xf numFmtId="0" fontId="13" fillId="6" borderId="163" xfId="0" applyFont="1" applyFill="1" applyBorder="1" applyAlignment="1">
      <alignment horizontal="center" vertical="center"/>
    </xf>
    <xf numFmtId="0" fontId="13" fillId="6" borderId="164" xfId="0" applyFont="1" applyFill="1" applyBorder="1" applyAlignment="1">
      <alignment horizontal="center" vertical="center"/>
    </xf>
    <xf numFmtId="0" fontId="13" fillId="6" borderId="180" xfId="0" applyFont="1" applyFill="1" applyBorder="1" applyAlignment="1">
      <alignment horizontal="center" vertical="center"/>
    </xf>
    <xf numFmtId="0" fontId="13" fillId="6" borderId="165" xfId="0" applyFont="1" applyFill="1" applyBorder="1" applyAlignment="1">
      <alignment horizontal="center" vertical="center"/>
    </xf>
    <xf numFmtId="0" fontId="13" fillId="6" borderId="181" xfId="0" applyFont="1" applyFill="1" applyBorder="1" applyAlignment="1">
      <alignment horizontal="center" vertical="center"/>
    </xf>
    <xf numFmtId="0" fontId="13" fillId="6" borderId="182" xfId="0" applyFont="1" applyFill="1" applyBorder="1" applyAlignment="1">
      <alignment horizontal="center" vertical="center"/>
    </xf>
    <xf numFmtId="0" fontId="13" fillId="6" borderId="183" xfId="0" applyFont="1" applyFill="1" applyBorder="1" applyAlignment="1">
      <alignment horizontal="center" vertical="center"/>
    </xf>
    <xf numFmtId="0" fontId="13" fillId="6" borderId="179" xfId="0" applyFont="1" applyFill="1" applyBorder="1" applyAlignment="1">
      <alignment horizontal="center" vertical="center"/>
    </xf>
    <xf numFmtId="0" fontId="13" fillId="6" borderId="130" xfId="0" applyFont="1" applyFill="1" applyBorder="1" applyAlignment="1">
      <alignment horizontal="center" vertical="center"/>
    </xf>
    <xf numFmtId="0" fontId="13" fillId="6" borderId="168" xfId="0" applyFont="1" applyFill="1" applyBorder="1" applyAlignment="1">
      <alignment horizontal="center" vertical="center"/>
    </xf>
    <xf numFmtId="0" fontId="13" fillId="14" borderId="49" xfId="0" applyFont="1" applyFill="1" applyBorder="1" applyAlignment="1">
      <alignment horizontal="center" vertical="center" wrapText="1"/>
    </xf>
    <xf numFmtId="0" fontId="13" fillId="14" borderId="168" xfId="0" applyFont="1" applyFill="1" applyBorder="1" applyAlignment="1">
      <alignment horizontal="center" vertical="center" wrapText="1"/>
    </xf>
    <xf numFmtId="0" fontId="13" fillId="6" borderId="51" xfId="0" applyFont="1" applyFill="1" applyBorder="1" applyAlignment="1">
      <alignment horizontal="center" vertical="center"/>
    </xf>
    <xf numFmtId="0" fontId="4" fillId="0" borderId="50" xfId="0" applyFont="1" applyBorder="1"/>
    <xf numFmtId="0" fontId="5" fillId="0" borderId="36" xfId="0" applyFont="1" applyBorder="1" applyAlignment="1">
      <alignment horizontal="left" vertical="center" wrapText="1"/>
    </xf>
    <xf numFmtId="0" fontId="4" fillId="0" borderId="74" xfId="0" applyFont="1" applyBorder="1"/>
    <xf numFmtId="0" fontId="5" fillId="3" borderId="36" xfId="0" applyFont="1" applyFill="1" applyBorder="1" applyAlignment="1">
      <alignment horizontal="left" vertical="center"/>
    </xf>
    <xf numFmtId="0" fontId="4" fillId="0" borderId="77" xfId="0" applyFont="1" applyBorder="1"/>
    <xf numFmtId="0" fontId="5" fillId="3" borderId="30" xfId="0" applyFont="1" applyFill="1" applyBorder="1" applyAlignment="1">
      <alignment horizontal="left" vertical="center"/>
    </xf>
    <xf numFmtId="0" fontId="35" fillId="3" borderId="30" xfId="0" applyFont="1" applyFill="1" applyBorder="1" applyAlignment="1">
      <alignment horizontal="left" vertical="center" wrapText="1"/>
    </xf>
    <xf numFmtId="0" fontId="5" fillId="3" borderId="82" xfId="0" applyFont="1" applyFill="1" applyBorder="1" applyAlignment="1">
      <alignment horizontal="center"/>
    </xf>
    <xf numFmtId="0" fontId="4" fillId="0" borderId="83" xfId="0" applyFont="1" applyBorder="1"/>
    <xf numFmtId="0" fontId="5" fillId="3" borderId="70" xfId="0" applyFont="1" applyFill="1" applyBorder="1" applyAlignment="1">
      <alignment horizontal="left" vertical="center" wrapText="1"/>
    </xf>
    <xf numFmtId="0" fontId="4" fillId="0" borderId="71" xfId="0" applyFont="1" applyBorder="1"/>
    <xf numFmtId="0" fontId="4" fillId="0" borderId="72" xfId="0" applyFont="1" applyBorder="1"/>
    <xf numFmtId="0" fontId="5" fillId="3" borderId="36" xfId="0" applyFont="1" applyFill="1" applyBorder="1" applyAlignment="1">
      <alignment horizontal="left" vertical="center" wrapText="1"/>
    </xf>
    <xf numFmtId="0" fontId="5" fillId="3" borderId="30" xfId="0" applyFont="1" applyFill="1" applyBorder="1" applyAlignment="1">
      <alignment horizontal="left" vertical="center" wrapText="1"/>
    </xf>
    <xf numFmtId="0" fontId="3" fillId="6" borderId="68" xfId="0" applyFont="1" applyFill="1" applyBorder="1" applyAlignment="1">
      <alignment horizontal="center" vertical="center"/>
    </xf>
    <xf numFmtId="0" fontId="4" fillId="0" borderId="73" xfId="0" applyFont="1" applyBorder="1"/>
    <xf numFmtId="0" fontId="4" fillId="0" borderId="88" xfId="0" applyFont="1" applyBorder="1"/>
    <xf numFmtId="0" fontId="3" fillId="6" borderId="68" xfId="0" applyFont="1" applyFill="1" applyBorder="1" applyAlignment="1">
      <alignment horizontal="center" vertical="center" wrapText="1"/>
    </xf>
    <xf numFmtId="0" fontId="4" fillId="0" borderId="99" xfId="0" applyFont="1" applyBorder="1"/>
    <xf numFmtId="0" fontId="4" fillId="0" borderId="100" xfId="0" applyFont="1" applyBorder="1"/>
    <xf numFmtId="0" fontId="35" fillId="0" borderId="78" xfId="0" applyFont="1" applyBorder="1" applyAlignment="1">
      <alignment horizontal="left" vertical="top" wrapText="1"/>
    </xf>
    <xf numFmtId="0" fontId="4" fillId="0" borderId="81" xfId="0" applyFont="1" applyBorder="1"/>
    <xf numFmtId="0" fontId="4" fillId="0" borderId="75" xfId="0" applyFont="1" applyBorder="1"/>
    <xf numFmtId="0" fontId="5" fillId="3" borderId="86" xfId="0" applyFont="1" applyFill="1" applyBorder="1" applyAlignment="1">
      <alignment horizontal="center"/>
    </xf>
    <xf numFmtId="0" fontId="35" fillId="0" borderId="81" xfId="0" applyFont="1" applyBorder="1" applyAlignment="1">
      <alignment horizontal="left" vertical="top" wrapText="1"/>
    </xf>
    <xf numFmtId="0" fontId="5" fillId="3" borderId="102" xfId="0" applyFont="1" applyFill="1" applyBorder="1" applyAlignment="1">
      <alignment horizontal="left" vertical="center" wrapText="1"/>
    </xf>
    <xf numFmtId="0" fontId="4" fillId="0" borderId="103" xfId="0" applyFont="1" applyBorder="1"/>
    <xf numFmtId="0" fontId="4" fillId="0" borderId="104" xfId="0" applyFont="1" applyBorder="1"/>
    <xf numFmtId="0" fontId="8" fillId="0" borderId="85" xfId="0" applyFont="1" applyBorder="1" applyAlignment="1">
      <alignment horizontal="left"/>
    </xf>
    <xf numFmtId="0" fontId="4" fillId="0" borderId="85" xfId="0" applyFont="1" applyBorder="1"/>
    <xf numFmtId="9" fontId="5" fillId="3" borderId="82" xfId="0" applyNumberFormat="1" applyFont="1" applyFill="1" applyBorder="1" applyAlignment="1">
      <alignment horizontal="center" vertical="center" wrapText="1"/>
    </xf>
    <xf numFmtId="0" fontId="5" fillId="3" borderId="95" xfId="0" applyFont="1" applyFill="1" applyBorder="1" applyAlignment="1">
      <alignment horizontal="center" vertical="top" wrapText="1"/>
    </xf>
    <xf numFmtId="0" fontId="4" fillId="0" borderId="97" xfId="0" applyFont="1" applyBorder="1"/>
    <xf numFmtId="0" fontId="5" fillId="3" borderId="34" xfId="0" applyFont="1" applyFill="1" applyBorder="1" applyAlignment="1">
      <alignment horizontal="left" vertical="top"/>
    </xf>
    <xf numFmtId="0" fontId="4" fillId="0" borderId="96" xfId="0" applyFont="1" applyBorder="1"/>
    <xf numFmtId="0" fontId="4" fillId="0" borderId="43" xfId="0" applyFont="1" applyBorder="1"/>
    <xf numFmtId="0" fontId="4" fillId="0" borderId="98" xfId="0" applyFont="1" applyBorder="1"/>
    <xf numFmtId="0" fontId="37" fillId="0" borderId="36" xfId="0" applyFont="1" applyBorder="1" applyAlignment="1">
      <alignment horizontal="left" vertical="center" wrapText="1"/>
    </xf>
    <xf numFmtId="0" fontId="5" fillId="3" borderId="34" xfId="0" applyFont="1" applyFill="1" applyBorder="1" applyAlignment="1">
      <alignment horizontal="center" vertical="center" wrapText="1"/>
    </xf>
    <xf numFmtId="0" fontId="4" fillId="0" borderId="35" xfId="0" applyFont="1" applyBorder="1"/>
    <xf numFmtId="0" fontId="4" fillId="0" borderId="24" xfId="0" applyFont="1" applyBorder="1"/>
    <xf numFmtId="0" fontId="4" fillId="0" borderId="32" xfId="0" applyFont="1" applyBorder="1"/>
    <xf numFmtId="0" fontId="5" fillId="3" borderId="105" xfId="0" applyFont="1" applyFill="1" applyBorder="1" applyAlignment="1">
      <alignment horizontal="center" vertical="center" wrapText="1"/>
    </xf>
    <xf numFmtId="0" fontId="4" fillId="0" borderId="106" xfId="0" applyFont="1" applyBorder="1"/>
    <xf numFmtId="0" fontId="4" fillId="0" borderId="107" xfId="0" applyFont="1" applyBorder="1"/>
    <xf numFmtId="0" fontId="5" fillId="3" borderId="86" xfId="0" applyFont="1" applyFill="1" applyBorder="1" applyAlignment="1">
      <alignment horizontal="left" vertical="center" wrapText="1"/>
    </xf>
    <xf numFmtId="0" fontId="5" fillId="3" borderId="82" xfId="0" applyFont="1" applyFill="1" applyBorder="1" applyAlignment="1">
      <alignment horizontal="left"/>
    </xf>
    <xf numFmtId="0" fontId="4" fillId="0" borderId="108" xfId="0" applyFont="1" applyBorder="1"/>
    <xf numFmtId="0" fontId="40" fillId="12" borderId="115" xfId="0" applyFont="1" applyFill="1" applyBorder="1" applyAlignment="1">
      <alignment horizontal="left"/>
    </xf>
    <xf numFmtId="49" fontId="34" fillId="6" borderId="113" xfId="0" applyNumberFormat="1" applyFont="1" applyFill="1" applyBorder="1" applyAlignment="1">
      <alignment horizontal="left"/>
    </xf>
    <xf numFmtId="0" fontId="4" fillId="0" borderId="114" xfId="0" applyFont="1" applyBorder="1"/>
    <xf numFmtId="0" fontId="41" fillId="6" borderId="25" xfId="0" applyFont="1" applyFill="1" applyBorder="1" applyAlignment="1">
      <alignment horizontal="center"/>
    </xf>
    <xf numFmtId="0" fontId="42" fillId="12" borderId="115" xfId="0" applyFont="1" applyFill="1" applyBorder="1" applyAlignment="1">
      <alignment horizontal="left"/>
    </xf>
    <xf numFmtId="0" fontId="40" fillId="12" borderId="2" xfId="0" applyFont="1" applyFill="1" applyBorder="1" applyAlignment="1">
      <alignment horizontal="left"/>
    </xf>
    <xf numFmtId="0" fontId="4" fillId="0" borderId="116" xfId="0" applyFont="1" applyBorder="1"/>
    <xf numFmtId="0" fontId="41" fillId="6" borderId="119" xfId="0" applyFont="1" applyFill="1" applyBorder="1" applyAlignment="1">
      <alignment horizontal="center"/>
    </xf>
    <xf numFmtId="0" fontId="4" fillId="0" borderId="120" xfId="0" applyFont="1" applyBorder="1"/>
    <xf numFmtId="0" fontId="4" fillId="0" borderId="121" xfId="0" applyFont="1" applyBorder="1"/>
    <xf numFmtId="0" fontId="42" fillId="0" borderId="117" xfId="0" applyFont="1" applyBorder="1" applyAlignment="1">
      <alignment horizontal="left" vertical="top"/>
    </xf>
    <xf numFmtId="0" fontId="4" fillId="0" borderId="117" xfId="0" applyFont="1" applyBorder="1"/>
    <xf numFmtId="0" fontId="4" fillId="0" borderId="118" xfId="0" applyFont="1" applyBorder="1"/>
    <xf numFmtId="0" fontId="40" fillId="12" borderId="82" xfId="0" applyFont="1" applyFill="1" applyBorder="1" applyAlignment="1">
      <alignment horizontal="center"/>
    </xf>
    <xf numFmtId="0" fontId="44" fillId="12" borderId="115" xfId="0" applyFont="1" applyFill="1" applyBorder="1" applyAlignment="1">
      <alignment horizontal="left"/>
    </xf>
    <xf numFmtId="0" fontId="40" fillId="12" borderId="30" xfId="0" applyFont="1" applyFill="1" applyBorder="1" applyAlignment="1">
      <alignment horizontal="left"/>
    </xf>
    <xf numFmtId="0" fontId="40" fillId="12" borderId="115" xfId="0" applyFont="1" applyFill="1" applyBorder="1" applyAlignment="1">
      <alignment horizontal="center"/>
    </xf>
    <xf numFmtId="0" fontId="40" fillId="12" borderId="95" xfId="0" applyFont="1" applyFill="1" applyBorder="1" applyAlignment="1">
      <alignment horizontal="center" vertical="top"/>
    </xf>
    <xf numFmtId="0" fontId="5" fillId="0" borderId="30" xfId="0" applyFont="1" applyBorder="1" applyAlignment="1">
      <alignment horizontal="left"/>
    </xf>
    <xf numFmtId="0" fontId="46" fillId="3" borderId="36" xfId="0" applyFont="1" applyFill="1" applyBorder="1" applyAlignment="1">
      <alignment horizontal="left" vertical="center" wrapText="1"/>
    </xf>
    <xf numFmtId="0" fontId="3" fillId="6" borderId="122" xfId="0" applyFont="1" applyFill="1" applyBorder="1" applyAlignment="1">
      <alignment horizontal="center" vertical="center" wrapText="1"/>
    </xf>
    <xf numFmtId="0" fontId="8" fillId="3" borderId="122" xfId="0" applyFont="1" applyFill="1" applyBorder="1" applyAlignment="1">
      <alignment horizontal="left" vertical="center" wrapText="1"/>
    </xf>
    <xf numFmtId="1" fontId="5" fillId="3" borderId="30" xfId="0" applyNumberFormat="1" applyFont="1" applyFill="1" applyBorder="1" applyAlignment="1">
      <alignment horizontal="center" vertical="center" wrapText="1"/>
    </xf>
    <xf numFmtId="0" fontId="47" fillId="3" borderId="36" xfId="0" applyFont="1" applyFill="1" applyBorder="1" applyAlignment="1">
      <alignment horizontal="left" vertical="center" wrapText="1"/>
    </xf>
    <xf numFmtId="9" fontId="5" fillId="3" borderId="30" xfId="0" applyNumberFormat="1" applyFont="1" applyFill="1" applyBorder="1" applyAlignment="1">
      <alignment horizontal="center" vertical="center" wrapText="1"/>
    </xf>
    <xf numFmtId="0" fontId="4" fillId="0" borderId="123" xfId="0" applyFont="1" applyBorder="1"/>
    <xf numFmtId="0" fontId="5" fillId="3" borderId="105" xfId="0" applyFont="1" applyFill="1" applyBorder="1" applyAlignment="1">
      <alignment horizontal="left" vertical="center" wrapText="1"/>
    </xf>
    <xf numFmtId="0" fontId="5" fillId="0" borderId="0" xfId="0" applyFont="1" applyAlignment="1">
      <alignment horizontal="left" wrapText="1"/>
    </xf>
    <xf numFmtId="0" fontId="0" fillId="0" borderId="0" xfId="0"/>
    <xf numFmtId="0" fontId="18" fillId="3" borderId="36" xfId="0" applyFont="1" applyFill="1" applyBorder="1" applyAlignment="1">
      <alignment horizontal="left" vertical="center" wrapText="1"/>
    </xf>
    <xf numFmtId="0" fontId="5" fillId="3" borderId="36" xfId="0" applyFont="1" applyFill="1" applyBorder="1" applyAlignment="1">
      <alignment vertical="center" wrapText="1"/>
    </xf>
    <xf numFmtId="0" fontId="35" fillId="3" borderId="78" xfId="0" applyFont="1" applyFill="1" applyBorder="1" applyAlignment="1">
      <alignment horizontal="left" vertical="top" wrapText="1"/>
    </xf>
    <xf numFmtId="0" fontId="4" fillId="0" borderId="126" xfId="0" applyFont="1" applyBorder="1"/>
    <xf numFmtId="0" fontId="5" fillId="0" borderId="31" xfId="0" applyFont="1" applyBorder="1" applyAlignment="1">
      <alignment horizontal="center"/>
    </xf>
    <xf numFmtId="0" fontId="5" fillId="0" borderId="32" xfId="0" applyFont="1" applyBorder="1" applyAlignment="1">
      <alignment horizontal="center"/>
    </xf>
    <xf numFmtId="0" fontId="5" fillId="0" borderId="36" xfId="0" applyFont="1" applyBorder="1" applyAlignment="1">
      <alignment horizontal="center" vertical="center" wrapText="1"/>
    </xf>
    <xf numFmtId="0" fontId="5" fillId="3" borderId="36" xfId="0" applyFont="1" applyFill="1" applyBorder="1" applyAlignment="1">
      <alignment horizontal="center" vertical="center" wrapText="1"/>
    </xf>
    <xf numFmtId="0" fontId="5" fillId="3" borderId="82" xfId="0" applyFont="1" applyFill="1" applyBorder="1" applyAlignment="1">
      <alignment horizontal="left" vertical="center" wrapText="1"/>
    </xf>
    <xf numFmtId="0" fontId="35" fillId="0" borderId="30" xfId="0" applyFont="1" applyBorder="1" applyAlignment="1">
      <alignment horizontal="left" vertical="center" wrapText="1"/>
    </xf>
    <xf numFmtId="0" fontId="5" fillId="0" borderId="36" xfId="0" applyFont="1" applyBorder="1" applyAlignment="1">
      <alignment horizontal="left" vertical="center"/>
    </xf>
    <xf numFmtId="0" fontId="5" fillId="0" borderId="30" xfId="0" applyFont="1" applyBorder="1" applyAlignment="1">
      <alignment horizontal="left" vertical="center"/>
    </xf>
    <xf numFmtId="0" fontId="40" fillId="3" borderId="30" xfId="0" applyFont="1" applyFill="1" applyBorder="1" applyAlignment="1">
      <alignment horizontal="left" vertical="center" wrapText="1"/>
    </xf>
    <xf numFmtId="0" fontId="5" fillId="3" borderId="30" xfId="0" applyFont="1" applyFill="1" applyBorder="1" applyAlignment="1">
      <alignment horizontal="center" vertical="center" wrapText="1"/>
    </xf>
    <xf numFmtId="0" fontId="5" fillId="3" borderId="36" xfId="0" applyFont="1" applyFill="1" applyBorder="1" applyAlignment="1">
      <alignment horizontal="center" vertical="center"/>
    </xf>
    <xf numFmtId="0" fontId="5" fillId="3" borderId="127" xfId="0" applyFont="1" applyFill="1" applyBorder="1" applyAlignment="1">
      <alignment horizontal="center" vertical="center" wrapText="1"/>
    </xf>
    <xf numFmtId="0" fontId="4" fillId="0" borderId="128" xfId="0" applyFont="1" applyBorder="1"/>
    <xf numFmtId="0" fontId="4" fillId="0" borderId="129" xfId="0" applyFont="1" applyBorder="1"/>
    <xf numFmtId="9" fontId="5" fillId="3" borderId="2" xfId="0" applyNumberFormat="1" applyFont="1" applyFill="1" applyBorder="1" applyAlignment="1">
      <alignment horizontal="center" vertical="center" wrapText="1"/>
    </xf>
    <xf numFmtId="0" fontId="50" fillId="0" borderId="36" xfId="0" applyFont="1" applyBorder="1" applyAlignment="1">
      <alignment horizontal="left" vertical="center" wrapText="1"/>
    </xf>
    <xf numFmtId="0" fontId="5" fillId="3" borderId="30" xfId="0" applyFont="1" applyFill="1" applyBorder="1" applyAlignment="1">
      <alignment horizontal="center"/>
    </xf>
    <xf numFmtId="0" fontId="5" fillId="3" borderId="30" xfId="0" applyFont="1" applyFill="1" applyBorder="1" applyAlignment="1">
      <alignment horizontal="left" wrapText="1"/>
    </xf>
    <xf numFmtId="0" fontId="5" fillId="3" borderId="115" xfId="0" applyFont="1" applyFill="1" applyBorder="1" applyAlignment="1">
      <alignment horizontal="center" vertical="center" wrapText="1"/>
    </xf>
    <xf numFmtId="0" fontId="40" fillId="12" borderId="30" xfId="0" applyFont="1" applyFill="1" applyBorder="1" applyAlignment="1">
      <alignment horizontal="left" wrapText="1"/>
    </xf>
    <xf numFmtId="9" fontId="5" fillId="12" borderId="30" xfId="0" applyNumberFormat="1" applyFont="1" applyFill="1" applyBorder="1" applyAlignment="1">
      <alignment horizontal="center" vertical="center" wrapText="1"/>
    </xf>
    <xf numFmtId="0" fontId="40" fillId="3" borderId="36" xfId="0" applyFont="1" applyFill="1" applyBorder="1" applyAlignment="1">
      <alignment horizontal="left" vertical="center" wrapText="1"/>
    </xf>
    <xf numFmtId="0" fontId="40" fillId="3" borderId="30" xfId="0" applyFont="1" applyFill="1" applyBorder="1" applyAlignment="1">
      <alignment horizontal="left" vertical="center"/>
    </xf>
    <xf numFmtId="0" fontId="40" fillId="12" borderId="30" xfId="0" applyFont="1" applyFill="1" applyBorder="1" applyAlignment="1">
      <alignment horizontal="left" vertical="top" wrapText="1"/>
    </xf>
    <xf numFmtId="0" fontId="40" fillId="0" borderId="36" xfId="0" applyFont="1" applyBorder="1" applyAlignment="1">
      <alignment horizontal="left" vertical="center" wrapText="1"/>
    </xf>
    <xf numFmtId="0" fontId="40" fillId="3" borderId="86" xfId="0" applyFont="1" applyFill="1" applyBorder="1" applyAlignment="1">
      <alignment horizontal="center"/>
    </xf>
    <xf numFmtId="0" fontId="40" fillId="3" borderId="82" xfId="0" applyFont="1" applyFill="1" applyBorder="1" applyAlignment="1">
      <alignment horizontal="center"/>
    </xf>
    <xf numFmtId="0" fontId="40" fillId="3" borderId="34" xfId="0" applyFont="1" applyFill="1" applyBorder="1" applyAlignment="1">
      <alignment horizontal="center" vertical="center" wrapText="1"/>
    </xf>
    <xf numFmtId="0" fontId="40" fillId="3" borderId="34" xfId="0" applyFont="1" applyFill="1" applyBorder="1" applyAlignment="1">
      <alignment horizontal="left" vertical="top"/>
    </xf>
    <xf numFmtId="0" fontId="41" fillId="3" borderId="82" xfId="0" applyFont="1" applyFill="1" applyBorder="1" applyAlignment="1">
      <alignment horizontal="center"/>
    </xf>
    <xf numFmtId="0" fontId="40" fillId="3" borderId="30" xfId="0" applyFont="1" applyFill="1" applyBorder="1" applyAlignment="1">
      <alignment horizontal="center" vertical="center" wrapText="1"/>
    </xf>
    <xf numFmtId="0" fontId="35" fillId="3" borderId="78" xfId="0" applyFont="1" applyFill="1" applyBorder="1" applyAlignment="1">
      <alignment horizontal="left" vertical="center" wrapText="1"/>
    </xf>
    <xf numFmtId="0" fontId="35" fillId="0" borderId="78" xfId="0" applyFont="1" applyBorder="1" applyAlignment="1">
      <alignment horizontal="left" vertical="center" wrapText="1"/>
    </xf>
    <xf numFmtId="0" fontId="40" fillId="3" borderId="95" xfId="0" applyFont="1" applyFill="1" applyBorder="1" applyAlignment="1">
      <alignment horizontal="center" vertical="top" wrapText="1"/>
    </xf>
    <xf numFmtId="0" fontId="54" fillId="3" borderId="36" xfId="0" applyFont="1" applyFill="1" applyBorder="1" applyAlignment="1">
      <alignment horizontal="left" vertical="center" wrapText="1"/>
    </xf>
    <xf numFmtId="0" fontId="5" fillId="0" borderId="30" xfId="0" applyFont="1" applyBorder="1" applyAlignment="1">
      <alignment horizontal="left" vertical="center" wrapText="1"/>
    </xf>
    <xf numFmtId="0" fontId="5" fillId="0" borderId="70" xfId="0" applyFont="1" applyBorder="1" applyAlignment="1">
      <alignment horizontal="left" vertical="center" wrapText="1"/>
    </xf>
    <xf numFmtId="0" fontId="5" fillId="3" borderId="36" xfId="0" applyFont="1" applyFill="1" applyBorder="1" applyAlignment="1">
      <alignment horizontal="left" vertical="top" wrapText="1"/>
    </xf>
    <xf numFmtId="0" fontId="56" fillId="0" borderId="36" xfId="0" applyFont="1" applyBorder="1" applyAlignment="1">
      <alignment horizontal="center" vertical="center" wrapText="1"/>
    </xf>
    <xf numFmtId="0" fontId="40" fillId="0" borderId="30" xfId="0" applyFont="1" applyBorder="1" applyAlignment="1">
      <alignment horizontal="left" vertical="center" wrapText="1"/>
    </xf>
    <xf numFmtId="0" fontId="5" fillId="12" borderId="36" xfId="0" applyFont="1" applyFill="1" applyBorder="1" applyAlignment="1">
      <alignment horizontal="left" vertical="center" wrapText="1"/>
    </xf>
    <xf numFmtId="0" fontId="57" fillId="3" borderId="36" xfId="0" applyFont="1" applyFill="1" applyBorder="1" applyAlignment="1">
      <alignment horizontal="center" vertical="center" wrapText="1"/>
    </xf>
    <xf numFmtId="0" fontId="5" fillId="3" borderId="2" xfId="0" applyFont="1" applyFill="1" applyBorder="1" applyAlignment="1">
      <alignment horizontal="center" vertical="center" wrapText="1"/>
    </xf>
    <xf numFmtId="165" fontId="5" fillId="3" borderId="30" xfId="0" applyNumberFormat="1" applyFont="1" applyFill="1" applyBorder="1" applyAlignment="1">
      <alignment horizontal="center" vertical="center" wrapText="1"/>
    </xf>
    <xf numFmtId="0" fontId="18" fillId="3" borderId="30" xfId="0" applyFont="1" applyFill="1" applyBorder="1" applyAlignment="1">
      <alignment horizontal="left" vertical="center" wrapText="1"/>
    </xf>
    <xf numFmtId="0" fontId="58" fillId="3" borderId="36" xfId="0" applyFont="1" applyFill="1" applyBorder="1" applyAlignment="1">
      <alignment horizontal="center" vertical="center" wrapText="1"/>
    </xf>
    <xf numFmtId="0" fontId="5" fillId="0" borderId="31" xfId="0" applyFont="1" applyBorder="1" applyAlignment="1">
      <alignment horizontal="left" vertical="center" wrapText="1"/>
    </xf>
    <xf numFmtId="0" fontId="2" fillId="3" borderId="115" xfId="0" applyFont="1" applyFill="1" applyBorder="1" applyAlignment="1">
      <alignment horizontal="left" wrapText="1"/>
    </xf>
    <xf numFmtId="0" fontId="5" fillId="3" borderId="115" xfId="0" applyFont="1" applyFill="1" applyBorder="1" applyAlignment="1">
      <alignment horizontal="left"/>
    </xf>
    <xf numFmtId="0" fontId="35" fillId="3" borderId="29" xfId="0" applyFont="1" applyFill="1" applyBorder="1" applyAlignment="1">
      <alignment horizontal="left" vertical="top"/>
    </xf>
    <xf numFmtId="0" fontId="5" fillId="3" borderId="115" xfId="0" applyFont="1" applyFill="1" applyBorder="1" applyAlignment="1">
      <alignment horizontal="center"/>
    </xf>
    <xf numFmtId="0" fontId="42" fillId="0" borderId="23" xfId="0" applyFont="1" applyBorder="1" applyAlignment="1">
      <alignment horizontal="left" vertical="top"/>
    </xf>
    <xf numFmtId="0" fontId="42" fillId="0" borderId="16" xfId="0" applyFont="1" applyBorder="1" applyAlignment="1">
      <alignment horizontal="left" vertical="top"/>
    </xf>
    <xf numFmtId="0" fontId="40" fillId="0" borderId="32" xfId="0" applyFont="1" applyBorder="1"/>
    <xf numFmtId="0" fontId="5" fillId="3" borderId="2" xfId="0" applyFont="1" applyFill="1" applyBorder="1" applyAlignment="1">
      <alignment horizontal="center"/>
    </xf>
    <xf numFmtId="0" fontId="5" fillId="3" borderId="115" xfId="0" applyFont="1" applyFill="1" applyBorder="1" applyAlignment="1">
      <alignment horizontal="left" vertical="center" wrapText="1"/>
    </xf>
    <xf numFmtId="0" fontId="5" fillId="12" borderId="34" xfId="0" applyFont="1" applyFill="1" applyBorder="1"/>
    <xf numFmtId="0" fontId="40" fillId="12" borderId="115" xfId="0" applyFont="1" applyFill="1" applyBorder="1" applyAlignment="1">
      <alignment horizontal="left" wrapText="1"/>
    </xf>
    <xf numFmtId="0" fontId="40" fillId="12" borderId="30" xfId="0" applyFont="1" applyFill="1" applyBorder="1" applyAlignment="1">
      <alignment horizontal="center"/>
    </xf>
    <xf numFmtId="0" fontId="4" fillId="0" borderId="132" xfId="0" applyFont="1" applyBorder="1"/>
    <xf numFmtId="0" fontId="34" fillId="6" borderId="113" xfId="0" applyFont="1" applyFill="1" applyBorder="1" applyAlignment="1">
      <alignment horizontal="left"/>
    </xf>
    <xf numFmtId="0" fontId="40" fillId="3" borderId="115" xfId="0" applyFont="1" applyFill="1" applyBorder="1" applyAlignment="1">
      <alignment horizontal="left" vertical="center" wrapText="1"/>
    </xf>
    <xf numFmtId="0" fontId="35" fillId="3" borderId="115" xfId="0" applyFont="1" applyFill="1" applyBorder="1" applyAlignment="1">
      <alignment horizontal="left"/>
    </xf>
    <xf numFmtId="0" fontId="4" fillId="0" borderId="130" xfId="0" applyFont="1" applyBorder="1"/>
    <xf numFmtId="0" fontId="5" fillId="3" borderId="30" xfId="0" applyFont="1" applyFill="1" applyBorder="1" applyAlignment="1">
      <alignment horizontal="left" vertical="top"/>
    </xf>
    <xf numFmtId="0" fontId="4" fillId="0" borderId="131" xfId="0" applyFont="1" applyBorder="1"/>
    <xf numFmtId="0" fontId="5" fillId="3" borderId="34" xfId="0" applyFont="1" applyFill="1" applyBorder="1"/>
    <xf numFmtId="0" fontId="5" fillId="3" borderId="82" xfId="0" applyFont="1" applyFill="1" applyBorder="1"/>
    <xf numFmtId="0" fontId="5" fillId="12" borderId="115" xfId="0" applyFont="1" applyFill="1" applyBorder="1" applyAlignment="1">
      <alignment horizontal="center"/>
    </xf>
    <xf numFmtId="171" fontId="5" fillId="12" borderId="115" xfId="0" applyNumberFormat="1" applyFont="1" applyFill="1" applyBorder="1" applyAlignment="1">
      <alignment horizontal="center"/>
    </xf>
    <xf numFmtId="0" fontId="61" fillId="12" borderId="115" xfId="0" applyFont="1" applyFill="1" applyBorder="1" applyAlignment="1">
      <alignment horizontal="center"/>
    </xf>
    <xf numFmtId="0" fontId="5" fillId="3" borderId="95" xfId="0" applyFont="1" applyFill="1" applyBorder="1" applyAlignment="1">
      <alignment horizontal="center" vertical="top"/>
    </xf>
    <xf numFmtId="0" fontId="5" fillId="0" borderId="32" xfId="0" applyFont="1" applyBorder="1"/>
    <xf numFmtId="0" fontId="34" fillId="10" borderId="113" xfId="0" applyFont="1" applyFill="1" applyBorder="1" applyAlignment="1">
      <alignment horizontal="left"/>
    </xf>
    <xf numFmtId="0" fontId="5" fillId="3" borderId="115" xfId="0" applyFont="1" applyFill="1" applyBorder="1" applyAlignment="1">
      <alignment horizontal="center" vertical="center"/>
    </xf>
    <xf numFmtId="0" fontId="41" fillId="10" borderId="25" xfId="0" applyFont="1" applyFill="1" applyBorder="1" applyAlignment="1">
      <alignment horizontal="center"/>
    </xf>
    <xf numFmtId="0" fontId="3" fillId="10" borderId="25" xfId="0" applyFont="1" applyFill="1" applyBorder="1" applyAlignment="1">
      <alignment horizontal="center"/>
    </xf>
    <xf numFmtId="0" fontId="35" fillId="0" borderId="23" xfId="0" applyFont="1" applyBorder="1" applyAlignment="1">
      <alignment horizontal="left" vertical="top"/>
    </xf>
    <xf numFmtId="0" fontId="35" fillId="0" borderId="16" xfId="0" applyFont="1" applyBorder="1" applyAlignment="1">
      <alignment horizontal="left" vertical="top"/>
    </xf>
    <xf numFmtId="0" fontId="5" fillId="12" borderId="115" xfId="0" applyFont="1" applyFill="1" applyBorder="1" applyAlignment="1">
      <alignment horizontal="left" vertical="center" wrapText="1"/>
    </xf>
    <xf numFmtId="0" fontId="5" fillId="3" borderId="133" xfId="0" applyFont="1" applyFill="1" applyBorder="1" applyAlignment="1">
      <alignment horizontal="center" vertical="top"/>
    </xf>
    <xf numFmtId="0" fontId="4" fillId="0" borderId="134" xfId="0" applyFont="1" applyBorder="1"/>
    <xf numFmtId="0" fontId="12" fillId="6" borderId="25" xfId="0" applyFont="1" applyFill="1" applyBorder="1" applyAlignment="1">
      <alignment horizontal="center"/>
    </xf>
    <xf numFmtId="0" fontId="64" fillId="12" borderId="29" xfId="0" applyFont="1" applyFill="1" applyBorder="1" applyAlignment="1">
      <alignment horizontal="left"/>
    </xf>
    <xf numFmtId="0" fontId="64" fillId="0" borderId="23" xfId="0" applyFont="1" applyBorder="1" applyAlignment="1">
      <alignment horizontal="left"/>
    </xf>
    <xf numFmtId="0" fontId="64" fillId="0" borderId="16" xfId="0" applyFont="1" applyBorder="1" applyAlignment="1">
      <alignment horizontal="left"/>
    </xf>
    <xf numFmtId="0" fontId="62" fillId="12" borderId="115" xfId="0" applyFont="1" applyFill="1" applyBorder="1" applyAlignment="1">
      <alignment horizontal="left"/>
    </xf>
    <xf numFmtId="0" fontId="2" fillId="0" borderId="32" xfId="0" applyFont="1" applyBorder="1"/>
    <xf numFmtId="0" fontId="69" fillId="12" borderId="115" xfId="0" applyFont="1" applyFill="1" applyBorder="1" applyAlignment="1">
      <alignment horizontal="left"/>
    </xf>
    <xf numFmtId="0" fontId="12" fillId="12" borderId="82" xfId="0" applyFont="1" applyFill="1" applyBorder="1" applyAlignment="1">
      <alignment horizontal="center"/>
    </xf>
    <xf numFmtId="0" fontId="62" fillId="12" borderId="30" xfId="0" applyFont="1" applyFill="1" applyBorder="1" applyAlignment="1">
      <alignment horizontal="center"/>
    </xf>
    <xf numFmtId="0" fontId="62" fillId="12" borderId="115" xfId="0" applyFont="1" applyFill="1" applyBorder="1" applyAlignment="1">
      <alignment horizontal="left" wrapText="1"/>
    </xf>
    <xf numFmtId="0" fontId="62" fillId="0" borderId="17" xfId="0" applyFont="1" applyBorder="1" applyAlignment="1">
      <alignment horizontal="left" wrapText="1"/>
    </xf>
    <xf numFmtId="0" fontId="62" fillId="3" borderId="115" xfId="0" applyFont="1" applyFill="1" applyBorder="1" applyAlignment="1">
      <alignment horizontal="left"/>
    </xf>
    <xf numFmtId="0" fontId="62" fillId="0" borderId="17" xfId="0" applyFont="1" applyBorder="1" applyAlignment="1">
      <alignment horizontal="left" vertical="top"/>
    </xf>
    <xf numFmtId="0" fontId="63" fillId="6" borderId="113" xfId="0" applyFont="1" applyFill="1" applyBorder="1" applyAlignment="1">
      <alignment horizontal="left"/>
    </xf>
    <xf numFmtId="0" fontId="64" fillId="12" borderId="115" xfId="0" applyFont="1" applyFill="1" applyBorder="1" applyAlignment="1">
      <alignment horizontal="left"/>
    </xf>
    <xf numFmtId="0" fontId="62" fillId="12" borderId="82" xfId="0" applyFont="1" applyFill="1" applyBorder="1" applyAlignment="1">
      <alignment horizontal="center"/>
    </xf>
    <xf numFmtId="0" fontId="62" fillId="12" borderId="30" xfId="0" applyFont="1" applyFill="1" applyBorder="1"/>
    <xf numFmtId="0" fontId="66" fillId="12" borderId="136" xfId="0" applyFont="1" applyFill="1" applyBorder="1" applyAlignment="1">
      <alignment horizontal="center"/>
    </xf>
    <xf numFmtId="0" fontId="4" fillId="0" borderId="135" xfId="0" applyFont="1" applyBorder="1"/>
    <xf numFmtId="0" fontId="4" fillId="0" borderId="140" xfId="0" applyFont="1" applyBorder="1"/>
    <xf numFmtId="0" fontId="4" fillId="0" borderId="138" xfId="0" applyFont="1" applyBorder="1"/>
    <xf numFmtId="0" fontId="4" fillId="0" borderId="139" xfId="0" applyFont="1" applyBorder="1"/>
    <xf numFmtId="0" fontId="65" fillId="12" borderId="34" xfId="0" applyFont="1" applyFill="1" applyBorder="1"/>
    <xf numFmtId="0" fontId="4" fillId="0" borderId="137" xfId="0" applyFont="1" applyBorder="1"/>
    <xf numFmtId="0" fontId="62" fillId="12" borderId="95" xfId="0" applyFont="1" applyFill="1" applyBorder="1" applyAlignment="1">
      <alignment horizontal="center" vertical="top"/>
    </xf>
    <xf numFmtId="0" fontId="62" fillId="12" borderId="34" xfId="0" applyFont="1" applyFill="1" applyBorder="1" applyAlignment="1">
      <alignment horizontal="center"/>
    </xf>
    <xf numFmtId="0" fontId="62" fillId="12" borderId="34" xfId="0" applyFont="1" applyFill="1" applyBorder="1" applyAlignment="1">
      <alignment horizontal="left" vertical="top"/>
    </xf>
    <xf numFmtId="0" fontId="62" fillId="0" borderId="17" xfId="0" applyFont="1" applyBorder="1" applyAlignment="1">
      <alignment horizontal="left"/>
    </xf>
    <xf numFmtId="164" fontId="5" fillId="3" borderId="36" xfId="0" applyNumberFormat="1" applyFont="1" applyFill="1" applyBorder="1" applyAlignment="1">
      <alignment horizontal="left" vertical="center" wrapText="1"/>
    </xf>
    <xf numFmtId="0" fontId="40" fillId="0" borderId="30" xfId="0" applyFont="1" applyBorder="1" applyAlignment="1">
      <alignment horizontal="left" wrapText="1"/>
    </xf>
    <xf numFmtId="0" fontId="40" fillId="0" borderId="30" xfId="0" applyFont="1" applyBorder="1" applyAlignment="1">
      <alignment horizontal="left" vertical="top" wrapText="1"/>
    </xf>
    <xf numFmtId="0" fontId="40" fillId="12" borderId="30" xfId="0" applyFont="1" applyFill="1" applyBorder="1" applyAlignment="1">
      <alignment horizontal="left" vertical="center" wrapText="1"/>
    </xf>
    <xf numFmtId="0" fontId="35" fillId="0" borderId="124" xfId="0" applyFont="1" applyBorder="1" applyAlignment="1">
      <alignment horizontal="left" vertical="top" wrapText="1"/>
    </xf>
    <xf numFmtId="0" fontId="40" fillId="0" borderId="148" xfId="0" applyFont="1" applyBorder="1" applyAlignment="1">
      <alignment horizontal="center"/>
    </xf>
    <xf numFmtId="0" fontId="4" fillId="0" borderId="148" xfId="0" applyFont="1" applyBorder="1"/>
    <xf numFmtId="0" fontId="40" fillId="12" borderId="127" xfId="0" applyFont="1" applyFill="1" applyBorder="1" applyAlignment="1">
      <alignment horizontal="center"/>
    </xf>
    <xf numFmtId="0" fontId="4" fillId="0" borderId="146" xfId="0" applyFont="1" applyBorder="1"/>
    <xf numFmtId="0" fontId="40" fillId="0" borderId="30" xfId="0" applyFont="1" applyBorder="1" applyAlignment="1">
      <alignment horizontal="left"/>
    </xf>
    <xf numFmtId="0" fontId="42" fillId="12" borderId="145" xfId="0" applyFont="1" applyFill="1" applyBorder="1" applyAlignment="1">
      <alignment horizontal="left" vertical="top"/>
    </xf>
    <xf numFmtId="0" fontId="4" fillId="0" borderId="147" xfId="0" applyFont="1" applyBorder="1"/>
    <xf numFmtId="0" fontId="42" fillId="0" borderId="149" xfId="0" applyFont="1" applyBorder="1" applyAlignment="1">
      <alignment horizontal="left" vertical="top"/>
    </xf>
    <xf numFmtId="0" fontId="71" fillId="12" borderId="115" xfId="0" applyFont="1" applyFill="1" applyBorder="1" applyAlignment="1">
      <alignment horizontal="left"/>
    </xf>
    <xf numFmtId="0" fontId="5" fillId="3" borderId="127" xfId="0" applyFont="1" applyFill="1" applyBorder="1" applyAlignment="1">
      <alignment horizontal="left" vertical="center" wrapText="1"/>
    </xf>
    <xf numFmtId="0" fontId="5" fillId="3" borderId="95" xfId="0" applyFont="1" applyFill="1" applyBorder="1" applyAlignment="1">
      <alignment horizontal="center" vertical="center" wrapText="1"/>
    </xf>
    <xf numFmtId="0" fontId="5" fillId="12" borderId="36" xfId="0" applyFont="1" applyFill="1" applyBorder="1" applyAlignment="1">
      <alignment horizontal="center" vertical="center" wrapText="1"/>
    </xf>
    <xf numFmtId="0" fontId="5" fillId="3" borderId="124" xfId="0" applyFont="1" applyFill="1" applyBorder="1" applyAlignment="1">
      <alignment horizontal="center" vertical="center" wrapText="1"/>
    </xf>
    <xf numFmtId="0" fontId="4" fillId="0" borderId="31" xfId="0" applyFont="1" applyBorder="1"/>
    <xf numFmtId="0" fontId="4" fillId="0" borderId="150" xfId="0" applyFont="1" applyBorder="1"/>
    <xf numFmtId="0" fontId="5" fillId="3" borderId="86" xfId="0" applyFont="1" applyFill="1" applyBorder="1" applyAlignment="1">
      <alignment horizontal="center" vertical="center"/>
    </xf>
    <xf numFmtId="0" fontId="5" fillId="3" borderId="82" xfId="0" applyFont="1" applyFill="1" applyBorder="1" applyAlignment="1">
      <alignment horizontal="center" vertical="center"/>
    </xf>
    <xf numFmtId="0" fontId="35" fillId="3" borderId="30" xfId="0" applyFont="1" applyFill="1" applyBorder="1" applyAlignment="1">
      <alignment horizontal="center" vertical="center" wrapText="1"/>
    </xf>
    <xf numFmtId="0" fontId="72" fillId="12" borderId="36" xfId="0" applyFont="1" applyFill="1" applyBorder="1" applyAlignment="1">
      <alignment horizontal="center" vertical="center" wrapText="1"/>
    </xf>
    <xf numFmtId="0" fontId="5" fillId="3" borderId="34" xfId="0" applyFont="1" applyFill="1" applyBorder="1" applyAlignment="1">
      <alignment horizontal="left" vertical="center"/>
    </xf>
    <xf numFmtId="172" fontId="5" fillId="3" borderId="36" xfId="0" applyNumberFormat="1" applyFont="1" applyFill="1" applyBorder="1" applyAlignment="1">
      <alignment horizontal="left" vertical="center" wrapText="1"/>
    </xf>
    <xf numFmtId="0" fontId="35" fillId="3" borderId="113" xfId="0" applyFont="1" applyFill="1" applyBorder="1" applyAlignment="1">
      <alignment horizontal="left" vertical="center" wrapText="1"/>
    </xf>
    <xf numFmtId="0" fontId="74" fillId="3" borderId="36" xfId="0" applyFont="1" applyFill="1" applyBorder="1" applyAlignment="1">
      <alignment horizontal="center" vertical="center" wrapText="1"/>
    </xf>
    <xf numFmtId="0" fontId="5" fillId="3" borderId="70" xfId="0" applyFont="1" applyFill="1" applyBorder="1" applyAlignment="1">
      <alignment horizontal="center" vertical="center" wrapText="1"/>
    </xf>
    <xf numFmtId="0" fontId="5" fillId="3" borderId="30" xfId="0" applyFont="1" applyFill="1" applyBorder="1" applyAlignment="1">
      <alignment horizontal="left"/>
    </xf>
    <xf numFmtId="0" fontId="5" fillId="12" borderId="34" xfId="0" applyFont="1" applyFill="1" applyBorder="1" applyAlignment="1">
      <alignment horizontal="center" vertical="center" wrapText="1"/>
    </xf>
    <xf numFmtId="0" fontId="5" fillId="12" borderId="34" xfId="0" applyFont="1" applyFill="1" applyBorder="1" applyAlignment="1">
      <alignment horizontal="left" vertical="top"/>
    </xf>
    <xf numFmtId="0" fontId="35" fillId="3" borderId="68" xfId="0" applyFont="1" applyFill="1" applyBorder="1" applyAlignment="1">
      <alignment horizontal="left" vertical="top" wrapText="1"/>
    </xf>
    <xf numFmtId="0" fontId="5" fillId="3" borderId="86" xfId="0" applyFont="1" applyFill="1" applyBorder="1" applyAlignment="1">
      <alignment horizontal="center" vertical="center" wrapText="1"/>
    </xf>
    <xf numFmtId="0" fontId="76" fillId="3" borderId="36" xfId="0" applyFont="1" applyFill="1" applyBorder="1" applyAlignment="1">
      <alignment horizontal="left" vertical="center" wrapText="1"/>
    </xf>
    <xf numFmtId="0" fontId="5" fillId="12" borderId="95" xfId="0" applyFont="1" applyFill="1" applyBorder="1" applyAlignment="1">
      <alignment horizontal="center" vertical="top" wrapText="1"/>
    </xf>
    <xf numFmtId="0" fontId="77" fillId="3" borderId="36" xfId="0" applyFont="1" applyFill="1" applyBorder="1" applyAlignment="1">
      <alignment horizontal="left" vertical="center" wrapText="1"/>
    </xf>
    <xf numFmtId="0" fontId="5" fillId="3" borderId="86" xfId="0" applyFont="1" applyFill="1" applyBorder="1" applyAlignment="1">
      <alignment horizontal="left"/>
    </xf>
    <xf numFmtId="0" fontId="5" fillId="0" borderId="102" xfId="0" applyFont="1" applyBorder="1" applyAlignment="1">
      <alignment horizontal="left" vertical="center" wrapText="1"/>
    </xf>
    <xf numFmtId="0" fontId="78" fillId="3" borderId="36" xfId="0" applyFont="1" applyFill="1" applyBorder="1" applyAlignment="1">
      <alignment vertical="center" wrapText="1"/>
    </xf>
    <xf numFmtId="0" fontId="5" fillId="12" borderId="36" xfId="0" applyFont="1" applyFill="1" applyBorder="1" applyAlignment="1">
      <alignment wrapText="1"/>
    </xf>
    <xf numFmtId="0" fontId="5" fillId="12" borderId="86" xfId="0" applyFont="1" applyFill="1" applyBorder="1" applyAlignment="1">
      <alignment wrapText="1"/>
    </xf>
    <xf numFmtId="0" fontId="5" fillId="0" borderId="36" xfId="0" applyFont="1" applyBorder="1" applyAlignment="1">
      <alignment horizontal="left" wrapText="1"/>
    </xf>
    <xf numFmtId="0" fontId="5" fillId="12" borderId="86" xfId="0" applyFont="1" applyFill="1" applyBorder="1" applyAlignment="1">
      <alignment horizontal="left" wrapText="1"/>
    </xf>
    <xf numFmtId="0" fontId="5" fillId="0" borderId="31" xfId="0" applyFont="1" applyBorder="1" applyAlignment="1">
      <alignment horizontal="left" wrapText="1"/>
    </xf>
    <xf numFmtId="0" fontId="41" fillId="12" borderId="82" xfId="0" applyFont="1" applyFill="1" applyBorder="1" applyAlignment="1">
      <alignment horizontal="center"/>
    </xf>
    <xf numFmtId="0" fontId="5" fillId="0" borderId="32" xfId="0" applyFont="1" applyBorder="1" applyAlignment="1">
      <alignment wrapText="1"/>
    </xf>
    <xf numFmtId="0" fontId="42" fillId="12" borderId="29" xfId="0" applyFont="1" applyFill="1" applyBorder="1" applyAlignment="1">
      <alignment horizontal="left" vertical="top"/>
    </xf>
    <xf numFmtId="0" fontId="40" fillId="12" borderId="82" xfId="0" applyFont="1" applyFill="1" applyBorder="1"/>
    <xf numFmtId="0" fontId="40" fillId="12" borderId="136" xfId="0" applyFont="1" applyFill="1" applyBorder="1" applyAlignment="1">
      <alignment horizontal="left"/>
    </xf>
    <xf numFmtId="0" fontId="4" fillId="0" borderId="152" xfId="0" applyFont="1" applyBorder="1"/>
    <xf numFmtId="0" fontId="40" fillId="12" borderId="34" xfId="0" applyFont="1" applyFill="1" applyBorder="1" applyAlignment="1">
      <alignment horizontal="center"/>
    </xf>
    <xf numFmtId="0" fontId="40" fillId="3" borderId="115" xfId="0" applyFont="1" applyFill="1" applyBorder="1" applyAlignment="1">
      <alignment horizontal="left"/>
    </xf>
    <xf numFmtId="0" fontId="40" fillId="12" borderId="82" xfId="0" applyFont="1" applyFill="1" applyBorder="1" applyAlignment="1">
      <alignment horizontal="right"/>
    </xf>
    <xf numFmtId="0" fontId="40" fillId="12" borderId="153" xfId="0" applyFont="1" applyFill="1" applyBorder="1" applyAlignment="1">
      <alignment horizontal="left"/>
    </xf>
    <xf numFmtId="0" fontId="4" fillId="0" borderId="154" xfId="0" applyFont="1" applyBorder="1"/>
    <xf numFmtId="0" fontId="5" fillId="0" borderId="17" xfId="0" applyFont="1" applyBorder="1" applyAlignment="1">
      <alignment horizontal="center"/>
    </xf>
    <xf numFmtId="0" fontId="5" fillId="12" borderId="115" xfId="0" applyFont="1" applyFill="1" applyBorder="1" applyAlignment="1">
      <alignment horizontal="left"/>
    </xf>
    <xf numFmtId="0" fontId="4" fillId="0" borderId="155"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customschemas.google.com/relationships/workbookmetadata" Target="metadata"/><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209550</xdr:colOff>
      <xdr:row>32</xdr:row>
      <xdr:rowOff>161925</xdr:rowOff>
    </xdr:from>
    <xdr:ext cx="6696075" cy="58959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hyperlink" Target="mailto:diego.molano@idrd.gov.co"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mailto:javier.suarez@idrd.gov.co"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mailto:javier.suarez@idrd.gov.co"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henry.murrain@scrd.gov.co"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mailto:aura.escamilla@idrd.gov.co"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mailto:ymbautista@educacionbogota.gov.co"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isabel.ramirez@scj.gov.co"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mailto:hasbleidy.bohorquez@scj.gov.co"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mailto:sandra.bohorquez@jbb.gov.co"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mailto:sandra.bohorquez@jbb.gov.co"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mailto:aura.escamilla@idrd.gov.co"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aalmario@participacionbogota.gov.co"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mailto:aura.escamilla@idrd.gov.co"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mailto:javier.suarez@idrd.gov.co"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javier.suarez@idrd.gov.co"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aura.escamilla@idrd.gov.co"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mailto:aura.escamilla@idrd.gov.co"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mailto:aura.escamilla@idrd.gov.co"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mailto:aura.escamilla@idrd.gov.co"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mailto:ma1gonzalez@saludcapital.gov.co"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mailto:maria.gaitan@scrd.gov.co"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mailto:camilo.izquierdo@canalcapital.gov.co"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mailto:rodrigo.sandoval@idrd.gov.co"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mailto:malejandra.salinasg@gobiernobogota.gov.co"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mailto:javier.suarez@idrd.gov.co"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mailto:mauricio.agudelo@scrd.gov.co"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0.xml.rels><?xml version="1.0" encoding="UTF-8" standalone="yes"?>
<Relationships xmlns="http://schemas.openxmlformats.org/package/2006/relationships"><Relationship Id="rId1" Type="http://schemas.openxmlformats.org/officeDocument/2006/relationships/hyperlink" Target="mailto:javier.suarez@idrd.gov.co"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mailto:javier.suarez@idrd.gov.co"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mailto:javier.suarez@idrd.gov.co"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mailto:enherrera@jbb.gov.co"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sandra.bohorquez@jbb.gov.co" TargetMode="External"/><Relationship Id="rId13" Type="http://schemas.openxmlformats.org/officeDocument/2006/relationships/hyperlink" Target="mailto:aura.escamilla@idrd-gov.co" TargetMode="External"/><Relationship Id="rId18" Type="http://schemas.openxmlformats.org/officeDocument/2006/relationships/hyperlink" Target="mailto:rodrigo.sandoval@idrd.gov.co" TargetMode="External"/><Relationship Id="rId3" Type="http://schemas.openxmlformats.org/officeDocument/2006/relationships/hyperlink" Target="mailto:aura.escamilla@idrd-gov.co" TargetMode="External"/><Relationship Id="rId7" Type="http://schemas.openxmlformats.org/officeDocument/2006/relationships/hyperlink" Target="mailto:sandra.bohorquez@jbb.gov.co" TargetMode="External"/><Relationship Id="rId12" Type="http://schemas.openxmlformats.org/officeDocument/2006/relationships/hyperlink" Target="mailto:aura.escamilla@idrd-gov.co" TargetMode="External"/><Relationship Id="rId17" Type="http://schemas.openxmlformats.org/officeDocument/2006/relationships/hyperlink" Target="mailto:consuelo.gaitan@scrd.gov.co" TargetMode="External"/><Relationship Id="rId2" Type="http://schemas.openxmlformats.org/officeDocument/2006/relationships/hyperlink" Target="mailto:glozano@sdis.gov.co" TargetMode="External"/><Relationship Id="rId16" Type="http://schemas.openxmlformats.org/officeDocument/2006/relationships/hyperlink" Target="mailto:aura.escamilla@idrd-gov.co" TargetMode="External"/><Relationship Id="rId20" Type="http://schemas.openxmlformats.org/officeDocument/2006/relationships/printerSettings" Target="../printerSettings/printerSettings1.bin"/><Relationship Id="rId1" Type="http://schemas.openxmlformats.org/officeDocument/2006/relationships/hyperlink" Target="mailto:aura.escamilla@idrd.gov.co" TargetMode="External"/><Relationship Id="rId6" Type="http://schemas.openxmlformats.org/officeDocument/2006/relationships/hyperlink" Target="mailto:Francya.amaya@idipron.gov.co" TargetMode="External"/><Relationship Id="rId11" Type="http://schemas.openxmlformats.org/officeDocument/2006/relationships/hyperlink" Target="mailto:aalmario@participacionbogota.gov.co" TargetMode="External"/><Relationship Id="rId5" Type="http://schemas.openxmlformats.org/officeDocument/2006/relationships/hyperlink" Target="mailto:ymbautista@educacionbogota.gov.co" TargetMode="External"/><Relationship Id="rId15" Type="http://schemas.openxmlformats.org/officeDocument/2006/relationships/hyperlink" Target="mailto:aura.escamilla@idrd-gov.co" TargetMode="External"/><Relationship Id="rId10" Type="http://schemas.openxmlformats.org/officeDocument/2006/relationships/hyperlink" Target="mailto:contactenos@regioncentralrape.gov.co" TargetMode="External"/><Relationship Id="rId19" Type="http://schemas.openxmlformats.org/officeDocument/2006/relationships/hyperlink" Target="mailto:malejandra.salinasg@gobiernobogota.gov.co" TargetMode="External"/><Relationship Id="rId4" Type="http://schemas.openxmlformats.org/officeDocument/2006/relationships/hyperlink" Target="mailto:malejandra.salinasg@gobiernobogota.gov.co" TargetMode="External"/><Relationship Id="rId9" Type="http://schemas.openxmlformats.org/officeDocument/2006/relationships/hyperlink" Target="mailto:aura.escamilla@idrd-gov.co" TargetMode="External"/><Relationship Id="rId14" Type="http://schemas.openxmlformats.org/officeDocument/2006/relationships/hyperlink" Target="mailto:aura.escamilla@idrd-gov.co"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mailto:diego.molano@idrd.gov.co"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diego.molano@idrd.gov.co"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mailto:javier.suarez@idrd.gov.co"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mailto:diego.molano@idrd.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000"/>
  <sheetViews>
    <sheetView workbookViewId="0"/>
  </sheetViews>
  <sheetFormatPr baseColWidth="10" defaultColWidth="14.42578125" defaultRowHeight="15" customHeight="1" x14ac:dyDescent="0.25"/>
  <cols>
    <col min="1" max="1" width="10.7109375" customWidth="1"/>
    <col min="2" max="2" width="21.42578125" customWidth="1"/>
    <col min="3" max="3" width="11.42578125" customWidth="1"/>
    <col min="4" max="4" width="10.7109375" customWidth="1"/>
    <col min="5" max="5" width="36.7109375" customWidth="1"/>
    <col min="6" max="6" width="32.7109375" customWidth="1"/>
    <col min="7" max="7" width="28.85546875" customWidth="1"/>
    <col min="8" max="10" width="10.7109375" customWidth="1"/>
    <col min="11" max="11" width="13.28515625" customWidth="1"/>
    <col min="12" max="12" width="38.28515625" customWidth="1"/>
    <col min="13" max="13" width="31.42578125" customWidth="1"/>
  </cols>
  <sheetData>
    <row r="1" spans="2:9" x14ac:dyDescent="0.25">
      <c r="B1" s="1" t="s">
        <v>0</v>
      </c>
    </row>
    <row r="2" spans="2:9" x14ac:dyDescent="0.25">
      <c r="B2" s="2" t="s">
        <v>1</v>
      </c>
    </row>
    <row r="3" spans="2:9" x14ac:dyDescent="0.25">
      <c r="B3" s="2" t="s">
        <v>2</v>
      </c>
      <c r="E3" s="3" t="s">
        <v>3</v>
      </c>
      <c r="F3" s="4" t="s">
        <v>4</v>
      </c>
      <c r="I3" s="3" t="s">
        <v>3</v>
      </c>
    </row>
    <row r="4" spans="2:9" x14ac:dyDescent="0.25">
      <c r="B4" s="2" t="s">
        <v>5</v>
      </c>
      <c r="E4" s="5" t="s">
        <v>6</v>
      </c>
      <c r="F4" s="5" t="s">
        <v>7</v>
      </c>
      <c r="I4" s="5" t="s">
        <v>6</v>
      </c>
    </row>
    <row r="5" spans="2:9" x14ac:dyDescent="0.25">
      <c r="B5" s="2" t="s">
        <v>8</v>
      </c>
      <c r="E5" s="5" t="s">
        <v>6</v>
      </c>
      <c r="F5" s="5" t="s">
        <v>9</v>
      </c>
      <c r="I5" s="5" t="s">
        <v>10</v>
      </c>
    </row>
    <row r="6" spans="2:9" x14ac:dyDescent="0.25">
      <c r="B6" s="2" t="s">
        <v>11</v>
      </c>
      <c r="E6" s="5" t="s">
        <v>10</v>
      </c>
      <c r="F6" s="5" t="s">
        <v>12</v>
      </c>
      <c r="I6" s="5" t="s">
        <v>13</v>
      </c>
    </row>
    <row r="7" spans="2:9" x14ac:dyDescent="0.25">
      <c r="B7" s="2" t="s">
        <v>14</v>
      </c>
      <c r="E7" s="5" t="s">
        <v>10</v>
      </c>
      <c r="F7" s="5" t="s">
        <v>15</v>
      </c>
      <c r="I7" s="5" t="s">
        <v>16</v>
      </c>
    </row>
    <row r="8" spans="2:9" x14ac:dyDescent="0.25">
      <c r="B8" s="1" t="s">
        <v>17</v>
      </c>
      <c r="E8" s="5" t="s">
        <v>10</v>
      </c>
      <c r="F8" s="5" t="s">
        <v>18</v>
      </c>
      <c r="I8" s="5" t="s">
        <v>19</v>
      </c>
    </row>
    <row r="9" spans="2:9" x14ac:dyDescent="0.25">
      <c r="B9" s="2" t="s">
        <v>20</v>
      </c>
      <c r="E9" s="5" t="s">
        <v>13</v>
      </c>
      <c r="F9" s="5" t="s">
        <v>21</v>
      </c>
      <c r="I9" s="5" t="s">
        <v>22</v>
      </c>
    </row>
    <row r="10" spans="2:9" x14ac:dyDescent="0.25">
      <c r="B10" s="2" t="s">
        <v>23</v>
      </c>
      <c r="E10" s="5" t="s">
        <v>13</v>
      </c>
      <c r="F10" s="5" t="s">
        <v>24</v>
      </c>
      <c r="I10" s="5" t="s">
        <v>25</v>
      </c>
    </row>
    <row r="11" spans="2:9" x14ac:dyDescent="0.25">
      <c r="B11" s="2" t="s">
        <v>26</v>
      </c>
      <c r="E11" s="5" t="s">
        <v>16</v>
      </c>
      <c r="F11" s="5" t="s">
        <v>27</v>
      </c>
      <c r="I11" s="5" t="s">
        <v>28</v>
      </c>
    </row>
    <row r="12" spans="2:9" x14ac:dyDescent="0.25">
      <c r="B12" s="2" t="s">
        <v>29</v>
      </c>
      <c r="E12" s="5" t="s">
        <v>19</v>
      </c>
      <c r="F12" s="5" t="s">
        <v>30</v>
      </c>
      <c r="I12" s="5" t="s">
        <v>31</v>
      </c>
    </row>
    <row r="13" spans="2:9" x14ac:dyDescent="0.25">
      <c r="E13" s="5" t="s">
        <v>19</v>
      </c>
      <c r="F13" s="5" t="s">
        <v>32</v>
      </c>
      <c r="I13" s="5" t="s">
        <v>33</v>
      </c>
    </row>
    <row r="14" spans="2:9" x14ac:dyDescent="0.25">
      <c r="E14" s="5" t="s">
        <v>19</v>
      </c>
      <c r="F14" s="5" t="s">
        <v>34</v>
      </c>
      <c r="I14" s="5" t="s">
        <v>35</v>
      </c>
    </row>
    <row r="15" spans="2:9" x14ac:dyDescent="0.25">
      <c r="E15" s="5" t="s">
        <v>19</v>
      </c>
      <c r="F15" s="5" t="s">
        <v>36</v>
      </c>
      <c r="I15" s="5" t="s">
        <v>37</v>
      </c>
    </row>
    <row r="16" spans="2:9" x14ac:dyDescent="0.25">
      <c r="E16" s="5" t="s">
        <v>22</v>
      </c>
      <c r="F16" s="5" t="s">
        <v>38</v>
      </c>
      <c r="I16" s="5" t="s">
        <v>39</v>
      </c>
    </row>
    <row r="17" spans="1:12" x14ac:dyDescent="0.25">
      <c r="E17" s="5" t="s">
        <v>25</v>
      </c>
      <c r="F17" s="5" t="s">
        <v>40</v>
      </c>
      <c r="I17" s="5" t="s">
        <v>41</v>
      </c>
    </row>
    <row r="18" spans="1:12" x14ac:dyDescent="0.25">
      <c r="E18" s="5" t="s">
        <v>25</v>
      </c>
      <c r="F18" s="5" t="s">
        <v>42</v>
      </c>
      <c r="I18" s="5" t="s">
        <v>43</v>
      </c>
    </row>
    <row r="19" spans="1:12" x14ac:dyDescent="0.25">
      <c r="E19" s="5" t="s">
        <v>25</v>
      </c>
      <c r="F19" s="5" t="s">
        <v>44</v>
      </c>
    </row>
    <row r="20" spans="1:12" x14ac:dyDescent="0.25">
      <c r="E20" s="5" t="s">
        <v>25</v>
      </c>
      <c r="F20" s="5" t="s">
        <v>45</v>
      </c>
    </row>
    <row r="21" spans="1:12" ht="15.75" customHeight="1" x14ac:dyDescent="0.25">
      <c r="A21" s="1"/>
      <c r="E21" s="5" t="s">
        <v>28</v>
      </c>
      <c r="F21" s="5" t="s">
        <v>46</v>
      </c>
    </row>
    <row r="22" spans="1:12" ht="15.75" customHeight="1" x14ac:dyDescent="0.25">
      <c r="A22" s="1"/>
      <c r="E22" s="5" t="s">
        <v>28</v>
      </c>
      <c r="F22" s="5" t="s">
        <v>47</v>
      </c>
    </row>
    <row r="23" spans="1:12" ht="15.75" customHeight="1" x14ac:dyDescent="0.25">
      <c r="E23" s="5" t="s">
        <v>28</v>
      </c>
      <c r="F23" s="5" t="s">
        <v>48</v>
      </c>
      <c r="L23" s="1" t="s">
        <v>49</v>
      </c>
    </row>
    <row r="24" spans="1:12" ht="15.75" customHeight="1" x14ac:dyDescent="0.25">
      <c r="E24" s="5" t="s">
        <v>31</v>
      </c>
      <c r="F24" s="5" t="s">
        <v>50</v>
      </c>
      <c r="L24" s="2" t="s">
        <v>51</v>
      </c>
    </row>
    <row r="25" spans="1:12" ht="15.75" customHeight="1" x14ac:dyDescent="0.25">
      <c r="E25" s="5" t="s">
        <v>31</v>
      </c>
      <c r="F25" s="5" t="s">
        <v>52</v>
      </c>
      <c r="L25" s="2" t="s">
        <v>53</v>
      </c>
    </row>
    <row r="26" spans="1:12" ht="15.75" customHeight="1" x14ac:dyDescent="0.25">
      <c r="E26" s="5" t="s">
        <v>31</v>
      </c>
      <c r="F26" s="5" t="s">
        <v>54</v>
      </c>
      <c r="L26" s="2" t="s">
        <v>55</v>
      </c>
    </row>
    <row r="27" spans="1:12" ht="15.75" customHeight="1" x14ac:dyDescent="0.25">
      <c r="E27" s="5" t="s">
        <v>33</v>
      </c>
      <c r="F27" s="5" t="s">
        <v>56</v>
      </c>
      <c r="L27" s="2" t="s">
        <v>57</v>
      </c>
    </row>
    <row r="28" spans="1:12" ht="15.75" customHeight="1" x14ac:dyDescent="0.25">
      <c r="E28" s="5" t="s">
        <v>33</v>
      </c>
      <c r="F28" s="5" t="s">
        <v>58</v>
      </c>
      <c r="L28" s="2" t="s">
        <v>59</v>
      </c>
    </row>
    <row r="29" spans="1:12" ht="15.75" customHeight="1" x14ac:dyDescent="0.25">
      <c r="E29" s="5" t="s">
        <v>35</v>
      </c>
      <c r="F29" s="5" t="s">
        <v>60</v>
      </c>
      <c r="L29" s="2" t="s">
        <v>61</v>
      </c>
    </row>
    <row r="30" spans="1:12" ht="15.75" customHeight="1" x14ac:dyDescent="0.25">
      <c r="E30" s="5" t="s">
        <v>35</v>
      </c>
      <c r="F30" s="5" t="s">
        <v>62</v>
      </c>
      <c r="L30" s="2" t="s">
        <v>63</v>
      </c>
    </row>
    <row r="31" spans="1:12" ht="15.75" customHeight="1" x14ac:dyDescent="0.25">
      <c r="E31" s="5" t="s">
        <v>35</v>
      </c>
      <c r="F31" s="5" t="s">
        <v>64</v>
      </c>
      <c r="L31" s="2" t="s">
        <v>65</v>
      </c>
    </row>
    <row r="32" spans="1:12" ht="15.75" customHeight="1" x14ac:dyDescent="0.25">
      <c r="E32" s="5" t="s">
        <v>35</v>
      </c>
      <c r="F32" s="5" t="s">
        <v>66</v>
      </c>
      <c r="L32" s="2" t="s">
        <v>67</v>
      </c>
    </row>
    <row r="33" spans="2:12" ht="15.75" customHeight="1" x14ac:dyDescent="0.25">
      <c r="E33" s="5" t="s">
        <v>35</v>
      </c>
      <c r="F33" s="5" t="s">
        <v>68</v>
      </c>
      <c r="L33" s="2" t="s">
        <v>69</v>
      </c>
    </row>
    <row r="34" spans="2:12" ht="15.75" customHeight="1" x14ac:dyDescent="0.25">
      <c r="B34" s="1" t="s">
        <v>70</v>
      </c>
      <c r="E34" s="5" t="s">
        <v>35</v>
      </c>
      <c r="F34" s="5" t="s">
        <v>71</v>
      </c>
      <c r="L34" s="2" t="s">
        <v>72</v>
      </c>
    </row>
    <row r="35" spans="2:12" ht="15.75" customHeight="1" x14ac:dyDescent="0.25">
      <c r="B35" s="2" t="s">
        <v>73</v>
      </c>
      <c r="E35" s="5" t="s">
        <v>35</v>
      </c>
      <c r="F35" s="5" t="s">
        <v>74</v>
      </c>
      <c r="L35" s="2" t="s">
        <v>75</v>
      </c>
    </row>
    <row r="36" spans="2:12" ht="15.75" customHeight="1" x14ac:dyDescent="0.25">
      <c r="B36" s="2" t="s">
        <v>76</v>
      </c>
      <c r="E36" s="5" t="s">
        <v>37</v>
      </c>
      <c r="F36" s="5" t="s">
        <v>77</v>
      </c>
      <c r="L36" s="2" t="s">
        <v>78</v>
      </c>
    </row>
    <row r="37" spans="2:12" ht="15.75" customHeight="1" x14ac:dyDescent="0.25">
      <c r="B37" s="2" t="s">
        <v>79</v>
      </c>
      <c r="E37" s="5" t="s">
        <v>37</v>
      </c>
      <c r="F37" s="5" t="s">
        <v>80</v>
      </c>
      <c r="L37" s="2" t="s">
        <v>81</v>
      </c>
    </row>
    <row r="38" spans="2:12" ht="15.75" customHeight="1" x14ac:dyDescent="0.25">
      <c r="B38" s="2" t="s">
        <v>82</v>
      </c>
      <c r="E38" s="5" t="s">
        <v>37</v>
      </c>
      <c r="F38" s="5" t="s">
        <v>83</v>
      </c>
      <c r="L38" s="2" t="s">
        <v>84</v>
      </c>
    </row>
    <row r="39" spans="2:12" ht="15.75" customHeight="1" x14ac:dyDescent="0.25">
      <c r="E39" s="5" t="s">
        <v>37</v>
      </c>
      <c r="F39" s="5" t="s">
        <v>85</v>
      </c>
      <c r="L39" s="2" t="s">
        <v>86</v>
      </c>
    </row>
    <row r="40" spans="2:12" ht="15.75" customHeight="1" x14ac:dyDescent="0.25">
      <c r="E40" s="5" t="s">
        <v>39</v>
      </c>
      <c r="F40" s="5" t="s">
        <v>87</v>
      </c>
    </row>
    <row r="41" spans="2:12" ht="15.75" customHeight="1" x14ac:dyDescent="0.25">
      <c r="E41" s="5" t="s">
        <v>39</v>
      </c>
      <c r="F41" s="5" t="s">
        <v>88</v>
      </c>
      <c r="L41" s="2"/>
    </row>
    <row r="42" spans="2:12" ht="15.75" customHeight="1" x14ac:dyDescent="0.25">
      <c r="E42" s="5" t="s">
        <v>39</v>
      </c>
      <c r="F42" s="5" t="s">
        <v>89</v>
      </c>
    </row>
    <row r="43" spans="2:12" ht="15.75" customHeight="1" x14ac:dyDescent="0.25">
      <c r="E43" s="5" t="s">
        <v>39</v>
      </c>
      <c r="F43" s="5" t="s">
        <v>90</v>
      </c>
    </row>
    <row r="44" spans="2:12" ht="15.75" customHeight="1" x14ac:dyDescent="0.25">
      <c r="B44" s="1" t="s">
        <v>91</v>
      </c>
      <c r="E44" s="5" t="s">
        <v>39</v>
      </c>
      <c r="F44" s="5" t="s">
        <v>92</v>
      </c>
    </row>
    <row r="45" spans="2:12" ht="15.75" customHeight="1" x14ac:dyDescent="0.25">
      <c r="B45" s="2" t="s">
        <v>93</v>
      </c>
      <c r="E45" s="5" t="s">
        <v>39</v>
      </c>
      <c r="F45" s="5" t="s">
        <v>94</v>
      </c>
      <c r="L45" s="2"/>
    </row>
    <row r="46" spans="2:12" ht="15.75" customHeight="1" x14ac:dyDescent="0.25">
      <c r="B46" s="2" t="s">
        <v>95</v>
      </c>
      <c r="E46" s="5" t="s">
        <v>41</v>
      </c>
      <c r="F46" s="5" t="s">
        <v>96</v>
      </c>
      <c r="L46" s="2"/>
    </row>
    <row r="47" spans="2:12" ht="15.75" customHeight="1" x14ac:dyDescent="0.25">
      <c r="E47" s="5" t="s">
        <v>41</v>
      </c>
      <c r="F47" s="5" t="s">
        <v>97</v>
      </c>
      <c r="L47" s="2"/>
    </row>
    <row r="48" spans="2:12" ht="15.75" customHeight="1" x14ac:dyDescent="0.25">
      <c r="E48" s="5" t="s">
        <v>41</v>
      </c>
      <c r="F48" s="5" t="s">
        <v>98</v>
      </c>
      <c r="L48" s="2"/>
    </row>
    <row r="49" spans="2:13" ht="15.75" customHeight="1" x14ac:dyDescent="0.25">
      <c r="B49" s="1" t="s">
        <v>99</v>
      </c>
      <c r="E49" s="5" t="s">
        <v>41</v>
      </c>
      <c r="F49" s="5" t="s">
        <v>100</v>
      </c>
    </row>
    <row r="50" spans="2:13" ht="15.75" customHeight="1" x14ac:dyDescent="0.25">
      <c r="B50" s="2" t="s">
        <v>101</v>
      </c>
      <c r="E50" s="5" t="s">
        <v>41</v>
      </c>
      <c r="F50" s="5" t="s">
        <v>102</v>
      </c>
    </row>
    <row r="51" spans="2:13" ht="15.75" customHeight="1" x14ac:dyDescent="0.25">
      <c r="B51" s="2" t="s">
        <v>103</v>
      </c>
      <c r="E51" s="5" t="s">
        <v>41</v>
      </c>
      <c r="F51" s="5" t="s">
        <v>104</v>
      </c>
    </row>
    <row r="52" spans="2:13" ht="15.75" customHeight="1" x14ac:dyDescent="0.25">
      <c r="B52" s="2" t="s">
        <v>105</v>
      </c>
      <c r="E52" s="5" t="s">
        <v>41</v>
      </c>
      <c r="F52" s="5" t="s">
        <v>106</v>
      </c>
    </row>
    <row r="53" spans="2:13" ht="15.75" customHeight="1" x14ac:dyDescent="0.25">
      <c r="E53" s="5" t="s">
        <v>43</v>
      </c>
      <c r="F53" s="5" t="s">
        <v>107</v>
      </c>
    </row>
    <row r="54" spans="2:13" ht="15.75" customHeight="1" x14ac:dyDescent="0.25">
      <c r="L54" s="1" t="s">
        <v>49</v>
      </c>
      <c r="M54" s="1" t="s">
        <v>108</v>
      </c>
    </row>
    <row r="55" spans="2:13" ht="15.75" customHeight="1" x14ac:dyDescent="0.25">
      <c r="L55" s="2" t="s">
        <v>51</v>
      </c>
      <c r="M55" s="6" t="s">
        <v>109</v>
      </c>
    </row>
    <row r="56" spans="2:13" ht="15.75" customHeight="1" x14ac:dyDescent="0.25">
      <c r="L56" s="2" t="s">
        <v>51</v>
      </c>
      <c r="M56" s="6" t="s">
        <v>110</v>
      </c>
    </row>
    <row r="57" spans="2:13" ht="15.75" customHeight="1" x14ac:dyDescent="0.25">
      <c r="L57" s="2" t="s">
        <v>51</v>
      </c>
      <c r="M57" s="6" t="s">
        <v>111</v>
      </c>
    </row>
    <row r="58" spans="2:13" ht="15.75" customHeight="1" x14ac:dyDescent="0.25">
      <c r="L58" s="2" t="s">
        <v>51</v>
      </c>
      <c r="M58" s="6" t="s">
        <v>112</v>
      </c>
    </row>
    <row r="59" spans="2:13" ht="15.75" customHeight="1" x14ac:dyDescent="0.25">
      <c r="L59" s="2" t="s">
        <v>51</v>
      </c>
      <c r="M59" s="6" t="s">
        <v>113</v>
      </c>
    </row>
    <row r="60" spans="2:13" ht="15.75" customHeight="1" x14ac:dyDescent="0.25">
      <c r="L60" s="2" t="s">
        <v>53</v>
      </c>
      <c r="M60" s="7" t="s">
        <v>114</v>
      </c>
    </row>
    <row r="61" spans="2:13" ht="15.75" customHeight="1" x14ac:dyDescent="0.25">
      <c r="L61" s="2" t="s">
        <v>53</v>
      </c>
      <c r="M61" s="7" t="s">
        <v>115</v>
      </c>
    </row>
    <row r="62" spans="2:13" ht="15.75" customHeight="1" x14ac:dyDescent="0.25">
      <c r="L62" s="2" t="s">
        <v>55</v>
      </c>
      <c r="M62" s="8" t="s">
        <v>116</v>
      </c>
    </row>
    <row r="63" spans="2:13" ht="15.75" customHeight="1" x14ac:dyDescent="0.25">
      <c r="L63" s="2" t="s">
        <v>55</v>
      </c>
      <c r="M63" s="8" t="s">
        <v>117</v>
      </c>
    </row>
    <row r="64" spans="2:13" ht="15.75" customHeight="1" x14ac:dyDescent="0.25">
      <c r="L64" s="2" t="s">
        <v>55</v>
      </c>
      <c r="M64" s="8" t="s">
        <v>118</v>
      </c>
    </row>
    <row r="65" spans="12:13" ht="15.75" customHeight="1" x14ac:dyDescent="0.25">
      <c r="L65" s="2" t="s">
        <v>55</v>
      </c>
      <c r="M65" s="8" t="s">
        <v>119</v>
      </c>
    </row>
    <row r="66" spans="12:13" ht="15.75" customHeight="1" x14ac:dyDescent="0.25">
      <c r="L66" s="2" t="s">
        <v>55</v>
      </c>
      <c r="M66" s="8" t="s">
        <v>120</v>
      </c>
    </row>
    <row r="67" spans="12:13" ht="15.75" customHeight="1" x14ac:dyDescent="0.25">
      <c r="L67" s="2" t="s">
        <v>55</v>
      </c>
      <c r="M67" s="8" t="s">
        <v>121</v>
      </c>
    </row>
    <row r="68" spans="12:13" ht="15.75" customHeight="1" x14ac:dyDescent="0.25">
      <c r="L68" s="2" t="s">
        <v>55</v>
      </c>
      <c r="M68" s="8" t="s">
        <v>122</v>
      </c>
    </row>
    <row r="69" spans="12:13" ht="15.75" customHeight="1" x14ac:dyDescent="0.25">
      <c r="L69" s="2" t="s">
        <v>55</v>
      </c>
      <c r="M69" s="8" t="s">
        <v>123</v>
      </c>
    </row>
    <row r="70" spans="12:13" ht="15.75" customHeight="1" x14ac:dyDescent="0.25">
      <c r="L70" s="2" t="s">
        <v>55</v>
      </c>
      <c r="M70" s="8" t="s">
        <v>124</v>
      </c>
    </row>
    <row r="71" spans="12:13" ht="15.75" customHeight="1" x14ac:dyDescent="0.25">
      <c r="L71" s="2" t="s">
        <v>55</v>
      </c>
      <c r="M71" s="8" t="s">
        <v>125</v>
      </c>
    </row>
    <row r="72" spans="12:13" ht="15.75" customHeight="1" x14ac:dyDescent="0.25">
      <c r="L72" s="2" t="s">
        <v>57</v>
      </c>
      <c r="M72" s="7" t="s">
        <v>126</v>
      </c>
    </row>
    <row r="73" spans="12:13" ht="15.75" customHeight="1" x14ac:dyDescent="0.25">
      <c r="L73" s="2" t="s">
        <v>57</v>
      </c>
      <c r="M73" s="7" t="s">
        <v>127</v>
      </c>
    </row>
    <row r="74" spans="12:13" ht="15.75" customHeight="1" x14ac:dyDescent="0.25">
      <c r="L74" s="2" t="s">
        <v>57</v>
      </c>
      <c r="M74" s="7" t="s">
        <v>128</v>
      </c>
    </row>
    <row r="75" spans="12:13" ht="15.75" customHeight="1" x14ac:dyDescent="0.25">
      <c r="L75" s="2" t="s">
        <v>57</v>
      </c>
      <c r="M75" s="7" t="s">
        <v>129</v>
      </c>
    </row>
    <row r="76" spans="12:13" ht="15.75" customHeight="1" x14ac:dyDescent="0.25">
      <c r="L76" s="2" t="s">
        <v>57</v>
      </c>
      <c r="M76" s="7" t="s">
        <v>130</v>
      </c>
    </row>
    <row r="77" spans="12:13" ht="15.75" customHeight="1" x14ac:dyDescent="0.25">
      <c r="L77" s="2" t="s">
        <v>57</v>
      </c>
      <c r="M77" s="7" t="s">
        <v>131</v>
      </c>
    </row>
    <row r="78" spans="12:13" ht="15.75" customHeight="1" x14ac:dyDescent="0.25">
      <c r="L78" s="2" t="s">
        <v>59</v>
      </c>
      <c r="M78" s="9" t="s">
        <v>132</v>
      </c>
    </row>
    <row r="79" spans="12:13" ht="15.75" customHeight="1" x14ac:dyDescent="0.25">
      <c r="L79" s="2" t="s">
        <v>59</v>
      </c>
      <c r="M79" s="9" t="s">
        <v>133</v>
      </c>
    </row>
    <row r="80" spans="12:13" ht="15.75" customHeight="1" x14ac:dyDescent="0.25">
      <c r="L80" s="2" t="s">
        <v>59</v>
      </c>
      <c r="M80" s="9" t="s">
        <v>134</v>
      </c>
    </row>
    <row r="81" spans="12:13" ht="15.75" customHeight="1" x14ac:dyDescent="0.25">
      <c r="L81" s="2" t="s">
        <v>59</v>
      </c>
      <c r="M81" s="9" t="s">
        <v>135</v>
      </c>
    </row>
    <row r="82" spans="12:13" ht="15.75" customHeight="1" x14ac:dyDescent="0.25">
      <c r="L82" s="2" t="s">
        <v>59</v>
      </c>
      <c r="M82" s="9" t="s">
        <v>136</v>
      </c>
    </row>
    <row r="83" spans="12:13" ht="15.75" customHeight="1" x14ac:dyDescent="0.25">
      <c r="L83" s="2" t="s">
        <v>59</v>
      </c>
      <c r="M83" s="9" t="s">
        <v>137</v>
      </c>
    </row>
    <row r="84" spans="12:13" ht="15.75" customHeight="1" x14ac:dyDescent="0.25">
      <c r="L84" s="2" t="s">
        <v>59</v>
      </c>
      <c r="M84" s="9" t="s">
        <v>138</v>
      </c>
    </row>
    <row r="85" spans="12:13" ht="15.75" customHeight="1" x14ac:dyDescent="0.25">
      <c r="L85" s="2" t="s">
        <v>59</v>
      </c>
      <c r="M85" s="9" t="s">
        <v>139</v>
      </c>
    </row>
    <row r="86" spans="12:13" ht="15.75" customHeight="1" x14ac:dyDescent="0.25">
      <c r="L86" s="2" t="s">
        <v>61</v>
      </c>
      <c r="M86" s="2" t="s">
        <v>140</v>
      </c>
    </row>
    <row r="87" spans="12:13" ht="15.75" customHeight="1" x14ac:dyDescent="0.25">
      <c r="L87" s="2" t="s">
        <v>61</v>
      </c>
      <c r="M87" s="2" t="s">
        <v>141</v>
      </c>
    </row>
    <row r="88" spans="12:13" ht="15.75" customHeight="1" x14ac:dyDescent="0.25">
      <c r="L88" s="2" t="s">
        <v>61</v>
      </c>
      <c r="M88" s="2" t="s">
        <v>142</v>
      </c>
    </row>
    <row r="89" spans="12:13" ht="15.75" customHeight="1" x14ac:dyDescent="0.25">
      <c r="L89" s="2" t="s">
        <v>61</v>
      </c>
      <c r="M89" s="2" t="s">
        <v>143</v>
      </c>
    </row>
    <row r="90" spans="12:13" ht="15.75" customHeight="1" x14ac:dyDescent="0.25">
      <c r="L90" s="2" t="s">
        <v>61</v>
      </c>
      <c r="M90" s="2" t="s">
        <v>144</v>
      </c>
    </row>
    <row r="91" spans="12:13" ht="15.75" customHeight="1" x14ac:dyDescent="0.25">
      <c r="L91" s="2" t="s">
        <v>63</v>
      </c>
      <c r="M91" s="10" t="s">
        <v>145</v>
      </c>
    </row>
    <row r="92" spans="12:13" ht="15.75" customHeight="1" x14ac:dyDescent="0.25">
      <c r="L92" s="2" t="s">
        <v>63</v>
      </c>
      <c r="M92" s="10" t="s">
        <v>146</v>
      </c>
    </row>
    <row r="93" spans="12:13" ht="15.75" customHeight="1" x14ac:dyDescent="0.25">
      <c r="L93" s="2" t="s">
        <v>63</v>
      </c>
      <c r="M93" s="10" t="s">
        <v>147</v>
      </c>
    </row>
    <row r="94" spans="12:13" ht="15.75" customHeight="1" x14ac:dyDescent="0.25">
      <c r="L94" s="2" t="s">
        <v>63</v>
      </c>
      <c r="M94" s="10" t="s">
        <v>148</v>
      </c>
    </row>
    <row r="95" spans="12:13" ht="15.75" customHeight="1" x14ac:dyDescent="0.25">
      <c r="L95" s="2" t="s">
        <v>65</v>
      </c>
      <c r="M95" s="2" t="s">
        <v>149</v>
      </c>
    </row>
    <row r="96" spans="12:13" ht="15.75" customHeight="1" x14ac:dyDescent="0.25">
      <c r="L96" s="2" t="s">
        <v>65</v>
      </c>
      <c r="M96" s="2" t="s">
        <v>150</v>
      </c>
    </row>
    <row r="97" spans="12:13" ht="15.75" customHeight="1" x14ac:dyDescent="0.25">
      <c r="L97" s="2" t="s">
        <v>65</v>
      </c>
      <c r="M97" s="2" t="s">
        <v>151</v>
      </c>
    </row>
    <row r="98" spans="12:13" ht="15.75" customHeight="1" x14ac:dyDescent="0.25">
      <c r="L98" s="2" t="s">
        <v>65</v>
      </c>
      <c r="M98" s="2" t="s">
        <v>152</v>
      </c>
    </row>
    <row r="99" spans="12:13" ht="15.75" customHeight="1" x14ac:dyDescent="0.25">
      <c r="L99" s="2" t="s">
        <v>65</v>
      </c>
      <c r="M99" s="2" t="s">
        <v>153</v>
      </c>
    </row>
    <row r="100" spans="12:13" ht="15.75" customHeight="1" x14ac:dyDescent="0.25">
      <c r="L100" s="2" t="s">
        <v>65</v>
      </c>
      <c r="M100" s="2" t="s">
        <v>154</v>
      </c>
    </row>
    <row r="101" spans="12:13" ht="15.75" customHeight="1" x14ac:dyDescent="0.25">
      <c r="L101" s="2" t="s">
        <v>65</v>
      </c>
      <c r="M101" s="2" t="s">
        <v>155</v>
      </c>
    </row>
    <row r="102" spans="12:13" ht="15.75" customHeight="1" x14ac:dyDescent="0.25">
      <c r="L102" s="2" t="s">
        <v>65</v>
      </c>
      <c r="M102" s="2" t="s">
        <v>156</v>
      </c>
    </row>
    <row r="103" spans="12:13" ht="15.75" customHeight="1" x14ac:dyDescent="0.25">
      <c r="L103" s="2" t="s">
        <v>65</v>
      </c>
      <c r="M103" s="2" t="s">
        <v>157</v>
      </c>
    </row>
    <row r="104" spans="12:13" ht="15.75" customHeight="1" x14ac:dyDescent="0.25">
      <c r="L104" s="2" t="s">
        <v>65</v>
      </c>
      <c r="M104" s="2" t="s">
        <v>158</v>
      </c>
    </row>
    <row r="105" spans="12:13" ht="15.75" customHeight="1" x14ac:dyDescent="0.25">
      <c r="L105" s="2" t="s">
        <v>159</v>
      </c>
      <c r="M105" s="8" t="s">
        <v>160</v>
      </c>
    </row>
    <row r="106" spans="12:13" ht="15.75" customHeight="1" x14ac:dyDescent="0.25">
      <c r="L106" s="2" t="s">
        <v>159</v>
      </c>
      <c r="M106" s="8" t="s">
        <v>161</v>
      </c>
    </row>
    <row r="107" spans="12:13" ht="15.75" customHeight="1" x14ac:dyDescent="0.25">
      <c r="L107" s="2" t="s">
        <v>159</v>
      </c>
      <c r="M107" s="8" t="s">
        <v>162</v>
      </c>
    </row>
    <row r="108" spans="12:13" ht="15.75" customHeight="1" x14ac:dyDescent="0.25">
      <c r="L108" s="2" t="s">
        <v>159</v>
      </c>
      <c r="M108" s="8" t="s">
        <v>163</v>
      </c>
    </row>
    <row r="109" spans="12:13" ht="15.75" customHeight="1" x14ac:dyDescent="0.25">
      <c r="L109" s="2" t="s">
        <v>159</v>
      </c>
      <c r="M109" s="8" t="s">
        <v>164</v>
      </c>
    </row>
    <row r="110" spans="12:13" ht="15.75" customHeight="1" x14ac:dyDescent="0.25">
      <c r="L110" s="2" t="s">
        <v>159</v>
      </c>
      <c r="M110" s="8" t="s">
        <v>165</v>
      </c>
    </row>
    <row r="111" spans="12:13" ht="15.75" customHeight="1" x14ac:dyDescent="0.25">
      <c r="L111" s="2" t="s">
        <v>69</v>
      </c>
      <c r="M111" s="2" t="s">
        <v>166</v>
      </c>
    </row>
    <row r="112" spans="12:13" ht="15.75" customHeight="1" x14ac:dyDescent="0.25">
      <c r="L112" s="2" t="s">
        <v>69</v>
      </c>
      <c r="M112" s="2" t="s">
        <v>167</v>
      </c>
    </row>
    <row r="113" spans="12:13" ht="15.75" customHeight="1" x14ac:dyDescent="0.25">
      <c r="L113" s="2" t="s">
        <v>69</v>
      </c>
      <c r="M113" s="2" t="s">
        <v>168</v>
      </c>
    </row>
    <row r="114" spans="12:13" ht="15.75" customHeight="1" x14ac:dyDescent="0.25">
      <c r="L114" s="2" t="s">
        <v>72</v>
      </c>
      <c r="M114" s="10" t="s">
        <v>169</v>
      </c>
    </row>
    <row r="115" spans="12:13" ht="15.75" customHeight="1" x14ac:dyDescent="0.25">
      <c r="L115" s="2" t="s">
        <v>72</v>
      </c>
      <c r="M115" s="10" t="s">
        <v>170</v>
      </c>
    </row>
    <row r="116" spans="12:13" ht="15.75" customHeight="1" x14ac:dyDescent="0.25">
      <c r="L116" s="2" t="s">
        <v>72</v>
      </c>
      <c r="M116" s="10" t="s">
        <v>171</v>
      </c>
    </row>
    <row r="117" spans="12:13" ht="15.75" customHeight="1" x14ac:dyDescent="0.25">
      <c r="L117" s="2" t="s">
        <v>72</v>
      </c>
      <c r="M117" s="10" t="s">
        <v>172</v>
      </c>
    </row>
    <row r="118" spans="12:13" ht="15.75" customHeight="1" x14ac:dyDescent="0.25">
      <c r="L118" s="2" t="s">
        <v>72</v>
      </c>
      <c r="M118" s="10" t="s">
        <v>173</v>
      </c>
    </row>
    <row r="119" spans="12:13" ht="15.75" customHeight="1" x14ac:dyDescent="0.25">
      <c r="L119" s="2" t="s">
        <v>72</v>
      </c>
      <c r="M119" s="10" t="s">
        <v>174</v>
      </c>
    </row>
    <row r="120" spans="12:13" ht="15.75" customHeight="1" x14ac:dyDescent="0.25">
      <c r="L120" s="2" t="s">
        <v>72</v>
      </c>
      <c r="M120" s="10" t="s">
        <v>174</v>
      </c>
    </row>
    <row r="121" spans="12:13" ht="15.75" customHeight="1" x14ac:dyDescent="0.25">
      <c r="L121" s="2" t="s">
        <v>75</v>
      </c>
      <c r="M121" s="2" t="s">
        <v>175</v>
      </c>
    </row>
    <row r="122" spans="12:13" ht="15.75" customHeight="1" x14ac:dyDescent="0.25">
      <c r="L122" s="2" t="s">
        <v>75</v>
      </c>
      <c r="M122" s="2" t="s">
        <v>176</v>
      </c>
    </row>
    <row r="123" spans="12:13" ht="15.75" customHeight="1" x14ac:dyDescent="0.25">
      <c r="L123" s="2" t="s">
        <v>75</v>
      </c>
      <c r="M123" s="2" t="s">
        <v>177</v>
      </c>
    </row>
    <row r="124" spans="12:13" ht="15.75" customHeight="1" x14ac:dyDescent="0.25">
      <c r="L124" s="2" t="s">
        <v>75</v>
      </c>
      <c r="M124" s="2" t="s">
        <v>178</v>
      </c>
    </row>
    <row r="125" spans="12:13" ht="15.75" customHeight="1" x14ac:dyDescent="0.25">
      <c r="L125" s="2" t="s">
        <v>75</v>
      </c>
      <c r="M125" s="2" t="s">
        <v>179</v>
      </c>
    </row>
    <row r="126" spans="12:13" ht="15.75" customHeight="1" x14ac:dyDescent="0.25">
      <c r="L126" s="2" t="s">
        <v>78</v>
      </c>
      <c r="M126" s="11" t="s">
        <v>180</v>
      </c>
    </row>
    <row r="127" spans="12:13" ht="15.75" customHeight="1" x14ac:dyDescent="0.25">
      <c r="L127" s="2" t="s">
        <v>78</v>
      </c>
      <c r="M127" s="11" t="s">
        <v>181</v>
      </c>
    </row>
    <row r="128" spans="12:13" ht="15.75" customHeight="1" x14ac:dyDescent="0.25">
      <c r="L128" s="2" t="s">
        <v>81</v>
      </c>
      <c r="M128" s="2" t="s">
        <v>182</v>
      </c>
    </row>
    <row r="129" spans="12:13" ht="15.75" customHeight="1" x14ac:dyDescent="0.25">
      <c r="L129" s="2" t="s">
        <v>81</v>
      </c>
      <c r="M129" s="2" t="s">
        <v>183</v>
      </c>
    </row>
    <row r="130" spans="12:13" ht="15.75" customHeight="1" x14ac:dyDescent="0.25">
      <c r="L130" s="2" t="s">
        <v>84</v>
      </c>
      <c r="M130" s="12" t="s">
        <v>184</v>
      </c>
    </row>
    <row r="131" spans="12:13" ht="15.75" customHeight="1" x14ac:dyDescent="0.25">
      <c r="L131" s="2" t="s">
        <v>84</v>
      </c>
      <c r="M131" s="12" t="s">
        <v>185</v>
      </c>
    </row>
    <row r="132" spans="12:13" ht="15.75" customHeight="1" x14ac:dyDescent="0.25">
      <c r="L132" s="2" t="s">
        <v>86</v>
      </c>
      <c r="M132" s="2" t="s">
        <v>186</v>
      </c>
    </row>
    <row r="133" spans="12:13" ht="15.75" customHeight="1" x14ac:dyDescent="0.25">
      <c r="L133" s="2" t="s">
        <v>86</v>
      </c>
      <c r="M133" s="2" t="s">
        <v>187</v>
      </c>
    </row>
    <row r="134" spans="12:13" ht="15.75" customHeight="1" x14ac:dyDescent="0.25">
      <c r="L134" s="2" t="s">
        <v>86</v>
      </c>
      <c r="M134" s="2" t="s">
        <v>188</v>
      </c>
    </row>
    <row r="135" spans="12:13" ht="15.75" customHeight="1" x14ac:dyDescent="0.25">
      <c r="L135" s="2" t="s">
        <v>86</v>
      </c>
      <c r="M135" s="2" t="s">
        <v>189</v>
      </c>
    </row>
    <row r="136" spans="12:13" ht="15.75" customHeight="1" x14ac:dyDescent="0.25"/>
    <row r="137" spans="12:13" ht="15.75" customHeight="1" x14ac:dyDescent="0.25"/>
    <row r="138" spans="12:13" ht="15.75" customHeight="1" x14ac:dyDescent="0.25"/>
    <row r="139" spans="12:13" ht="15.75" customHeight="1" x14ac:dyDescent="0.25"/>
    <row r="140" spans="12:13" ht="15.75" customHeight="1" x14ac:dyDescent="0.25"/>
    <row r="141" spans="12:13" ht="15.75" customHeight="1" x14ac:dyDescent="0.25"/>
    <row r="142" spans="12:13" ht="15.75" customHeight="1" x14ac:dyDescent="0.25"/>
    <row r="143" spans="12:13" ht="15.75" customHeight="1" x14ac:dyDescent="0.25"/>
    <row r="144" spans="12:13"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4" max="26" width="11.42578125" customWidth="1"/>
  </cols>
  <sheetData>
    <row r="1" spans="1:26" ht="15.75" customHeight="1" x14ac:dyDescent="0.25">
      <c r="A1" s="105"/>
      <c r="B1" s="106" t="s">
        <v>711</v>
      </c>
      <c r="C1" s="107"/>
      <c r="D1" s="107"/>
      <c r="E1" s="107"/>
      <c r="F1" s="107"/>
      <c r="G1" s="107"/>
      <c r="H1" s="107"/>
      <c r="I1" s="107"/>
      <c r="J1" s="107"/>
      <c r="K1" s="107"/>
      <c r="L1" s="107"/>
      <c r="M1" s="108"/>
      <c r="N1" s="13"/>
      <c r="O1" s="13"/>
      <c r="P1" s="13"/>
      <c r="Q1" s="13"/>
      <c r="R1" s="13"/>
      <c r="S1" s="13"/>
      <c r="T1" s="13"/>
      <c r="U1" s="13"/>
      <c r="V1" s="13"/>
      <c r="W1" s="13"/>
      <c r="X1" s="13"/>
      <c r="Y1" s="13"/>
      <c r="Z1" s="13"/>
    </row>
    <row r="2" spans="1:26" ht="37.5" customHeight="1" x14ac:dyDescent="0.25">
      <c r="A2" s="879" t="s">
        <v>591</v>
      </c>
      <c r="B2" s="109" t="s">
        <v>592</v>
      </c>
      <c r="C2" s="871" t="s">
        <v>712</v>
      </c>
      <c r="D2" s="872"/>
      <c r="E2" s="872"/>
      <c r="F2" s="872"/>
      <c r="G2" s="872"/>
      <c r="H2" s="872"/>
      <c r="I2" s="872"/>
      <c r="J2" s="872"/>
      <c r="K2" s="872"/>
      <c r="L2" s="872"/>
      <c r="M2" s="873"/>
      <c r="N2" s="13"/>
      <c r="O2" s="13"/>
      <c r="P2" s="13"/>
      <c r="Q2" s="13"/>
      <c r="R2" s="13"/>
      <c r="S2" s="13"/>
      <c r="T2" s="13"/>
      <c r="U2" s="13"/>
      <c r="V2" s="13"/>
      <c r="W2" s="13"/>
      <c r="X2" s="13"/>
      <c r="Y2" s="13"/>
      <c r="Z2" s="13"/>
    </row>
    <row r="3" spans="1:26" ht="64.5" customHeight="1" x14ac:dyDescent="0.25">
      <c r="A3" s="877"/>
      <c r="B3" s="110" t="s">
        <v>593</v>
      </c>
      <c r="C3" s="929" t="s">
        <v>713</v>
      </c>
      <c r="D3" s="802"/>
      <c r="E3" s="802"/>
      <c r="F3" s="802"/>
      <c r="G3" s="802"/>
      <c r="H3" s="802"/>
      <c r="I3" s="802"/>
      <c r="J3" s="802"/>
      <c r="K3" s="802"/>
      <c r="L3" s="802"/>
      <c r="M3" s="864"/>
      <c r="N3" s="13"/>
      <c r="O3" s="13"/>
      <c r="P3" s="13"/>
      <c r="Q3" s="13"/>
      <c r="R3" s="13"/>
      <c r="S3" s="13"/>
      <c r="T3" s="13"/>
      <c r="U3" s="13"/>
      <c r="V3" s="13"/>
      <c r="W3" s="13"/>
      <c r="X3" s="13"/>
      <c r="Y3" s="13"/>
      <c r="Z3" s="13"/>
    </row>
    <row r="4" spans="1:26" ht="15.75" customHeight="1" x14ac:dyDescent="0.25">
      <c r="A4" s="877"/>
      <c r="B4" s="111" t="s">
        <v>324</v>
      </c>
      <c r="C4" s="112"/>
      <c r="D4" s="113" t="s">
        <v>360</v>
      </c>
      <c r="E4" s="280" t="s">
        <v>359</v>
      </c>
      <c r="F4" s="868" t="s">
        <v>325</v>
      </c>
      <c r="G4" s="803"/>
      <c r="H4" s="115" t="s">
        <v>359</v>
      </c>
      <c r="I4" s="187"/>
      <c r="J4" s="187"/>
      <c r="K4" s="187"/>
      <c r="L4" s="187"/>
      <c r="M4" s="188"/>
      <c r="N4" s="13"/>
      <c r="O4" s="13"/>
      <c r="P4" s="13"/>
      <c r="Q4" s="13"/>
      <c r="R4" s="13"/>
      <c r="S4" s="13"/>
      <c r="T4" s="13"/>
      <c r="U4" s="13"/>
      <c r="V4" s="13"/>
      <c r="W4" s="13"/>
      <c r="X4" s="13"/>
      <c r="Y4" s="13"/>
      <c r="Z4" s="13"/>
    </row>
    <row r="5" spans="1:26" ht="16.5" customHeight="1" x14ac:dyDescent="0.25">
      <c r="A5" s="877"/>
      <c r="B5" s="116" t="s">
        <v>596</v>
      </c>
      <c r="C5" s="904"/>
      <c r="D5" s="905"/>
      <c r="E5" s="905"/>
      <c r="F5" s="905"/>
      <c r="G5" s="905"/>
      <c r="H5" s="905"/>
      <c r="I5" s="905"/>
      <c r="J5" s="905"/>
      <c r="K5" s="905"/>
      <c r="L5" s="905"/>
      <c r="M5" s="906"/>
      <c r="N5" s="13"/>
      <c r="O5" s="13"/>
      <c r="P5" s="13"/>
      <c r="Q5" s="13"/>
      <c r="R5" s="13"/>
      <c r="S5" s="13"/>
      <c r="T5" s="13"/>
      <c r="U5" s="13"/>
      <c r="V5" s="13"/>
      <c r="W5" s="13"/>
      <c r="X5" s="13"/>
      <c r="Y5" s="13"/>
      <c r="Z5" s="13"/>
    </row>
    <row r="6" spans="1:26" ht="15.75" customHeight="1" x14ac:dyDescent="0.25">
      <c r="A6" s="877"/>
      <c r="B6" s="111" t="s">
        <v>598</v>
      </c>
      <c r="C6" s="112" t="s">
        <v>359</v>
      </c>
      <c r="D6" s="187"/>
      <c r="E6" s="187"/>
      <c r="F6" s="187"/>
      <c r="G6" s="187"/>
      <c r="H6" s="187"/>
      <c r="I6" s="187"/>
      <c r="J6" s="187"/>
      <c r="K6" s="187"/>
      <c r="L6" s="187"/>
      <c r="M6" s="188"/>
      <c r="N6" s="13"/>
      <c r="O6" s="13"/>
      <c r="P6" s="13"/>
      <c r="Q6" s="13"/>
      <c r="R6" s="13"/>
      <c r="S6" s="13"/>
      <c r="T6" s="13"/>
      <c r="U6" s="13"/>
      <c r="V6" s="13"/>
      <c r="W6" s="13"/>
      <c r="X6" s="13"/>
      <c r="Y6" s="13"/>
      <c r="Z6" s="13"/>
    </row>
    <row r="7" spans="1:26" ht="15.75" customHeight="1" x14ac:dyDescent="0.25">
      <c r="A7" s="877"/>
      <c r="B7" s="117" t="s">
        <v>600</v>
      </c>
      <c r="C7" s="865" t="s">
        <v>35</v>
      </c>
      <c r="D7" s="866"/>
      <c r="E7" s="118"/>
      <c r="F7" s="118"/>
      <c r="G7" s="119"/>
      <c r="H7" s="120" t="s">
        <v>328</v>
      </c>
      <c r="I7" s="867" t="s">
        <v>62</v>
      </c>
      <c r="J7" s="802"/>
      <c r="K7" s="802"/>
      <c r="L7" s="802"/>
      <c r="M7" s="864"/>
      <c r="N7" s="13"/>
      <c r="O7" s="13"/>
      <c r="P7" s="13"/>
      <c r="Q7" s="13"/>
      <c r="R7" s="13"/>
      <c r="S7" s="13"/>
      <c r="T7" s="13"/>
      <c r="U7" s="13"/>
      <c r="V7" s="13"/>
      <c r="W7" s="13"/>
      <c r="X7" s="13"/>
      <c r="Y7" s="13"/>
      <c r="Z7" s="13"/>
    </row>
    <row r="8" spans="1:26" ht="15.75" customHeight="1" x14ac:dyDescent="0.25">
      <c r="A8" s="877"/>
      <c r="B8" s="882"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53.25" customHeight="1" x14ac:dyDescent="0.25">
      <c r="A9" s="877"/>
      <c r="B9" s="883"/>
      <c r="C9" s="907" t="s">
        <v>602</v>
      </c>
      <c r="D9" s="870"/>
      <c r="E9" s="125"/>
      <c r="F9" s="869"/>
      <c r="G9" s="870"/>
      <c r="H9" s="125"/>
      <c r="I9" s="869"/>
      <c r="J9" s="870"/>
      <c r="K9" s="125"/>
      <c r="L9" s="126"/>
      <c r="M9" s="127"/>
      <c r="N9" s="13"/>
      <c r="O9" s="13"/>
      <c r="P9" s="13"/>
      <c r="Q9" s="13"/>
      <c r="R9" s="13"/>
      <c r="S9" s="13"/>
      <c r="T9" s="13"/>
      <c r="U9" s="13"/>
      <c r="V9" s="13"/>
      <c r="W9" s="13"/>
      <c r="X9" s="13"/>
      <c r="Y9" s="13"/>
      <c r="Z9" s="13"/>
    </row>
    <row r="10" spans="1:26" ht="15.75" customHeight="1"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c r="Z10" s="13"/>
    </row>
    <row r="11" spans="1:26" ht="53.25" customHeight="1" x14ac:dyDescent="0.25">
      <c r="A11" s="878"/>
      <c r="B11" s="110" t="s">
        <v>605</v>
      </c>
      <c r="C11" s="874" t="s">
        <v>714</v>
      </c>
      <c r="D11" s="802"/>
      <c r="E11" s="802"/>
      <c r="F11" s="802"/>
      <c r="G11" s="802"/>
      <c r="H11" s="802"/>
      <c r="I11" s="802"/>
      <c r="J11" s="802"/>
      <c r="K11" s="802"/>
      <c r="L11" s="802"/>
      <c r="M11" s="864"/>
      <c r="N11" s="13"/>
      <c r="O11" s="13"/>
      <c r="P11" s="13"/>
      <c r="Q11" s="13"/>
      <c r="R11" s="13"/>
      <c r="S11" s="13"/>
      <c r="T11" s="13"/>
      <c r="U11" s="13"/>
      <c r="V11" s="13"/>
      <c r="W11" s="13"/>
      <c r="X11" s="13"/>
      <c r="Y11" s="13"/>
      <c r="Z11" s="13"/>
    </row>
    <row r="12" spans="1:26" ht="81" customHeight="1" x14ac:dyDescent="0.25">
      <c r="A12" s="876" t="s">
        <v>607</v>
      </c>
      <c r="B12" s="117" t="s">
        <v>315</v>
      </c>
      <c r="C12" s="874" t="s">
        <v>707</v>
      </c>
      <c r="D12" s="802"/>
      <c r="E12" s="802"/>
      <c r="F12" s="802"/>
      <c r="G12" s="802"/>
      <c r="H12" s="802"/>
      <c r="I12" s="802"/>
      <c r="J12" s="802"/>
      <c r="K12" s="802"/>
      <c r="L12" s="802"/>
      <c r="M12" s="864"/>
      <c r="N12" s="13"/>
      <c r="O12" s="13"/>
      <c r="P12" s="13"/>
      <c r="Q12" s="13"/>
      <c r="R12" s="13"/>
      <c r="S12" s="13"/>
      <c r="T12" s="13"/>
      <c r="U12" s="13"/>
      <c r="V12" s="13"/>
      <c r="W12" s="13"/>
      <c r="X12" s="13"/>
      <c r="Y12" s="13"/>
      <c r="Z12" s="13"/>
    </row>
    <row r="13" spans="1:26" ht="8.25" customHeight="1" x14ac:dyDescent="0.25">
      <c r="A13" s="877"/>
      <c r="B13" s="882" t="s">
        <v>608</v>
      </c>
      <c r="C13" s="131"/>
      <c r="D13" s="132"/>
      <c r="E13" s="132"/>
      <c r="F13" s="132"/>
      <c r="G13" s="132"/>
      <c r="H13" s="132"/>
      <c r="I13" s="132"/>
      <c r="J13" s="132"/>
      <c r="K13" s="132"/>
      <c r="L13" s="132"/>
      <c r="M13" s="133"/>
      <c r="N13" s="13"/>
      <c r="O13" s="13"/>
      <c r="P13" s="13"/>
      <c r="Q13" s="13"/>
      <c r="R13" s="13"/>
      <c r="S13" s="13"/>
      <c r="T13" s="13"/>
      <c r="U13" s="13"/>
      <c r="V13" s="13"/>
      <c r="W13" s="13"/>
      <c r="X13" s="13"/>
      <c r="Y13" s="13"/>
      <c r="Z13" s="13"/>
    </row>
    <row r="14" spans="1:26" ht="9" customHeight="1" x14ac:dyDescent="0.25">
      <c r="A14" s="877"/>
      <c r="B14" s="883"/>
      <c r="C14" s="134"/>
      <c r="D14" s="135"/>
      <c r="E14" s="136"/>
      <c r="F14" s="135"/>
      <c r="G14" s="136"/>
      <c r="H14" s="135"/>
      <c r="I14" s="136"/>
      <c r="J14" s="135"/>
      <c r="K14" s="136"/>
      <c r="L14" s="136"/>
      <c r="M14" s="137"/>
      <c r="N14" s="13"/>
      <c r="O14" s="13"/>
      <c r="P14" s="13"/>
      <c r="Q14" s="13"/>
      <c r="R14" s="13"/>
      <c r="S14" s="13"/>
      <c r="T14" s="13"/>
      <c r="U14" s="13"/>
      <c r="V14" s="13"/>
      <c r="W14" s="13"/>
      <c r="X14" s="13"/>
      <c r="Y14" s="13"/>
      <c r="Z14" s="13"/>
    </row>
    <row r="15" spans="1:26" ht="15.75" customHeight="1" x14ac:dyDescent="0.25">
      <c r="A15" s="877"/>
      <c r="B15" s="883"/>
      <c r="C15" s="138" t="s">
        <v>609</v>
      </c>
      <c r="D15" s="139"/>
      <c r="E15" s="140" t="s">
        <v>610</v>
      </c>
      <c r="F15" s="139"/>
      <c r="G15" s="140" t="s">
        <v>611</v>
      </c>
      <c r="H15" s="139"/>
      <c r="I15" s="140" t="s">
        <v>612</v>
      </c>
      <c r="J15" s="141"/>
      <c r="K15" s="140"/>
      <c r="L15" s="140"/>
      <c r="M15" s="137"/>
      <c r="N15" s="13"/>
      <c r="O15" s="13"/>
      <c r="P15" s="13"/>
      <c r="Q15" s="13"/>
      <c r="R15" s="13"/>
      <c r="S15" s="13"/>
      <c r="T15" s="13"/>
      <c r="U15" s="13"/>
      <c r="V15" s="13"/>
      <c r="W15" s="13"/>
      <c r="X15" s="13"/>
      <c r="Y15" s="13"/>
      <c r="Z15" s="13"/>
    </row>
    <row r="16" spans="1:26" ht="15.75" customHeight="1" x14ac:dyDescent="0.25">
      <c r="A16" s="877"/>
      <c r="B16" s="883"/>
      <c r="C16" s="138" t="s">
        <v>613</v>
      </c>
      <c r="D16" s="141"/>
      <c r="E16" s="140" t="s">
        <v>614</v>
      </c>
      <c r="F16" s="142"/>
      <c r="G16" s="140" t="s">
        <v>615</v>
      </c>
      <c r="H16" s="142"/>
      <c r="I16" s="140"/>
      <c r="J16" s="136"/>
      <c r="K16" s="140"/>
      <c r="L16" s="140"/>
      <c r="M16" s="137"/>
      <c r="N16" s="13"/>
      <c r="O16" s="13"/>
      <c r="P16" s="13"/>
      <c r="Q16" s="13"/>
      <c r="R16" s="13"/>
      <c r="S16" s="13"/>
      <c r="T16" s="13"/>
      <c r="U16" s="13"/>
      <c r="V16" s="13"/>
      <c r="W16" s="13"/>
      <c r="X16" s="13"/>
      <c r="Y16" s="13"/>
      <c r="Z16" s="13"/>
    </row>
    <row r="17" spans="1:26" ht="15.75" customHeight="1" x14ac:dyDescent="0.25">
      <c r="A17" s="877"/>
      <c r="B17" s="883"/>
      <c r="C17" s="138" t="s">
        <v>616</v>
      </c>
      <c r="D17" s="141"/>
      <c r="E17" s="140" t="s">
        <v>617</v>
      </c>
      <c r="F17" s="141"/>
      <c r="G17" s="140"/>
      <c r="H17" s="136"/>
      <c r="I17" s="140"/>
      <c r="J17" s="136"/>
      <c r="K17" s="140"/>
      <c r="L17" s="140"/>
      <c r="M17" s="137"/>
      <c r="N17" s="13"/>
      <c r="O17" s="13"/>
      <c r="P17" s="13"/>
      <c r="Q17" s="13"/>
      <c r="R17" s="13"/>
      <c r="S17" s="13"/>
      <c r="T17" s="13"/>
      <c r="U17" s="13"/>
      <c r="V17" s="13"/>
      <c r="W17" s="13"/>
      <c r="X17" s="13"/>
      <c r="Y17" s="13"/>
      <c r="Z17" s="13"/>
    </row>
    <row r="18" spans="1:26" ht="15.75" customHeight="1" x14ac:dyDescent="0.25">
      <c r="A18" s="877"/>
      <c r="B18" s="883"/>
      <c r="C18" s="138" t="s">
        <v>105</v>
      </c>
      <c r="D18" s="141" t="s">
        <v>653</v>
      </c>
      <c r="E18" s="140" t="s">
        <v>619</v>
      </c>
      <c r="F18" s="908" t="s">
        <v>620</v>
      </c>
      <c r="G18" s="909"/>
      <c r="H18" s="909"/>
      <c r="I18" s="909"/>
      <c r="J18" s="909"/>
      <c r="K18" s="909"/>
      <c r="L18" s="870"/>
      <c r="M18" s="143"/>
      <c r="N18" s="13"/>
      <c r="O18" s="13"/>
      <c r="P18" s="13"/>
      <c r="Q18" s="13"/>
      <c r="R18" s="13"/>
      <c r="S18" s="13"/>
      <c r="T18" s="13"/>
      <c r="U18" s="13"/>
      <c r="V18" s="13"/>
      <c r="W18" s="13"/>
      <c r="X18" s="13"/>
      <c r="Y18" s="13"/>
      <c r="Z18" s="13"/>
    </row>
    <row r="19" spans="1:26" ht="9.75" customHeight="1" x14ac:dyDescent="0.25">
      <c r="A19" s="877"/>
      <c r="B19" s="884"/>
      <c r="C19" s="144"/>
      <c r="D19" s="145"/>
      <c r="E19" s="145"/>
      <c r="F19" s="145"/>
      <c r="G19" s="145"/>
      <c r="H19" s="145"/>
      <c r="I19" s="145"/>
      <c r="J19" s="145"/>
      <c r="K19" s="145"/>
      <c r="L19" s="145"/>
      <c r="M19" s="146"/>
      <c r="N19" s="13"/>
      <c r="O19" s="13"/>
      <c r="P19" s="13"/>
      <c r="Q19" s="13"/>
      <c r="R19" s="13"/>
      <c r="S19" s="13"/>
      <c r="T19" s="13"/>
      <c r="U19" s="13"/>
      <c r="V19" s="13"/>
      <c r="W19" s="13"/>
      <c r="X19" s="13"/>
      <c r="Y19" s="13"/>
      <c r="Z19" s="13"/>
    </row>
    <row r="20" spans="1:26" ht="15.75" customHeight="1" x14ac:dyDescent="0.25">
      <c r="A20" s="877"/>
      <c r="B20" s="882" t="s">
        <v>621</v>
      </c>
      <c r="C20" s="147"/>
      <c r="D20" s="132"/>
      <c r="E20" s="132"/>
      <c r="F20" s="132"/>
      <c r="G20" s="132"/>
      <c r="H20" s="132"/>
      <c r="I20" s="132"/>
      <c r="J20" s="132"/>
      <c r="K20" s="132"/>
      <c r="L20" s="123"/>
      <c r="M20" s="124"/>
      <c r="N20" s="13"/>
      <c r="O20" s="13"/>
      <c r="P20" s="13"/>
      <c r="Q20" s="13"/>
      <c r="R20" s="13"/>
      <c r="S20" s="13"/>
      <c r="T20" s="13"/>
      <c r="U20" s="13"/>
      <c r="V20" s="13"/>
      <c r="W20" s="13"/>
      <c r="X20" s="13"/>
      <c r="Y20" s="13"/>
      <c r="Z20" s="13"/>
    </row>
    <row r="21" spans="1:26" ht="15.75" customHeight="1" x14ac:dyDescent="0.25">
      <c r="A21" s="877"/>
      <c r="B21" s="883"/>
      <c r="C21" s="138" t="s">
        <v>622</v>
      </c>
      <c r="D21" s="142"/>
      <c r="E21" s="148"/>
      <c r="F21" s="140" t="s">
        <v>623</v>
      </c>
      <c r="G21" s="141"/>
      <c r="H21" s="148"/>
      <c r="I21" s="140" t="s">
        <v>624</v>
      </c>
      <c r="J21" s="141" t="s">
        <v>653</v>
      </c>
      <c r="K21" s="148"/>
      <c r="L21" s="126"/>
      <c r="M21" s="127"/>
      <c r="N21" s="13"/>
      <c r="O21" s="13"/>
      <c r="P21" s="13"/>
      <c r="Q21" s="13"/>
      <c r="R21" s="13"/>
      <c r="S21" s="13"/>
      <c r="T21" s="13"/>
      <c r="U21" s="13"/>
      <c r="V21" s="13"/>
      <c r="W21" s="13"/>
      <c r="X21" s="13"/>
      <c r="Y21" s="13"/>
      <c r="Z21" s="13"/>
    </row>
    <row r="22" spans="1:26" ht="15.75" customHeight="1" x14ac:dyDescent="0.25">
      <c r="A22" s="877"/>
      <c r="B22" s="883"/>
      <c r="C22" s="138" t="s">
        <v>625</v>
      </c>
      <c r="D22" s="149"/>
      <c r="E22" s="126"/>
      <c r="F22" s="140" t="s">
        <v>626</v>
      </c>
      <c r="G22" s="141"/>
      <c r="H22" s="126"/>
      <c r="I22" s="150"/>
      <c r="J22" s="126"/>
      <c r="K22" s="125"/>
      <c r="L22" s="126"/>
      <c r="M22" s="127"/>
      <c r="N22" s="13"/>
      <c r="O22" s="13"/>
      <c r="P22" s="13"/>
      <c r="Q22" s="13"/>
      <c r="R22" s="13"/>
      <c r="S22" s="13"/>
      <c r="T22" s="13"/>
      <c r="U22" s="13"/>
      <c r="V22" s="13"/>
      <c r="W22" s="13"/>
      <c r="X22" s="13"/>
      <c r="Y22" s="13"/>
      <c r="Z22" s="13"/>
    </row>
    <row r="23" spans="1:26" ht="15.75" customHeight="1" x14ac:dyDescent="0.25">
      <c r="A23" s="877"/>
      <c r="B23" s="883"/>
      <c r="C23" s="151"/>
      <c r="D23" s="135"/>
      <c r="E23" s="135"/>
      <c r="F23" s="135"/>
      <c r="G23" s="135"/>
      <c r="H23" s="135"/>
      <c r="I23" s="135"/>
      <c r="J23" s="135"/>
      <c r="K23" s="135"/>
      <c r="L23" s="129"/>
      <c r="M23" s="130"/>
      <c r="N23" s="13"/>
      <c r="O23" s="13"/>
      <c r="P23" s="13"/>
      <c r="Q23" s="13"/>
      <c r="R23" s="13"/>
      <c r="S23" s="13"/>
      <c r="T23" s="13"/>
      <c r="U23" s="13"/>
      <c r="V23" s="13"/>
      <c r="W23" s="13"/>
      <c r="X23" s="13"/>
      <c r="Y23" s="13"/>
      <c r="Z23" s="13"/>
    </row>
    <row r="24" spans="1:26" ht="15.75" customHeight="1" x14ac:dyDescent="0.25">
      <c r="A24" s="877"/>
      <c r="B24" s="152" t="s">
        <v>627</v>
      </c>
      <c r="C24" s="153"/>
      <c r="D24" s="154"/>
      <c r="E24" s="154"/>
      <c r="F24" s="154"/>
      <c r="G24" s="154"/>
      <c r="H24" s="154"/>
      <c r="I24" s="154"/>
      <c r="J24" s="154"/>
      <c r="K24" s="154"/>
      <c r="L24" s="154"/>
      <c r="M24" s="155"/>
      <c r="N24" s="13"/>
      <c r="O24" s="13"/>
      <c r="P24" s="13"/>
      <c r="Q24" s="13"/>
      <c r="R24" s="13"/>
      <c r="S24" s="13"/>
      <c r="T24" s="13"/>
      <c r="U24" s="13"/>
      <c r="V24" s="13"/>
      <c r="W24" s="13"/>
      <c r="X24" s="13"/>
      <c r="Y24" s="13"/>
      <c r="Z24" s="13"/>
    </row>
    <row r="25" spans="1:26" ht="32.25" customHeight="1" x14ac:dyDescent="0.25">
      <c r="A25" s="877"/>
      <c r="B25" s="156"/>
      <c r="C25" s="157" t="s">
        <v>628</v>
      </c>
      <c r="D25" s="158">
        <v>0.53</v>
      </c>
      <c r="E25" s="148"/>
      <c r="F25" s="159" t="s">
        <v>629</v>
      </c>
      <c r="G25" s="142">
        <v>2021</v>
      </c>
      <c r="H25" s="148"/>
      <c r="I25" s="159" t="s">
        <v>630</v>
      </c>
      <c r="J25" s="875" t="s">
        <v>715</v>
      </c>
      <c r="K25" s="802"/>
      <c r="L25" s="803"/>
      <c r="M25" s="160"/>
      <c r="N25" s="13"/>
      <c r="O25" s="13"/>
      <c r="P25" s="13"/>
      <c r="Q25" s="13"/>
      <c r="R25" s="13"/>
      <c r="S25" s="13"/>
      <c r="T25" s="13"/>
      <c r="U25" s="13"/>
      <c r="V25" s="13"/>
      <c r="W25" s="13"/>
      <c r="X25" s="13"/>
      <c r="Y25" s="13"/>
      <c r="Z25" s="13"/>
    </row>
    <row r="26" spans="1:26" ht="15.75" customHeight="1" x14ac:dyDescent="0.25">
      <c r="A26" s="877"/>
      <c r="B26" s="116"/>
      <c r="C26" s="144"/>
      <c r="D26" s="145"/>
      <c r="E26" s="145"/>
      <c r="F26" s="145"/>
      <c r="G26" s="145"/>
      <c r="H26" s="145"/>
      <c r="I26" s="145"/>
      <c r="J26" s="145"/>
      <c r="K26" s="145"/>
      <c r="L26" s="145"/>
      <c r="M26" s="146"/>
      <c r="N26" s="13"/>
      <c r="O26" s="13"/>
      <c r="P26" s="13"/>
      <c r="Q26" s="13"/>
      <c r="R26" s="13"/>
      <c r="S26" s="13"/>
      <c r="T26" s="13"/>
      <c r="U26" s="13"/>
      <c r="V26" s="13"/>
      <c r="W26" s="13"/>
      <c r="X26" s="13"/>
      <c r="Y26" s="13"/>
      <c r="Z26" s="13"/>
    </row>
    <row r="27" spans="1:26" ht="15.75" customHeight="1" x14ac:dyDescent="0.25">
      <c r="A27" s="877"/>
      <c r="B27" s="886" t="s">
        <v>632</v>
      </c>
      <c r="C27" s="161"/>
      <c r="D27" s="162"/>
      <c r="E27" s="162"/>
      <c r="F27" s="162"/>
      <c r="G27" s="162"/>
      <c r="H27" s="162"/>
      <c r="I27" s="162"/>
      <c r="J27" s="162"/>
      <c r="K27" s="162"/>
      <c r="L27" s="126"/>
      <c r="M27" s="127"/>
      <c r="N27" s="13"/>
      <c r="O27" s="13"/>
      <c r="P27" s="13"/>
      <c r="Q27" s="13"/>
      <c r="R27" s="13"/>
      <c r="S27" s="13"/>
      <c r="T27" s="13"/>
      <c r="U27" s="13"/>
      <c r="V27" s="13"/>
      <c r="W27" s="13"/>
      <c r="X27" s="13"/>
      <c r="Y27" s="13"/>
      <c r="Z27" s="13"/>
    </row>
    <row r="28" spans="1:26" ht="15.75" customHeight="1" x14ac:dyDescent="0.25">
      <c r="A28" s="877"/>
      <c r="B28" s="883"/>
      <c r="C28" s="163" t="s">
        <v>633</v>
      </c>
      <c r="D28" s="200">
        <v>2023</v>
      </c>
      <c r="E28" s="165"/>
      <c r="F28" s="148" t="s">
        <v>635</v>
      </c>
      <c r="G28" s="166" t="s">
        <v>636</v>
      </c>
      <c r="H28" s="165"/>
      <c r="I28" s="159"/>
      <c r="J28" s="165"/>
      <c r="K28" s="165"/>
      <c r="L28" s="126"/>
      <c r="M28" s="127"/>
      <c r="N28" s="13"/>
      <c r="O28" s="13"/>
      <c r="P28" s="13"/>
      <c r="Q28" s="13"/>
      <c r="R28" s="13"/>
      <c r="S28" s="13"/>
      <c r="T28" s="13"/>
      <c r="U28" s="13"/>
      <c r="V28" s="13"/>
      <c r="W28" s="13"/>
      <c r="X28" s="13"/>
      <c r="Y28" s="13"/>
      <c r="Z28" s="13"/>
    </row>
    <row r="29" spans="1:26" ht="15.75" customHeight="1" x14ac:dyDescent="0.25">
      <c r="A29" s="877"/>
      <c r="B29" s="883"/>
      <c r="C29" s="163"/>
      <c r="D29" s="167"/>
      <c r="E29" s="165"/>
      <c r="F29" s="148"/>
      <c r="G29" s="165"/>
      <c r="H29" s="165"/>
      <c r="I29" s="159"/>
      <c r="J29" s="165"/>
      <c r="K29" s="165"/>
      <c r="L29" s="126"/>
      <c r="M29" s="127"/>
      <c r="N29" s="13"/>
      <c r="O29" s="13"/>
      <c r="P29" s="13"/>
      <c r="Q29" s="13"/>
      <c r="R29" s="13"/>
      <c r="S29" s="13"/>
      <c r="T29" s="13"/>
      <c r="U29" s="13"/>
      <c r="V29" s="13"/>
      <c r="W29" s="13"/>
      <c r="X29" s="13"/>
      <c r="Y29" s="13"/>
      <c r="Z29" s="13"/>
    </row>
    <row r="30" spans="1:26" ht="15.75" customHeight="1" x14ac:dyDescent="0.25">
      <c r="A30" s="877"/>
      <c r="B30" s="152" t="s">
        <v>637</v>
      </c>
      <c r="C30" s="168"/>
      <c r="D30" s="169"/>
      <c r="E30" s="169"/>
      <c r="F30" s="169"/>
      <c r="G30" s="169"/>
      <c r="H30" s="169"/>
      <c r="I30" s="169"/>
      <c r="J30" s="169"/>
      <c r="K30" s="169"/>
      <c r="L30" s="169"/>
      <c r="M30" s="170"/>
      <c r="N30" s="13"/>
      <c r="O30" s="13"/>
      <c r="P30" s="13"/>
      <c r="Q30" s="13"/>
      <c r="R30" s="13"/>
      <c r="S30" s="13"/>
      <c r="T30" s="13"/>
      <c r="U30" s="13"/>
      <c r="V30" s="13"/>
      <c r="W30" s="13"/>
      <c r="X30" s="13"/>
      <c r="Y30" s="13"/>
      <c r="Z30" s="13"/>
    </row>
    <row r="31" spans="1:26" ht="15.75" customHeight="1" x14ac:dyDescent="0.25">
      <c r="A31" s="877"/>
      <c r="B31" s="156"/>
      <c r="C31" s="138"/>
      <c r="D31" s="148" t="s">
        <v>638</v>
      </c>
      <c r="E31" s="148"/>
      <c r="F31" s="148" t="s">
        <v>639</v>
      </c>
      <c r="G31" s="148"/>
      <c r="H31" s="125" t="s">
        <v>640</v>
      </c>
      <c r="I31" s="125"/>
      <c r="J31" s="125" t="s">
        <v>641</v>
      </c>
      <c r="K31" s="148"/>
      <c r="L31" s="148" t="s">
        <v>642</v>
      </c>
      <c r="M31" s="171"/>
      <c r="N31" s="13"/>
      <c r="O31" s="13"/>
      <c r="P31" s="13"/>
      <c r="Q31" s="13"/>
      <c r="R31" s="13"/>
      <c r="S31" s="13"/>
      <c r="T31" s="13"/>
      <c r="U31" s="13"/>
      <c r="V31" s="13"/>
      <c r="W31" s="13"/>
      <c r="X31" s="13"/>
      <c r="Y31" s="13"/>
      <c r="Z31" s="13"/>
    </row>
    <row r="32" spans="1:26" ht="15.75" customHeight="1" x14ac:dyDescent="0.25">
      <c r="A32" s="877"/>
      <c r="B32" s="156"/>
      <c r="C32" s="138"/>
      <c r="D32" s="205">
        <v>2023</v>
      </c>
      <c r="E32" s="173">
        <v>0.54</v>
      </c>
      <c r="F32" s="205">
        <v>2024</v>
      </c>
      <c r="G32" s="173"/>
      <c r="H32" s="205">
        <v>2025</v>
      </c>
      <c r="I32" s="173">
        <v>0.55000000000000004</v>
      </c>
      <c r="J32" s="205">
        <v>2026</v>
      </c>
      <c r="K32" s="173"/>
      <c r="L32" s="205">
        <v>2027</v>
      </c>
      <c r="M32" s="176">
        <v>0.56000000000000005</v>
      </c>
      <c r="N32" s="13"/>
      <c r="O32" s="13"/>
      <c r="P32" s="13"/>
      <c r="Q32" s="13"/>
      <c r="R32" s="13"/>
      <c r="S32" s="13"/>
      <c r="T32" s="13"/>
      <c r="U32" s="13"/>
      <c r="V32" s="13"/>
      <c r="W32" s="13"/>
      <c r="X32" s="13"/>
      <c r="Y32" s="13"/>
      <c r="Z32" s="13"/>
    </row>
    <row r="33" spans="1:26" ht="15.75" customHeight="1" x14ac:dyDescent="0.25">
      <c r="A33" s="877"/>
      <c r="B33" s="156"/>
      <c r="C33" s="138"/>
      <c r="D33" s="148" t="s">
        <v>644</v>
      </c>
      <c r="E33" s="148"/>
      <c r="F33" s="148" t="s">
        <v>645</v>
      </c>
      <c r="G33" s="148"/>
      <c r="H33" s="125" t="s">
        <v>646</v>
      </c>
      <c r="I33" s="125"/>
      <c r="J33" s="125" t="s">
        <v>647</v>
      </c>
      <c r="K33" s="148"/>
      <c r="L33" s="148" t="s">
        <v>648</v>
      </c>
      <c r="M33" s="137"/>
      <c r="N33" s="13"/>
      <c r="O33" s="13"/>
      <c r="P33" s="13"/>
      <c r="Q33" s="13"/>
      <c r="R33" s="13"/>
      <c r="S33" s="13"/>
      <c r="T33" s="13"/>
      <c r="U33" s="13"/>
      <c r="V33" s="13"/>
      <c r="W33" s="13"/>
      <c r="X33" s="13"/>
      <c r="Y33" s="13"/>
      <c r="Z33" s="13"/>
    </row>
    <row r="34" spans="1:26" ht="15.75" customHeight="1" x14ac:dyDescent="0.25">
      <c r="A34" s="877"/>
      <c r="B34" s="156"/>
      <c r="C34" s="138"/>
      <c r="D34" s="205">
        <v>2028</v>
      </c>
      <c r="E34" s="173"/>
      <c r="F34" s="205">
        <v>2029</v>
      </c>
      <c r="G34" s="173">
        <v>0.56999999999999995</v>
      </c>
      <c r="H34" s="205">
        <v>2030</v>
      </c>
      <c r="I34" s="173"/>
      <c r="J34" s="205">
        <v>2031</v>
      </c>
      <c r="K34" s="175"/>
      <c r="L34" s="205">
        <v>2032</v>
      </c>
      <c r="M34" s="176">
        <v>0.57999999999999996</v>
      </c>
      <c r="N34" s="13"/>
      <c r="O34" s="13"/>
      <c r="P34" s="13"/>
      <c r="Q34" s="13"/>
      <c r="R34" s="13"/>
      <c r="S34" s="13"/>
      <c r="T34" s="13"/>
      <c r="U34" s="13"/>
      <c r="V34" s="13"/>
      <c r="W34" s="13"/>
      <c r="X34" s="13"/>
      <c r="Y34" s="13"/>
      <c r="Z34" s="13"/>
    </row>
    <row r="35" spans="1:26" ht="15.75" customHeight="1" x14ac:dyDescent="0.25">
      <c r="A35" s="877"/>
      <c r="B35" s="156"/>
      <c r="C35" s="138"/>
      <c r="D35" s="281"/>
      <c r="E35" s="199"/>
      <c r="F35" s="281" t="s">
        <v>686</v>
      </c>
      <c r="G35" s="199"/>
      <c r="H35" s="279"/>
      <c r="I35" s="154"/>
      <c r="J35" s="279"/>
      <c r="K35" s="154"/>
      <c r="L35" s="279"/>
      <c r="M35" s="155"/>
      <c r="N35" s="13"/>
      <c r="O35" s="13"/>
      <c r="P35" s="13"/>
      <c r="Q35" s="13"/>
      <c r="R35" s="13"/>
      <c r="S35" s="13"/>
      <c r="T35" s="13"/>
      <c r="U35" s="13"/>
      <c r="V35" s="13"/>
      <c r="W35" s="13"/>
      <c r="X35" s="13"/>
      <c r="Y35" s="13"/>
      <c r="Z35" s="13"/>
    </row>
    <row r="36" spans="1:26" ht="15.75" customHeight="1" x14ac:dyDescent="0.25">
      <c r="A36" s="877"/>
      <c r="B36" s="156"/>
      <c r="C36" s="138"/>
      <c r="D36" s="282"/>
      <c r="E36" s="175"/>
      <c r="F36" s="934">
        <v>0.57999999999999996</v>
      </c>
      <c r="G36" s="803"/>
      <c r="H36" s="215"/>
      <c r="I36" s="148"/>
      <c r="J36" s="215"/>
      <c r="K36" s="148"/>
      <c r="L36" s="215"/>
      <c r="M36" s="160"/>
      <c r="N36" s="13"/>
      <c r="O36" s="13"/>
      <c r="P36" s="13"/>
      <c r="Q36" s="13"/>
      <c r="R36" s="13"/>
      <c r="S36" s="13"/>
      <c r="T36" s="13"/>
      <c r="U36" s="13"/>
      <c r="V36" s="13"/>
      <c r="W36" s="13"/>
      <c r="X36" s="13"/>
      <c r="Y36" s="13"/>
      <c r="Z36" s="13"/>
    </row>
    <row r="37" spans="1:26" ht="15.75" customHeight="1" x14ac:dyDescent="0.25">
      <c r="A37" s="877"/>
      <c r="B37" s="116"/>
      <c r="C37" s="177"/>
      <c r="D37" s="129"/>
      <c r="E37" s="129"/>
      <c r="F37" s="129"/>
      <c r="G37" s="129"/>
      <c r="H37" s="892"/>
      <c r="I37" s="870"/>
      <c r="J37" s="179"/>
      <c r="K37" s="145"/>
      <c r="L37" s="179"/>
      <c r="M37" s="146"/>
      <c r="N37" s="13"/>
      <c r="O37" s="13"/>
      <c r="P37" s="13"/>
      <c r="Q37" s="13"/>
      <c r="R37" s="13"/>
      <c r="S37" s="13"/>
      <c r="T37" s="13"/>
      <c r="U37" s="13"/>
      <c r="V37" s="13"/>
      <c r="W37" s="13"/>
      <c r="X37" s="13"/>
      <c r="Y37" s="13"/>
      <c r="Z37" s="13"/>
    </row>
    <row r="38" spans="1:26" ht="18" customHeight="1" x14ac:dyDescent="0.25">
      <c r="A38" s="877"/>
      <c r="B38" s="886" t="s">
        <v>651</v>
      </c>
      <c r="C38" s="180"/>
      <c r="D38" s="136"/>
      <c r="E38" s="136"/>
      <c r="F38" s="136"/>
      <c r="G38" s="136"/>
      <c r="H38" s="136"/>
      <c r="I38" s="136"/>
      <c r="J38" s="136"/>
      <c r="K38" s="136"/>
      <c r="L38" s="126"/>
      <c r="M38" s="127"/>
      <c r="N38" s="13"/>
      <c r="O38" s="13"/>
      <c r="P38" s="13"/>
      <c r="Q38" s="13"/>
      <c r="R38" s="13"/>
      <c r="S38" s="13"/>
      <c r="T38" s="13"/>
      <c r="U38" s="13"/>
      <c r="V38" s="13"/>
      <c r="W38" s="13"/>
      <c r="X38" s="13"/>
      <c r="Y38" s="13"/>
      <c r="Z38" s="13"/>
    </row>
    <row r="39" spans="1:26" ht="15.75" customHeight="1" x14ac:dyDescent="0.25">
      <c r="A39" s="877"/>
      <c r="B39" s="883"/>
      <c r="C39" s="181"/>
      <c r="D39" s="182" t="s">
        <v>93</v>
      </c>
      <c r="E39" s="183" t="s">
        <v>95</v>
      </c>
      <c r="F39" s="893" t="s">
        <v>652</v>
      </c>
      <c r="G39" s="900"/>
      <c r="H39" s="901"/>
      <c r="I39" s="901"/>
      <c r="J39" s="902"/>
      <c r="K39" s="184" t="s">
        <v>619</v>
      </c>
      <c r="L39" s="895"/>
      <c r="M39" s="896"/>
      <c r="N39" s="13"/>
      <c r="O39" s="13"/>
      <c r="P39" s="13"/>
      <c r="Q39" s="13"/>
      <c r="R39" s="13"/>
      <c r="S39" s="13"/>
      <c r="T39" s="13"/>
      <c r="U39" s="13"/>
      <c r="V39" s="13"/>
      <c r="W39" s="13"/>
      <c r="X39" s="13"/>
      <c r="Y39" s="13"/>
      <c r="Z39" s="13"/>
    </row>
    <row r="40" spans="1:26" ht="15.75" customHeight="1" x14ac:dyDescent="0.25">
      <c r="A40" s="877"/>
      <c r="B40" s="883"/>
      <c r="C40" s="181"/>
      <c r="D40" s="185"/>
      <c r="E40" s="141" t="s">
        <v>653</v>
      </c>
      <c r="F40" s="894"/>
      <c r="G40" s="897"/>
      <c r="H40" s="903"/>
      <c r="I40" s="903"/>
      <c r="J40" s="810"/>
      <c r="K40" s="126"/>
      <c r="L40" s="897"/>
      <c r="M40" s="898"/>
      <c r="N40" s="13"/>
      <c r="O40" s="13"/>
      <c r="P40" s="13"/>
      <c r="Q40" s="13"/>
      <c r="R40" s="13"/>
      <c r="S40" s="13"/>
      <c r="T40" s="13"/>
      <c r="U40" s="13"/>
      <c r="V40" s="13"/>
      <c r="W40" s="13"/>
      <c r="X40" s="13"/>
      <c r="Y40" s="13"/>
      <c r="Z40" s="13"/>
    </row>
    <row r="41" spans="1:26" ht="15.75" customHeight="1" x14ac:dyDescent="0.25">
      <c r="A41" s="877"/>
      <c r="B41" s="884"/>
      <c r="C41" s="186"/>
      <c r="D41" s="129"/>
      <c r="E41" s="129"/>
      <c r="F41" s="129"/>
      <c r="G41" s="129"/>
      <c r="H41" s="129"/>
      <c r="I41" s="129"/>
      <c r="J41" s="129"/>
      <c r="K41" s="129"/>
      <c r="L41" s="126"/>
      <c r="M41" s="127"/>
      <c r="N41" s="13"/>
      <c r="O41" s="13"/>
      <c r="P41" s="13"/>
      <c r="Q41" s="13"/>
      <c r="R41" s="13"/>
      <c r="S41" s="13"/>
      <c r="T41" s="13"/>
      <c r="U41" s="13"/>
      <c r="V41" s="13"/>
      <c r="W41" s="13"/>
      <c r="X41" s="13"/>
      <c r="Y41" s="13"/>
      <c r="Z41" s="13"/>
    </row>
    <row r="42" spans="1:26" ht="70.5" customHeight="1" x14ac:dyDescent="0.25">
      <c r="A42" s="877"/>
      <c r="B42" s="117" t="s">
        <v>654</v>
      </c>
      <c r="C42" s="874" t="s">
        <v>716</v>
      </c>
      <c r="D42" s="802"/>
      <c r="E42" s="802"/>
      <c r="F42" s="802"/>
      <c r="G42" s="802"/>
      <c r="H42" s="802"/>
      <c r="I42" s="802"/>
      <c r="J42" s="802"/>
      <c r="K42" s="802"/>
      <c r="L42" s="802"/>
      <c r="M42" s="864"/>
      <c r="N42" s="13"/>
      <c r="O42" s="13"/>
      <c r="P42" s="13"/>
      <c r="Q42" s="13"/>
      <c r="R42" s="13"/>
      <c r="S42" s="13"/>
      <c r="T42" s="13"/>
      <c r="U42" s="13"/>
      <c r="V42" s="13"/>
      <c r="W42" s="13"/>
      <c r="X42" s="13"/>
      <c r="Y42" s="13"/>
      <c r="Z42" s="13"/>
    </row>
    <row r="43" spans="1:26" ht="15.75" customHeight="1" x14ac:dyDescent="0.25">
      <c r="A43" s="877"/>
      <c r="B43" s="117" t="s">
        <v>656</v>
      </c>
      <c r="C43" s="874" t="s">
        <v>657</v>
      </c>
      <c r="D43" s="802"/>
      <c r="E43" s="802"/>
      <c r="F43" s="802"/>
      <c r="G43" s="802"/>
      <c r="H43" s="802"/>
      <c r="I43" s="802"/>
      <c r="J43" s="802"/>
      <c r="K43" s="802"/>
      <c r="L43" s="802"/>
      <c r="M43" s="864"/>
      <c r="N43" s="13"/>
      <c r="O43" s="13"/>
      <c r="P43" s="13"/>
      <c r="Q43" s="13"/>
      <c r="R43" s="13"/>
      <c r="S43" s="13"/>
      <c r="T43" s="13"/>
      <c r="U43" s="13"/>
      <c r="V43" s="13"/>
      <c r="W43" s="13"/>
      <c r="X43" s="13"/>
      <c r="Y43" s="13"/>
      <c r="Z43" s="13"/>
    </row>
    <row r="44" spans="1:26" ht="15.75" customHeight="1" x14ac:dyDescent="0.25">
      <c r="A44" s="877"/>
      <c r="B44" s="117" t="s">
        <v>658</v>
      </c>
      <c r="C44" s="112" t="s">
        <v>659</v>
      </c>
      <c r="D44" s="187"/>
      <c r="E44" s="187"/>
      <c r="F44" s="187"/>
      <c r="G44" s="187"/>
      <c r="H44" s="187"/>
      <c r="I44" s="187"/>
      <c r="J44" s="187"/>
      <c r="K44" s="187"/>
      <c r="L44" s="187"/>
      <c r="M44" s="188"/>
      <c r="N44" s="13"/>
      <c r="O44" s="13"/>
      <c r="P44" s="13"/>
      <c r="Q44" s="13"/>
      <c r="R44" s="13"/>
      <c r="S44" s="13"/>
      <c r="T44" s="13"/>
      <c r="U44" s="13"/>
      <c r="V44" s="13"/>
      <c r="W44" s="13"/>
      <c r="X44" s="13"/>
      <c r="Y44" s="13"/>
      <c r="Z44" s="13"/>
    </row>
    <row r="45" spans="1:26" ht="15.75" customHeight="1" x14ac:dyDescent="0.25">
      <c r="A45" s="878"/>
      <c r="B45" s="117" t="s">
        <v>660</v>
      </c>
      <c r="C45" s="112" t="s">
        <v>661</v>
      </c>
      <c r="D45" s="187"/>
      <c r="E45" s="187"/>
      <c r="F45" s="187"/>
      <c r="G45" s="187"/>
      <c r="H45" s="187"/>
      <c r="I45" s="187"/>
      <c r="J45" s="187"/>
      <c r="K45" s="187"/>
      <c r="L45" s="187"/>
      <c r="M45" s="188"/>
      <c r="N45" s="13"/>
      <c r="O45" s="13"/>
      <c r="P45" s="13"/>
      <c r="Q45" s="13"/>
      <c r="R45" s="13"/>
      <c r="S45" s="13"/>
      <c r="T45" s="13"/>
      <c r="U45" s="13"/>
      <c r="V45" s="13"/>
      <c r="W45" s="13"/>
      <c r="X45" s="13"/>
      <c r="Y45" s="13"/>
      <c r="Z45" s="13"/>
    </row>
    <row r="46" spans="1:26" ht="15.75" customHeight="1" x14ac:dyDescent="0.25">
      <c r="A46" s="879" t="s">
        <v>662</v>
      </c>
      <c r="B46" s="189" t="s">
        <v>663</v>
      </c>
      <c r="C46" s="874" t="s">
        <v>664</v>
      </c>
      <c r="D46" s="802"/>
      <c r="E46" s="802"/>
      <c r="F46" s="802"/>
      <c r="G46" s="802"/>
      <c r="H46" s="802"/>
      <c r="I46" s="802"/>
      <c r="J46" s="802"/>
      <c r="K46" s="802"/>
      <c r="L46" s="802"/>
      <c r="M46" s="864"/>
      <c r="N46" s="13"/>
      <c r="O46" s="13"/>
      <c r="P46" s="13"/>
      <c r="Q46" s="13"/>
      <c r="R46" s="13"/>
      <c r="S46" s="13"/>
      <c r="T46" s="13"/>
      <c r="U46" s="13"/>
      <c r="V46" s="13"/>
      <c r="W46" s="13"/>
      <c r="X46" s="13"/>
      <c r="Y46" s="13"/>
      <c r="Z46" s="13"/>
    </row>
    <row r="47" spans="1:26" ht="15.75" customHeight="1" x14ac:dyDescent="0.25">
      <c r="A47" s="877"/>
      <c r="B47" s="189" t="s">
        <v>665</v>
      </c>
      <c r="C47" s="874" t="s">
        <v>666</v>
      </c>
      <c r="D47" s="802"/>
      <c r="E47" s="802"/>
      <c r="F47" s="802"/>
      <c r="G47" s="802"/>
      <c r="H47" s="802"/>
      <c r="I47" s="802"/>
      <c r="J47" s="802"/>
      <c r="K47" s="802"/>
      <c r="L47" s="802"/>
      <c r="M47" s="864"/>
      <c r="N47" s="13"/>
      <c r="O47" s="13"/>
      <c r="P47" s="13"/>
      <c r="Q47" s="13"/>
      <c r="R47" s="13"/>
      <c r="S47" s="13"/>
      <c r="T47" s="13"/>
      <c r="U47" s="13"/>
      <c r="V47" s="13"/>
      <c r="W47" s="13"/>
      <c r="X47" s="13"/>
      <c r="Y47" s="13"/>
      <c r="Z47" s="13"/>
    </row>
    <row r="48" spans="1:26" ht="15.75" customHeight="1" x14ac:dyDescent="0.25">
      <c r="A48" s="877"/>
      <c r="B48" s="189" t="s">
        <v>667</v>
      </c>
      <c r="C48" s="874" t="s">
        <v>657</v>
      </c>
      <c r="D48" s="802"/>
      <c r="E48" s="802"/>
      <c r="F48" s="802"/>
      <c r="G48" s="802"/>
      <c r="H48" s="802"/>
      <c r="I48" s="802"/>
      <c r="J48" s="802"/>
      <c r="K48" s="802"/>
      <c r="L48" s="802"/>
      <c r="M48" s="864"/>
      <c r="N48" s="13"/>
      <c r="O48" s="13"/>
      <c r="P48" s="13"/>
      <c r="Q48" s="13"/>
      <c r="R48" s="13"/>
      <c r="S48" s="13"/>
      <c r="T48" s="13"/>
      <c r="U48" s="13"/>
      <c r="V48" s="13"/>
      <c r="W48" s="13"/>
      <c r="X48" s="13"/>
      <c r="Y48" s="13"/>
      <c r="Z48" s="13"/>
    </row>
    <row r="49" spans="1:26" ht="15.75" customHeight="1" x14ac:dyDescent="0.25">
      <c r="A49" s="877"/>
      <c r="B49" s="191" t="s">
        <v>668</v>
      </c>
      <c r="C49" s="874" t="s">
        <v>669</v>
      </c>
      <c r="D49" s="802"/>
      <c r="E49" s="802"/>
      <c r="F49" s="802"/>
      <c r="G49" s="802"/>
      <c r="H49" s="802"/>
      <c r="I49" s="802"/>
      <c r="J49" s="802"/>
      <c r="K49" s="802"/>
      <c r="L49" s="802"/>
      <c r="M49" s="864"/>
      <c r="N49" s="13"/>
      <c r="O49" s="13"/>
      <c r="P49" s="13"/>
      <c r="Q49" s="13"/>
      <c r="R49" s="13"/>
      <c r="S49" s="13"/>
      <c r="T49" s="13"/>
      <c r="U49" s="13"/>
      <c r="V49" s="13"/>
      <c r="W49" s="13"/>
      <c r="X49" s="13"/>
      <c r="Y49" s="13"/>
      <c r="Z49" s="13"/>
    </row>
    <row r="50" spans="1:26" ht="15.75" customHeight="1" x14ac:dyDescent="0.25">
      <c r="A50" s="877"/>
      <c r="B50" s="189" t="s">
        <v>670</v>
      </c>
      <c r="C50" s="933" t="s">
        <v>671</v>
      </c>
      <c r="D50" s="802"/>
      <c r="E50" s="802"/>
      <c r="F50" s="802"/>
      <c r="G50" s="802"/>
      <c r="H50" s="802"/>
      <c r="I50" s="802"/>
      <c r="J50" s="802"/>
      <c r="K50" s="802"/>
      <c r="L50" s="802"/>
      <c r="M50" s="864"/>
      <c r="N50" s="13"/>
      <c r="O50" s="13"/>
      <c r="P50" s="13"/>
      <c r="Q50" s="13"/>
      <c r="R50" s="13"/>
      <c r="S50" s="13"/>
      <c r="T50" s="13"/>
      <c r="U50" s="13"/>
      <c r="V50" s="13"/>
      <c r="W50" s="13"/>
      <c r="X50" s="13"/>
      <c r="Y50" s="13"/>
      <c r="Z50" s="13"/>
    </row>
    <row r="51" spans="1:26" ht="15.75" customHeight="1" x14ac:dyDescent="0.25">
      <c r="A51" s="880"/>
      <c r="B51" s="189" t="s">
        <v>672</v>
      </c>
      <c r="C51" s="874">
        <v>6605400</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5.75" customHeight="1" x14ac:dyDescent="0.25">
      <c r="A52" s="930" t="s">
        <v>673</v>
      </c>
      <c r="B52" s="192" t="s">
        <v>674</v>
      </c>
      <c r="C52" s="874" t="s">
        <v>675</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30" customHeight="1" x14ac:dyDescent="0.25">
      <c r="A53" s="877"/>
      <c r="B53" s="192" t="s">
        <v>676</v>
      </c>
      <c r="C53" s="874" t="s">
        <v>677</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30" customHeight="1" x14ac:dyDescent="0.25">
      <c r="A54" s="881"/>
      <c r="B54" s="193" t="s">
        <v>328</v>
      </c>
      <c r="C54" s="874" t="s">
        <v>657</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15.75" customHeight="1" x14ac:dyDescent="0.25">
      <c r="A55" s="194" t="s">
        <v>678</v>
      </c>
      <c r="B55" s="195"/>
      <c r="C55" s="887"/>
      <c r="D55" s="888"/>
      <c r="E55" s="888"/>
      <c r="F55" s="888"/>
      <c r="G55" s="888"/>
      <c r="H55" s="888"/>
      <c r="I55" s="888"/>
      <c r="J55" s="888"/>
      <c r="K55" s="888"/>
      <c r="L55" s="888"/>
      <c r="M55" s="889"/>
      <c r="N55" s="13"/>
      <c r="O55" s="13"/>
      <c r="P55" s="13"/>
      <c r="Q55" s="13"/>
      <c r="R55" s="13"/>
      <c r="S55" s="13"/>
      <c r="T55" s="13"/>
      <c r="U55" s="13"/>
      <c r="V55" s="13"/>
      <c r="W55" s="13"/>
      <c r="X55" s="13"/>
      <c r="Y55" s="13"/>
      <c r="Z55" s="13"/>
    </row>
    <row r="56" spans="1:26" ht="15.75" customHeight="1" x14ac:dyDescent="0.25">
      <c r="A56" s="13"/>
      <c r="B56" s="196"/>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5.75" customHeight="1" x14ac:dyDescent="0.25">
      <c r="A57" s="13"/>
      <c r="B57" s="196"/>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13"/>
      <c r="B58" s="196"/>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x14ac:dyDescent="0.25">
      <c r="A59" s="13"/>
      <c r="B59" s="196"/>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96"/>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96"/>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96"/>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96"/>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2">
    <mergeCell ref="A46:A51"/>
    <mergeCell ref="A52:A54"/>
    <mergeCell ref="C7:D7"/>
    <mergeCell ref="C9:D9"/>
    <mergeCell ref="A12:A45"/>
    <mergeCell ref="B13:B19"/>
    <mergeCell ref="B20:B23"/>
    <mergeCell ref="B27:B29"/>
    <mergeCell ref="B38:B41"/>
    <mergeCell ref="C54:M54"/>
    <mergeCell ref="F18:L18"/>
    <mergeCell ref="J25:L25"/>
    <mergeCell ref="F36:G36"/>
    <mergeCell ref="H37:I37"/>
    <mergeCell ref="A2:A11"/>
    <mergeCell ref="C2:M2"/>
    <mergeCell ref="C55:M55"/>
    <mergeCell ref="G39:J40"/>
    <mergeCell ref="L39:M40"/>
    <mergeCell ref="C42:M42"/>
    <mergeCell ref="C43:M43"/>
    <mergeCell ref="C46:M46"/>
    <mergeCell ref="C47:M47"/>
    <mergeCell ref="C48:M48"/>
    <mergeCell ref="C49:M49"/>
    <mergeCell ref="C50:M50"/>
    <mergeCell ref="C51:M51"/>
    <mergeCell ref="C52:M52"/>
    <mergeCell ref="C53:M53"/>
    <mergeCell ref="F39:F40"/>
    <mergeCell ref="B8:B10"/>
    <mergeCell ref="F9:G9"/>
    <mergeCell ref="I9:J9"/>
    <mergeCell ref="C10:D10"/>
    <mergeCell ref="F10:G10"/>
    <mergeCell ref="I10:J10"/>
    <mergeCell ref="C11:M11"/>
    <mergeCell ref="C12:M12"/>
    <mergeCell ref="C3:M3"/>
    <mergeCell ref="F4:G4"/>
    <mergeCell ref="C5:M5"/>
    <mergeCell ref="I7:M7"/>
  </mergeCells>
  <dataValidations count="1">
    <dataValidation type="list" allowBlank="1" showErrorMessage="1" sqref="I7" xr:uid="{00000000-0002-0000-0900-000000000000}">
      <formula1>INDIRECT($C$7)</formula1>
    </dataValidation>
  </dataValidations>
  <hyperlinks>
    <hyperlink ref="C50" r:id="rId1" xr:uid="{00000000-0004-0000-0900-000000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5.75" customHeight="1" x14ac:dyDescent="0.25">
      <c r="A1" s="105"/>
      <c r="B1" s="106" t="s">
        <v>717</v>
      </c>
      <c r="C1" s="107"/>
      <c r="D1" s="107"/>
      <c r="E1" s="107"/>
      <c r="F1" s="107"/>
      <c r="G1" s="107"/>
      <c r="H1" s="107"/>
      <c r="I1" s="107"/>
      <c r="J1" s="107"/>
      <c r="K1" s="107"/>
      <c r="L1" s="107"/>
      <c r="M1" s="108"/>
      <c r="N1" s="13"/>
      <c r="O1" s="13"/>
      <c r="P1" s="13"/>
      <c r="Q1" s="13"/>
      <c r="R1" s="13"/>
      <c r="S1" s="13"/>
      <c r="T1" s="13"/>
      <c r="U1" s="13"/>
      <c r="V1" s="13"/>
      <c r="W1" s="13"/>
      <c r="X1" s="13"/>
      <c r="Y1" s="13"/>
      <c r="Z1" s="13"/>
    </row>
    <row r="2" spans="1:26" ht="15.75" customHeight="1" x14ac:dyDescent="0.25">
      <c r="A2" s="879" t="s">
        <v>591</v>
      </c>
      <c r="B2" s="109" t="s">
        <v>592</v>
      </c>
      <c r="C2" s="871" t="s">
        <v>718</v>
      </c>
      <c r="D2" s="872"/>
      <c r="E2" s="872"/>
      <c r="F2" s="872"/>
      <c r="G2" s="872"/>
      <c r="H2" s="872"/>
      <c r="I2" s="872"/>
      <c r="J2" s="872"/>
      <c r="K2" s="872"/>
      <c r="L2" s="872"/>
      <c r="M2" s="873"/>
      <c r="N2" s="13"/>
      <c r="O2" s="13"/>
      <c r="P2" s="13"/>
      <c r="Q2" s="13"/>
      <c r="R2" s="13"/>
      <c r="S2" s="13"/>
      <c r="T2" s="13"/>
      <c r="U2" s="13"/>
      <c r="V2" s="13"/>
      <c r="W2" s="13"/>
      <c r="X2" s="13"/>
      <c r="Y2" s="13"/>
      <c r="Z2" s="13"/>
    </row>
    <row r="3" spans="1:26" ht="51" customHeight="1" x14ac:dyDescent="0.25">
      <c r="A3" s="877"/>
      <c r="B3" s="110" t="s">
        <v>593</v>
      </c>
      <c r="C3" s="874" t="s">
        <v>719</v>
      </c>
      <c r="D3" s="802"/>
      <c r="E3" s="802"/>
      <c r="F3" s="802"/>
      <c r="G3" s="802"/>
      <c r="H3" s="802"/>
      <c r="I3" s="802"/>
      <c r="J3" s="802"/>
      <c r="K3" s="802"/>
      <c r="L3" s="802"/>
      <c r="M3" s="864"/>
      <c r="N3" s="13"/>
      <c r="O3" s="13"/>
      <c r="P3" s="13"/>
      <c r="Q3" s="13"/>
      <c r="R3" s="13"/>
      <c r="S3" s="13"/>
      <c r="T3" s="13"/>
      <c r="U3" s="13"/>
      <c r="V3" s="13"/>
      <c r="W3" s="13"/>
      <c r="X3" s="13"/>
      <c r="Y3" s="13"/>
      <c r="Z3" s="13"/>
    </row>
    <row r="4" spans="1:26" ht="15.75" customHeight="1" x14ac:dyDescent="0.25">
      <c r="A4" s="877"/>
      <c r="B4" s="111" t="s">
        <v>324</v>
      </c>
      <c r="C4" s="112"/>
      <c r="D4" s="113"/>
      <c r="E4" s="283"/>
      <c r="F4" s="868" t="s">
        <v>325</v>
      </c>
      <c r="G4" s="803"/>
      <c r="H4" s="115"/>
      <c r="I4" s="187"/>
      <c r="J4" s="187"/>
      <c r="K4" s="187"/>
      <c r="L4" s="187"/>
      <c r="M4" s="188"/>
      <c r="N4" s="13"/>
      <c r="O4" s="13"/>
      <c r="P4" s="13"/>
      <c r="Q4" s="13"/>
      <c r="R4" s="13"/>
      <c r="S4" s="13"/>
      <c r="T4" s="13"/>
      <c r="U4" s="13"/>
      <c r="V4" s="13"/>
      <c r="W4" s="13"/>
      <c r="X4" s="13"/>
      <c r="Y4" s="13"/>
      <c r="Z4" s="13"/>
    </row>
    <row r="5" spans="1:26" ht="46.5" customHeight="1" x14ac:dyDescent="0.25">
      <c r="A5" s="877"/>
      <c r="B5" s="116" t="s">
        <v>596</v>
      </c>
      <c r="C5" s="936" t="s">
        <v>720</v>
      </c>
      <c r="D5" s="905"/>
      <c r="E5" s="905"/>
      <c r="F5" s="905"/>
      <c r="G5" s="905"/>
      <c r="H5" s="905"/>
      <c r="I5" s="905"/>
      <c r="J5" s="905"/>
      <c r="K5" s="905"/>
      <c r="L5" s="905"/>
      <c r="M5" s="906"/>
      <c r="N5" s="13"/>
      <c r="O5" s="13"/>
      <c r="P5" s="13"/>
      <c r="Q5" s="13"/>
      <c r="R5" s="13"/>
      <c r="S5" s="13"/>
      <c r="T5" s="13"/>
      <c r="U5" s="13"/>
      <c r="V5" s="13"/>
      <c r="W5" s="13"/>
      <c r="X5" s="13"/>
      <c r="Y5" s="13"/>
      <c r="Z5" s="13"/>
    </row>
    <row r="6" spans="1:26" ht="15.75" customHeight="1" x14ac:dyDescent="0.25">
      <c r="A6" s="877"/>
      <c r="B6" s="111" t="s">
        <v>598</v>
      </c>
      <c r="C6" s="874" t="s">
        <v>693</v>
      </c>
      <c r="D6" s="802"/>
      <c r="E6" s="802"/>
      <c r="F6" s="802"/>
      <c r="G6" s="802"/>
      <c r="H6" s="802"/>
      <c r="I6" s="802"/>
      <c r="J6" s="802"/>
      <c r="K6" s="802"/>
      <c r="L6" s="802"/>
      <c r="M6" s="864"/>
      <c r="N6" s="13"/>
      <c r="O6" s="13"/>
      <c r="P6" s="13"/>
      <c r="Q6" s="13"/>
      <c r="R6" s="13"/>
      <c r="S6" s="13"/>
      <c r="T6" s="13"/>
      <c r="U6" s="13"/>
      <c r="V6" s="13"/>
      <c r="W6" s="13"/>
      <c r="X6" s="13"/>
      <c r="Y6" s="13"/>
      <c r="Z6" s="13"/>
    </row>
    <row r="7" spans="1:26" ht="15.75" customHeight="1" x14ac:dyDescent="0.25">
      <c r="A7" s="877"/>
      <c r="B7" s="117" t="s">
        <v>600</v>
      </c>
      <c r="C7" s="865" t="s">
        <v>35</v>
      </c>
      <c r="D7" s="866"/>
      <c r="E7" s="118"/>
      <c r="F7" s="118"/>
      <c r="G7" s="119"/>
      <c r="H7" s="120" t="s">
        <v>328</v>
      </c>
      <c r="I7" s="867" t="s">
        <v>62</v>
      </c>
      <c r="J7" s="802"/>
      <c r="K7" s="802"/>
      <c r="L7" s="802"/>
      <c r="M7" s="864"/>
      <c r="N7" s="13"/>
      <c r="O7" s="13"/>
      <c r="P7" s="13"/>
      <c r="Q7" s="13"/>
      <c r="R7" s="13"/>
      <c r="S7" s="13"/>
      <c r="T7" s="13"/>
      <c r="U7" s="13"/>
      <c r="V7" s="13"/>
      <c r="W7" s="13"/>
      <c r="X7" s="13"/>
      <c r="Y7" s="13"/>
      <c r="Z7" s="13"/>
    </row>
    <row r="8" spans="1:26" ht="15.75" customHeight="1" x14ac:dyDescent="0.25">
      <c r="A8" s="877"/>
      <c r="B8" s="882"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15.75" customHeight="1" x14ac:dyDescent="0.25">
      <c r="A9" s="877"/>
      <c r="B9" s="883"/>
      <c r="C9" s="885" t="s">
        <v>602</v>
      </c>
      <c r="D9" s="870"/>
      <c r="E9" s="125"/>
      <c r="F9" s="869"/>
      <c r="G9" s="870"/>
      <c r="H9" s="125"/>
      <c r="I9" s="869"/>
      <c r="J9" s="870"/>
      <c r="K9" s="125"/>
      <c r="L9" s="126"/>
      <c r="M9" s="127"/>
      <c r="N9" s="13"/>
      <c r="O9" s="13"/>
      <c r="P9" s="13"/>
      <c r="Q9" s="13"/>
      <c r="R9" s="13"/>
      <c r="S9" s="13"/>
      <c r="T9" s="13"/>
      <c r="U9" s="13"/>
      <c r="V9" s="13"/>
      <c r="W9" s="13"/>
      <c r="X9" s="13"/>
      <c r="Y9" s="13"/>
      <c r="Z9" s="13"/>
    </row>
    <row r="10" spans="1:26" ht="15.75" customHeight="1"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c r="Z10" s="13"/>
    </row>
    <row r="11" spans="1:26" ht="53.25" customHeight="1" x14ac:dyDescent="0.25">
      <c r="A11" s="878"/>
      <c r="B11" s="110" t="s">
        <v>605</v>
      </c>
      <c r="C11" s="874" t="s">
        <v>721</v>
      </c>
      <c r="D11" s="802"/>
      <c r="E11" s="802"/>
      <c r="F11" s="802"/>
      <c r="G11" s="802"/>
      <c r="H11" s="802"/>
      <c r="I11" s="802"/>
      <c r="J11" s="802"/>
      <c r="K11" s="802"/>
      <c r="L11" s="802"/>
      <c r="M11" s="864"/>
      <c r="N11" s="13"/>
      <c r="O11" s="13"/>
      <c r="P11" s="13"/>
      <c r="Q11" s="13"/>
      <c r="R11" s="13"/>
      <c r="S11" s="13"/>
      <c r="T11" s="13"/>
      <c r="U11" s="13"/>
      <c r="V11" s="13"/>
      <c r="W11" s="13"/>
      <c r="X11" s="13"/>
      <c r="Y11" s="13"/>
      <c r="Z11" s="13"/>
    </row>
    <row r="12" spans="1:26" ht="15.75" customHeight="1" x14ac:dyDescent="0.25">
      <c r="A12" s="876" t="s">
        <v>607</v>
      </c>
      <c r="B12" s="117" t="s">
        <v>315</v>
      </c>
      <c r="C12" s="874" t="s">
        <v>466</v>
      </c>
      <c r="D12" s="802"/>
      <c r="E12" s="802"/>
      <c r="F12" s="802"/>
      <c r="G12" s="802"/>
      <c r="H12" s="802"/>
      <c r="I12" s="802"/>
      <c r="J12" s="802"/>
      <c r="K12" s="802"/>
      <c r="L12" s="802"/>
      <c r="M12" s="864"/>
      <c r="N12" s="13"/>
      <c r="O12" s="13"/>
      <c r="P12" s="13"/>
      <c r="Q12" s="13"/>
      <c r="R12" s="13"/>
      <c r="S12" s="13"/>
      <c r="T12" s="13"/>
      <c r="U12" s="13"/>
      <c r="V12" s="13"/>
      <c r="W12" s="13"/>
      <c r="X12" s="13"/>
      <c r="Y12" s="13"/>
      <c r="Z12" s="13"/>
    </row>
    <row r="13" spans="1:26" ht="8.25" customHeight="1" x14ac:dyDescent="0.25">
      <c r="A13" s="877"/>
      <c r="B13" s="882" t="s">
        <v>608</v>
      </c>
      <c r="C13" s="131"/>
      <c r="D13" s="132"/>
      <c r="E13" s="132"/>
      <c r="F13" s="132"/>
      <c r="G13" s="132"/>
      <c r="H13" s="132"/>
      <c r="I13" s="132"/>
      <c r="J13" s="132"/>
      <c r="K13" s="132"/>
      <c r="L13" s="132"/>
      <c r="M13" s="133"/>
      <c r="N13" s="13"/>
      <c r="O13" s="13"/>
      <c r="P13" s="13"/>
      <c r="Q13" s="13"/>
      <c r="R13" s="13"/>
      <c r="S13" s="13"/>
      <c r="T13" s="13"/>
      <c r="U13" s="13"/>
      <c r="V13" s="13"/>
      <c r="W13" s="13"/>
      <c r="X13" s="13"/>
      <c r="Y13" s="13"/>
      <c r="Z13" s="13"/>
    </row>
    <row r="14" spans="1:26" ht="9" customHeight="1" x14ac:dyDescent="0.25">
      <c r="A14" s="877"/>
      <c r="B14" s="883"/>
      <c r="C14" s="134"/>
      <c r="D14" s="135"/>
      <c r="E14" s="136"/>
      <c r="F14" s="135"/>
      <c r="G14" s="136"/>
      <c r="H14" s="135"/>
      <c r="I14" s="136"/>
      <c r="J14" s="135"/>
      <c r="K14" s="136"/>
      <c r="L14" s="136"/>
      <c r="M14" s="137"/>
      <c r="N14" s="13"/>
      <c r="O14" s="13"/>
      <c r="P14" s="13"/>
      <c r="Q14" s="13"/>
      <c r="R14" s="13"/>
      <c r="S14" s="13"/>
      <c r="T14" s="13"/>
      <c r="U14" s="13"/>
      <c r="V14" s="13"/>
      <c r="W14" s="13"/>
      <c r="X14" s="13"/>
      <c r="Y14" s="13"/>
      <c r="Z14" s="13"/>
    </row>
    <row r="15" spans="1:26" ht="15.75" customHeight="1" x14ac:dyDescent="0.25">
      <c r="A15" s="877"/>
      <c r="B15" s="883"/>
      <c r="C15" s="138" t="s">
        <v>609</v>
      </c>
      <c r="D15" s="139"/>
      <c r="E15" s="140" t="s">
        <v>610</v>
      </c>
      <c r="F15" s="139"/>
      <c r="G15" s="140" t="s">
        <v>611</v>
      </c>
      <c r="H15" s="139"/>
      <c r="I15" s="140" t="s">
        <v>612</v>
      </c>
      <c r="J15" s="115"/>
      <c r="K15" s="140"/>
      <c r="L15" s="140"/>
      <c r="M15" s="137"/>
      <c r="N15" s="13"/>
      <c r="O15" s="13"/>
      <c r="P15" s="13"/>
      <c r="Q15" s="13"/>
      <c r="R15" s="13"/>
      <c r="S15" s="13"/>
      <c r="T15" s="13"/>
      <c r="U15" s="13"/>
      <c r="V15" s="13"/>
      <c r="W15" s="13"/>
      <c r="X15" s="13"/>
      <c r="Y15" s="13"/>
      <c r="Z15" s="13"/>
    </row>
    <row r="16" spans="1:26" ht="15.75" customHeight="1" x14ac:dyDescent="0.25">
      <c r="A16" s="877"/>
      <c r="B16" s="883"/>
      <c r="C16" s="138" t="s">
        <v>613</v>
      </c>
      <c r="D16" s="141"/>
      <c r="E16" s="140" t="s">
        <v>614</v>
      </c>
      <c r="F16" s="142"/>
      <c r="G16" s="140" t="s">
        <v>615</v>
      </c>
      <c r="H16" s="142"/>
      <c r="I16" s="140"/>
      <c r="J16" s="136"/>
      <c r="K16" s="140"/>
      <c r="L16" s="140"/>
      <c r="M16" s="137"/>
      <c r="N16" s="13"/>
      <c r="O16" s="13"/>
      <c r="P16" s="13"/>
      <c r="Q16" s="13"/>
      <c r="R16" s="13"/>
      <c r="S16" s="13"/>
      <c r="T16" s="13"/>
      <c r="U16" s="13"/>
      <c r="V16" s="13"/>
      <c r="W16" s="13"/>
      <c r="X16" s="13"/>
      <c r="Y16" s="13"/>
      <c r="Z16" s="13"/>
    </row>
    <row r="17" spans="1:26" ht="15.75" customHeight="1" x14ac:dyDescent="0.25">
      <c r="A17" s="877"/>
      <c r="B17" s="883"/>
      <c r="C17" s="138" t="s">
        <v>616</v>
      </c>
      <c r="D17" s="141"/>
      <c r="E17" s="140" t="s">
        <v>617</v>
      </c>
      <c r="F17" s="141"/>
      <c r="G17" s="140"/>
      <c r="H17" s="136"/>
      <c r="I17" s="140"/>
      <c r="J17" s="136"/>
      <c r="K17" s="140"/>
      <c r="L17" s="140"/>
      <c r="M17" s="137"/>
      <c r="N17" s="13"/>
      <c r="O17" s="13"/>
      <c r="P17" s="13"/>
      <c r="Q17" s="13"/>
      <c r="R17" s="13"/>
      <c r="S17" s="13"/>
      <c r="T17" s="13"/>
      <c r="U17" s="13"/>
      <c r="V17" s="13"/>
      <c r="W17" s="13"/>
      <c r="X17" s="13"/>
      <c r="Y17" s="13"/>
      <c r="Z17" s="13"/>
    </row>
    <row r="18" spans="1:26" ht="15.75" customHeight="1" x14ac:dyDescent="0.25">
      <c r="A18" s="877"/>
      <c r="B18" s="883"/>
      <c r="C18" s="138" t="s">
        <v>105</v>
      </c>
      <c r="D18" s="142" t="s">
        <v>618</v>
      </c>
      <c r="E18" s="140" t="s">
        <v>619</v>
      </c>
      <c r="F18" s="869" t="s">
        <v>722</v>
      </c>
      <c r="G18" s="909"/>
      <c r="H18" s="909"/>
      <c r="I18" s="909"/>
      <c r="J18" s="909"/>
      <c r="K18" s="909"/>
      <c r="L18" s="909"/>
      <c r="M18" s="935"/>
      <c r="N18" s="13"/>
      <c r="O18" s="13"/>
      <c r="P18" s="13"/>
      <c r="Q18" s="13"/>
      <c r="R18" s="13"/>
      <c r="S18" s="13"/>
      <c r="T18" s="13"/>
      <c r="U18" s="13"/>
      <c r="V18" s="13"/>
      <c r="W18" s="13"/>
      <c r="X18" s="13"/>
      <c r="Y18" s="13"/>
      <c r="Z18" s="13"/>
    </row>
    <row r="19" spans="1:26" ht="9.75" customHeight="1" x14ac:dyDescent="0.25">
      <c r="A19" s="877"/>
      <c r="B19" s="884"/>
      <c r="C19" s="144"/>
      <c r="D19" s="145"/>
      <c r="E19" s="145"/>
      <c r="F19" s="145"/>
      <c r="G19" s="145"/>
      <c r="H19" s="145"/>
      <c r="I19" s="145"/>
      <c r="J19" s="145"/>
      <c r="K19" s="145"/>
      <c r="L19" s="145"/>
      <c r="M19" s="146"/>
      <c r="N19" s="13"/>
      <c r="O19" s="13"/>
      <c r="P19" s="13"/>
      <c r="Q19" s="13"/>
      <c r="R19" s="13"/>
      <c r="S19" s="13"/>
      <c r="T19" s="13"/>
      <c r="U19" s="13"/>
      <c r="V19" s="13"/>
      <c r="W19" s="13"/>
      <c r="X19" s="13"/>
      <c r="Y19" s="13"/>
      <c r="Z19" s="13"/>
    </row>
    <row r="20" spans="1:26" ht="15.75" customHeight="1" x14ac:dyDescent="0.25">
      <c r="A20" s="877"/>
      <c r="B20" s="882" t="s">
        <v>621</v>
      </c>
      <c r="C20" s="147"/>
      <c r="D20" s="132"/>
      <c r="E20" s="132"/>
      <c r="F20" s="132"/>
      <c r="G20" s="132"/>
      <c r="H20" s="132"/>
      <c r="I20" s="132"/>
      <c r="J20" s="132"/>
      <c r="K20" s="132"/>
      <c r="L20" s="123"/>
      <c r="M20" s="124"/>
      <c r="N20" s="13"/>
      <c r="O20" s="13"/>
      <c r="P20" s="13"/>
      <c r="Q20" s="13"/>
      <c r="R20" s="13"/>
      <c r="S20" s="13"/>
      <c r="T20" s="13"/>
      <c r="U20" s="13"/>
      <c r="V20" s="13"/>
      <c r="W20" s="13"/>
      <c r="X20" s="13"/>
      <c r="Y20" s="13"/>
      <c r="Z20" s="13"/>
    </row>
    <row r="21" spans="1:26" ht="15.75" customHeight="1" x14ac:dyDescent="0.25">
      <c r="A21" s="877"/>
      <c r="B21" s="883"/>
      <c r="C21" s="138" t="s">
        <v>622</v>
      </c>
      <c r="D21" s="142"/>
      <c r="E21" s="148"/>
      <c r="F21" s="140" t="s">
        <v>623</v>
      </c>
      <c r="G21" s="141"/>
      <c r="H21" s="148"/>
      <c r="I21" s="140" t="s">
        <v>624</v>
      </c>
      <c r="J21" s="141" t="s">
        <v>618</v>
      </c>
      <c r="K21" s="148"/>
      <c r="L21" s="126"/>
      <c r="M21" s="127"/>
      <c r="N21" s="13"/>
      <c r="O21" s="13"/>
      <c r="P21" s="13"/>
      <c r="Q21" s="13"/>
      <c r="R21" s="13"/>
      <c r="S21" s="13"/>
      <c r="T21" s="13"/>
      <c r="U21" s="13"/>
      <c r="V21" s="13"/>
      <c r="W21" s="13"/>
      <c r="X21" s="13"/>
      <c r="Y21" s="13"/>
      <c r="Z21" s="13"/>
    </row>
    <row r="22" spans="1:26" ht="15.75" customHeight="1" x14ac:dyDescent="0.25">
      <c r="A22" s="877"/>
      <c r="B22" s="883"/>
      <c r="C22" s="138" t="s">
        <v>625</v>
      </c>
      <c r="D22" s="149"/>
      <c r="E22" s="126"/>
      <c r="F22" s="140" t="s">
        <v>626</v>
      </c>
      <c r="G22" s="142"/>
      <c r="H22" s="126"/>
      <c r="I22" s="150"/>
      <c r="J22" s="126"/>
      <c r="K22" s="125"/>
      <c r="L22" s="126"/>
      <c r="M22" s="127"/>
      <c r="N22" s="13"/>
      <c r="O22" s="13"/>
      <c r="P22" s="13"/>
      <c r="Q22" s="13"/>
      <c r="R22" s="13"/>
      <c r="S22" s="13"/>
      <c r="T22" s="13"/>
      <c r="U22" s="13"/>
      <c r="V22" s="13"/>
      <c r="W22" s="13"/>
      <c r="X22" s="13"/>
      <c r="Y22" s="13"/>
      <c r="Z22" s="13"/>
    </row>
    <row r="23" spans="1:26" ht="15.75" customHeight="1" x14ac:dyDescent="0.25">
      <c r="A23" s="877"/>
      <c r="B23" s="883"/>
      <c r="C23" s="151"/>
      <c r="D23" s="135"/>
      <c r="E23" s="135"/>
      <c r="F23" s="135"/>
      <c r="G23" s="135"/>
      <c r="H23" s="135"/>
      <c r="I23" s="135"/>
      <c r="J23" s="135"/>
      <c r="K23" s="135"/>
      <c r="L23" s="129"/>
      <c r="M23" s="130"/>
      <c r="N23" s="13"/>
      <c r="O23" s="13"/>
      <c r="P23" s="13"/>
      <c r="Q23" s="13"/>
      <c r="R23" s="13"/>
      <c r="S23" s="13"/>
      <c r="T23" s="13"/>
      <c r="U23" s="13"/>
      <c r="V23" s="13"/>
      <c r="W23" s="13"/>
      <c r="X23" s="13"/>
      <c r="Y23" s="13"/>
      <c r="Z23" s="13"/>
    </row>
    <row r="24" spans="1:26" ht="15.75" customHeight="1" x14ac:dyDescent="0.25">
      <c r="A24" s="877"/>
      <c r="B24" s="152" t="s">
        <v>627</v>
      </c>
      <c r="C24" s="153"/>
      <c r="D24" s="154"/>
      <c r="E24" s="154"/>
      <c r="F24" s="154"/>
      <c r="G24" s="154"/>
      <c r="H24" s="154"/>
      <c r="I24" s="154"/>
      <c r="J24" s="154"/>
      <c r="K24" s="154"/>
      <c r="L24" s="154"/>
      <c r="M24" s="155"/>
      <c r="N24" s="13"/>
      <c r="O24" s="13"/>
      <c r="P24" s="13"/>
      <c r="Q24" s="13"/>
      <c r="R24" s="13"/>
      <c r="S24" s="13"/>
      <c r="T24" s="13"/>
      <c r="U24" s="13"/>
      <c r="V24" s="13"/>
      <c r="W24" s="13"/>
      <c r="X24" s="13"/>
      <c r="Y24" s="13"/>
      <c r="Z24" s="13"/>
    </row>
    <row r="25" spans="1:26" ht="15.75" customHeight="1" x14ac:dyDescent="0.25">
      <c r="A25" s="877"/>
      <c r="B25" s="156"/>
      <c r="C25" s="157" t="s">
        <v>628</v>
      </c>
      <c r="D25" s="197">
        <v>1026658</v>
      </c>
      <c r="E25" s="148"/>
      <c r="F25" s="159" t="s">
        <v>629</v>
      </c>
      <c r="G25" s="284">
        <v>44742</v>
      </c>
      <c r="H25" s="148"/>
      <c r="I25" s="159" t="s">
        <v>630</v>
      </c>
      <c r="J25" s="198" t="s">
        <v>723</v>
      </c>
      <c r="K25" s="199"/>
      <c r="L25" s="175"/>
      <c r="M25" s="160"/>
      <c r="N25" s="13"/>
      <c r="O25" s="13"/>
      <c r="P25" s="13"/>
      <c r="Q25" s="13"/>
      <c r="R25" s="13"/>
      <c r="S25" s="13"/>
      <c r="T25" s="13"/>
      <c r="U25" s="13"/>
      <c r="V25" s="13"/>
      <c r="W25" s="13"/>
      <c r="X25" s="13"/>
      <c r="Y25" s="13"/>
      <c r="Z25" s="13"/>
    </row>
    <row r="26" spans="1:26" ht="15.75" customHeight="1" x14ac:dyDescent="0.25">
      <c r="A26" s="877"/>
      <c r="B26" s="116"/>
      <c r="C26" s="144"/>
      <c r="D26" s="145"/>
      <c r="E26" s="145"/>
      <c r="F26" s="145"/>
      <c r="G26" s="145"/>
      <c r="H26" s="145"/>
      <c r="I26" s="145"/>
      <c r="J26" s="145"/>
      <c r="K26" s="145"/>
      <c r="L26" s="145"/>
      <c r="M26" s="146"/>
      <c r="N26" s="13"/>
      <c r="O26" s="13"/>
      <c r="P26" s="13"/>
      <c r="Q26" s="13"/>
      <c r="R26" s="13"/>
      <c r="S26" s="13"/>
      <c r="T26" s="13"/>
      <c r="U26" s="13"/>
      <c r="V26" s="13"/>
      <c r="W26" s="13"/>
      <c r="X26" s="13"/>
      <c r="Y26" s="13"/>
      <c r="Z26" s="13"/>
    </row>
    <row r="27" spans="1:26" ht="15.75" customHeight="1" x14ac:dyDescent="0.25">
      <c r="A27" s="877"/>
      <c r="B27" s="886" t="s">
        <v>632</v>
      </c>
      <c r="C27" s="161"/>
      <c r="D27" s="162"/>
      <c r="E27" s="162"/>
      <c r="F27" s="162"/>
      <c r="G27" s="162"/>
      <c r="H27" s="162"/>
      <c r="I27" s="162"/>
      <c r="J27" s="162"/>
      <c r="K27" s="162"/>
      <c r="L27" s="126"/>
      <c r="M27" s="127"/>
      <c r="N27" s="13"/>
      <c r="O27" s="13"/>
      <c r="P27" s="13"/>
      <c r="Q27" s="13"/>
      <c r="R27" s="13"/>
      <c r="S27" s="13"/>
      <c r="T27" s="13"/>
      <c r="U27" s="13"/>
      <c r="V27" s="13"/>
      <c r="W27" s="13"/>
      <c r="X27" s="13"/>
      <c r="Y27" s="13"/>
      <c r="Z27" s="13"/>
    </row>
    <row r="28" spans="1:26" ht="15.75" customHeight="1" x14ac:dyDescent="0.25">
      <c r="A28" s="877"/>
      <c r="B28" s="883"/>
      <c r="C28" s="163" t="s">
        <v>633</v>
      </c>
      <c r="D28" s="200">
        <v>2024</v>
      </c>
      <c r="E28" s="165"/>
      <c r="F28" s="148" t="s">
        <v>635</v>
      </c>
      <c r="G28" s="285" t="s">
        <v>636</v>
      </c>
      <c r="H28" s="165"/>
      <c r="I28" s="159"/>
      <c r="J28" s="165"/>
      <c r="K28" s="165"/>
      <c r="L28" s="126"/>
      <c r="M28" s="127"/>
      <c r="N28" s="13"/>
      <c r="O28" s="13"/>
      <c r="P28" s="13"/>
      <c r="Q28" s="13"/>
      <c r="R28" s="13"/>
      <c r="S28" s="13"/>
      <c r="T28" s="13"/>
      <c r="U28" s="13"/>
      <c r="V28" s="13"/>
      <c r="W28" s="13"/>
      <c r="X28" s="13"/>
      <c r="Y28" s="13"/>
      <c r="Z28" s="13"/>
    </row>
    <row r="29" spans="1:26" ht="15.75" customHeight="1" x14ac:dyDescent="0.25">
      <c r="A29" s="877"/>
      <c r="B29" s="883"/>
      <c r="C29" s="163"/>
      <c r="D29" s="167"/>
      <c r="E29" s="165"/>
      <c r="F29" s="148"/>
      <c r="G29" s="165"/>
      <c r="H29" s="165"/>
      <c r="I29" s="159"/>
      <c r="J29" s="165"/>
      <c r="K29" s="165"/>
      <c r="L29" s="126"/>
      <c r="M29" s="127"/>
      <c r="N29" s="13"/>
      <c r="O29" s="13"/>
      <c r="P29" s="13"/>
      <c r="Q29" s="13"/>
      <c r="R29" s="13"/>
      <c r="S29" s="13"/>
      <c r="T29" s="13"/>
      <c r="U29" s="13"/>
      <c r="V29" s="13"/>
      <c r="W29" s="13"/>
      <c r="X29" s="13"/>
      <c r="Y29" s="13"/>
      <c r="Z29" s="13"/>
    </row>
    <row r="30" spans="1:26" ht="15.75" customHeight="1" x14ac:dyDescent="0.25">
      <c r="A30" s="877"/>
      <c r="B30" s="152" t="s">
        <v>637</v>
      </c>
      <c r="C30" s="168"/>
      <c r="D30" s="169"/>
      <c r="E30" s="169"/>
      <c r="F30" s="169"/>
      <c r="G30" s="169"/>
      <c r="H30" s="169"/>
      <c r="I30" s="169"/>
      <c r="J30" s="169"/>
      <c r="K30" s="169"/>
      <c r="L30" s="169"/>
      <c r="M30" s="170"/>
      <c r="N30" s="13"/>
      <c r="O30" s="13"/>
      <c r="P30" s="13"/>
      <c r="Q30" s="13"/>
      <c r="R30" s="13"/>
      <c r="S30" s="13"/>
      <c r="T30" s="13"/>
      <c r="U30" s="13"/>
      <c r="V30" s="13"/>
      <c r="W30" s="13"/>
      <c r="X30" s="13"/>
      <c r="Y30" s="13"/>
      <c r="Z30" s="13"/>
    </row>
    <row r="31" spans="1:26" ht="15.75" customHeight="1" x14ac:dyDescent="0.25">
      <c r="A31" s="877"/>
      <c r="B31" s="156"/>
      <c r="C31" s="138"/>
      <c r="D31" s="148" t="s">
        <v>638</v>
      </c>
      <c r="E31" s="148"/>
      <c r="F31" s="148" t="s">
        <v>639</v>
      </c>
      <c r="G31" s="148"/>
      <c r="H31" s="125" t="s">
        <v>640</v>
      </c>
      <c r="I31" s="125"/>
      <c r="J31" s="125" t="s">
        <v>641</v>
      </c>
      <c r="K31" s="148"/>
      <c r="L31" s="148" t="s">
        <v>642</v>
      </c>
      <c r="M31" s="171"/>
      <c r="N31" s="13"/>
      <c r="O31" s="13"/>
      <c r="P31" s="13"/>
      <c r="Q31" s="13"/>
      <c r="R31" s="13"/>
      <c r="S31" s="13"/>
      <c r="T31" s="13"/>
      <c r="U31" s="13"/>
      <c r="V31" s="13"/>
      <c r="W31" s="13"/>
      <c r="X31" s="13"/>
      <c r="Y31" s="13"/>
      <c r="Z31" s="13"/>
    </row>
    <row r="32" spans="1:26" ht="15.75" customHeight="1" x14ac:dyDescent="0.25">
      <c r="A32" s="877"/>
      <c r="B32" s="156"/>
      <c r="C32" s="138"/>
      <c r="D32" s="198">
        <v>2023</v>
      </c>
      <c r="E32" s="175"/>
      <c r="F32" s="205">
        <v>2024</v>
      </c>
      <c r="G32" s="277">
        <v>1500000</v>
      </c>
      <c r="H32" s="205">
        <v>2025</v>
      </c>
      <c r="I32" s="277">
        <v>1500000</v>
      </c>
      <c r="J32" s="205">
        <v>2026</v>
      </c>
      <c r="K32" s="277">
        <v>1500000</v>
      </c>
      <c r="L32" s="198">
        <v>2027</v>
      </c>
      <c r="M32" s="277">
        <v>1500000</v>
      </c>
      <c r="N32" s="937"/>
      <c r="O32" s="13"/>
      <c r="P32" s="13"/>
      <c r="Q32" s="13"/>
      <c r="R32" s="13"/>
      <c r="S32" s="13"/>
      <c r="T32" s="13"/>
      <c r="U32" s="13"/>
      <c r="V32" s="13"/>
      <c r="W32" s="13"/>
      <c r="X32" s="13"/>
      <c r="Y32" s="13"/>
      <c r="Z32" s="13"/>
    </row>
    <row r="33" spans="1:26" ht="15.75" customHeight="1" x14ac:dyDescent="0.25">
      <c r="A33" s="877"/>
      <c r="B33" s="156"/>
      <c r="C33" s="138"/>
      <c r="D33" s="148" t="s">
        <v>644</v>
      </c>
      <c r="E33" s="148"/>
      <c r="F33" s="148" t="s">
        <v>645</v>
      </c>
      <c r="G33" s="148"/>
      <c r="H33" s="125" t="s">
        <v>646</v>
      </c>
      <c r="I33" s="125"/>
      <c r="J33" s="125" t="s">
        <v>647</v>
      </c>
      <c r="K33" s="148"/>
      <c r="L33" s="148" t="s">
        <v>648</v>
      </c>
      <c r="M33" s="137"/>
      <c r="N33" s="938"/>
      <c r="O33" s="13"/>
      <c r="P33" s="13"/>
      <c r="Q33" s="13"/>
      <c r="R33" s="13"/>
      <c r="S33" s="13"/>
      <c r="T33" s="13"/>
      <c r="U33" s="13"/>
      <c r="V33" s="13"/>
      <c r="W33" s="13"/>
      <c r="X33" s="13"/>
      <c r="Y33" s="13"/>
      <c r="Z33" s="13"/>
    </row>
    <row r="34" spans="1:26" ht="15.75" customHeight="1" x14ac:dyDescent="0.25">
      <c r="A34" s="877"/>
      <c r="B34" s="156"/>
      <c r="C34" s="138"/>
      <c r="D34" s="198">
        <v>2028</v>
      </c>
      <c r="E34" s="277">
        <v>1500000</v>
      </c>
      <c r="F34" s="277">
        <v>2029</v>
      </c>
      <c r="G34" s="277">
        <v>1500000</v>
      </c>
      <c r="H34" s="277">
        <v>2030</v>
      </c>
      <c r="I34" s="277">
        <v>1500000</v>
      </c>
      <c r="J34" s="141">
        <v>2031</v>
      </c>
      <c r="K34" s="277">
        <v>1500000</v>
      </c>
      <c r="L34" s="141">
        <v>2032</v>
      </c>
      <c r="M34" s="277">
        <v>1500000</v>
      </c>
      <c r="N34" s="938"/>
      <c r="O34" s="13"/>
      <c r="P34" s="13"/>
      <c r="Q34" s="13"/>
      <c r="R34" s="13"/>
      <c r="S34" s="13"/>
      <c r="T34" s="13"/>
      <c r="U34" s="13"/>
      <c r="V34" s="13"/>
      <c r="W34" s="13"/>
      <c r="X34" s="13"/>
      <c r="Y34" s="13"/>
      <c r="Z34" s="13"/>
    </row>
    <row r="35" spans="1:26" ht="15.75" customHeight="1" x14ac:dyDescent="0.25">
      <c r="A35" s="877"/>
      <c r="B35" s="156"/>
      <c r="C35" s="138"/>
      <c r="D35" s="148"/>
      <c r="E35" s="148"/>
      <c r="F35" s="148"/>
      <c r="G35" s="148"/>
      <c r="H35" s="125"/>
      <c r="I35" s="125"/>
      <c r="J35" s="125"/>
      <c r="K35" s="148"/>
      <c r="L35" s="148"/>
      <c r="M35" s="160"/>
      <c r="N35" s="938"/>
      <c r="O35" s="13"/>
      <c r="P35" s="13"/>
      <c r="Q35" s="13"/>
      <c r="R35" s="13"/>
      <c r="S35" s="13"/>
      <c r="T35" s="13"/>
      <c r="U35" s="13"/>
      <c r="V35" s="13"/>
      <c r="W35" s="13"/>
      <c r="X35" s="13"/>
      <c r="Y35" s="13"/>
      <c r="Z35" s="13"/>
    </row>
    <row r="36" spans="1:26" ht="15.75" customHeight="1" x14ac:dyDescent="0.25">
      <c r="A36" s="877"/>
      <c r="B36" s="156"/>
      <c r="C36" s="138"/>
      <c r="D36" s="178" t="s">
        <v>686</v>
      </c>
      <c r="E36" s="277">
        <v>1500000</v>
      </c>
      <c r="F36" s="287"/>
      <c r="G36" s="287"/>
      <c r="H36" s="215"/>
      <c r="I36" s="148"/>
      <c r="J36" s="215"/>
      <c r="K36" s="148"/>
      <c r="L36" s="215"/>
      <c r="M36" s="160"/>
      <c r="N36" s="13"/>
      <c r="O36" s="13"/>
      <c r="P36" s="13"/>
      <c r="Q36" s="13"/>
      <c r="R36" s="13"/>
      <c r="S36" s="13"/>
      <c r="T36" s="13"/>
      <c r="U36" s="13"/>
      <c r="V36" s="13"/>
      <c r="W36" s="13"/>
      <c r="X36" s="13"/>
      <c r="Y36" s="13"/>
      <c r="Z36" s="13"/>
    </row>
    <row r="37" spans="1:26" ht="15.75" customHeight="1" x14ac:dyDescent="0.25">
      <c r="A37" s="877"/>
      <c r="B37" s="156"/>
      <c r="C37" s="138"/>
      <c r="D37" s="215"/>
      <c r="E37" s="215"/>
      <c r="F37" s="215"/>
      <c r="G37" s="215"/>
      <c r="H37" s="215"/>
      <c r="I37" s="148"/>
      <c r="J37" s="215"/>
      <c r="K37" s="148"/>
      <c r="L37" s="215"/>
      <c r="M37" s="160"/>
      <c r="N37" s="13"/>
      <c r="O37" s="13"/>
      <c r="P37" s="13"/>
      <c r="Q37" s="13"/>
      <c r="R37" s="13"/>
      <c r="S37" s="13"/>
      <c r="T37" s="13"/>
      <c r="U37" s="13"/>
      <c r="V37" s="13"/>
      <c r="W37" s="13"/>
      <c r="X37" s="13"/>
      <c r="Y37" s="13"/>
      <c r="Z37" s="13"/>
    </row>
    <row r="38" spans="1:26" ht="15.75" customHeight="1" x14ac:dyDescent="0.25">
      <c r="A38" s="877"/>
      <c r="B38" s="156"/>
      <c r="C38" s="215"/>
      <c r="D38" s="215"/>
      <c r="E38" s="215"/>
      <c r="F38" s="215"/>
      <c r="G38" s="215"/>
      <c r="H38" s="215"/>
      <c r="I38" s="148"/>
      <c r="J38" s="215"/>
      <c r="K38" s="148"/>
      <c r="L38" s="215"/>
      <c r="M38" s="160"/>
      <c r="N38" s="13"/>
      <c r="O38" s="13"/>
      <c r="P38" s="13"/>
      <c r="Q38" s="13"/>
      <c r="R38" s="13"/>
      <c r="S38" s="13"/>
      <c r="T38" s="13"/>
      <c r="U38" s="13"/>
      <c r="V38" s="13"/>
      <c r="W38" s="13"/>
      <c r="X38" s="13"/>
      <c r="Y38" s="13"/>
      <c r="Z38" s="13"/>
    </row>
    <row r="39" spans="1:26" ht="15.75" customHeight="1" x14ac:dyDescent="0.25">
      <c r="A39" s="877"/>
      <c r="B39" s="116"/>
      <c r="C39" s="177"/>
      <c r="D39" s="129"/>
      <c r="E39" s="129"/>
      <c r="F39" s="129"/>
      <c r="G39" s="129"/>
      <c r="H39" s="892"/>
      <c r="I39" s="870"/>
      <c r="J39" s="179"/>
      <c r="K39" s="145"/>
      <c r="L39" s="179"/>
      <c r="M39" s="146"/>
      <c r="N39" s="13"/>
      <c r="O39" s="13"/>
      <c r="P39" s="13"/>
      <c r="Q39" s="13"/>
      <c r="R39" s="13"/>
      <c r="S39" s="13"/>
      <c r="T39" s="13"/>
      <c r="U39" s="13"/>
      <c r="V39" s="13"/>
      <c r="W39" s="13"/>
      <c r="X39" s="13"/>
      <c r="Y39" s="13"/>
      <c r="Z39" s="13"/>
    </row>
    <row r="40" spans="1:26" ht="18" customHeight="1" x14ac:dyDescent="0.25">
      <c r="A40" s="877"/>
      <c r="B40" s="886" t="s">
        <v>651</v>
      </c>
      <c r="C40" s="180"/>
      <c r="D40" s="136"/>
      <c r="E40" s="136"/>
      <c r="F40" s="136"/>
      <c r="G40" s="136"/>
      <c r="H40" s="136"/>
      <c r="I40" s="136"/>
      <c r="J40" s="136"/>
      <c r="K40" s="136"/>
      <c r="L40" s="126"/>
      <c r="M40" s="127"/>
      <c r="N40" s="13"/>
      <c r="O40" s="13"/>
      <c r="P40" s="13"/>
      <c r="Q40" s="13"/>
      <c r="R40" s="13"/>
      <c r="S40" s="13"/>
      <c r="T40" s="13"/>
      <c r="U40" s="13"/>
      <c r="V40" s="13"/>
      <c r="W40" s="13"/>
      <c r="X40" s="13"/>
      <c r="Y40" s="13"/>
      <c r="Z40" s="13"/>
    </row>
    <row r="41" spans="1:26" ht="15.75" customHeight="1" x14ac:dyDescent="0.25">
      <c r="A41" s="877"/>
      <c r="B41" s="883"/>
      <c r="C41" s="181"/>
      <c r="D41" s="182" t="s">
        <v>93</v>
      </c>
      <c r="E41" s="183" t="s">
        <v>95</v>
      </c>
      <c r="F41" s="893" t="s">
        <v>652</v>
      </c>
      <c r="G41" s="900"/>
      <c r="H41" s="901"/>
      <c r="I41" s="901"/>
      <c r="J41" s="902"/>
      <c r="K41" s="184" t="s">
        <v>619</v>
      </c>
      <c r="L41" s="895"/>
      <c r="M41" s="896"/>
      <c r="N41" s="13"/>
      <c r="O41" s="13"/>
      <c r="P41" s="13"/>
      <c r="Q41" s="13"/>
      <c r="R41" s="13"/>
      <c r="S41" s="13"/>
      <c r="T41" s="13"/>
      <c r="U41" s="13"/>
      <c r="V41" s="13"/>
      <c r="W41" s="13"/>
      <c r="X41" s="13"/>
      <c r="Y41" s="13"/>
      <c r="Z41" s="13"/>
    </row>
    <row r="42" spans="1:26" ht="15.75" customHeight="1" x14ac:dyDescent="0.25">
      <c r="A42" s="877"/>
      <c r="B42" s="883"/>
      <c r="C42" s="181"/>
      <c r="D42" s="185"/>
      <c r="E42" s="141" t="s">
        <v>653</v>
      </c>
      <c r="F42" s="894"/>
      <c r="G42" s="897"/>
      <c r="H42" s="903"/>
      <c r="I42" s="903"/>
      <c r="J42" s="810"/>
      <c r="K42" s="126"/>
      <c r="L42" s="897"/>
      <c r="M42" s="898"/>
      <c r="N42" s="13"/>
      <c r="O42" s="13"/>
      <c r="P42" s="13"/>
      <c r="Q42" s="13"/>
      <c r="R42" s="13"/>
      <c r="S42" s="13"/>
      <c r="T42" s="13"/>
      <c r="U42" s="13"/>
      <c r="V42" s="13"/>
      <c r="W42" s="13"/>
      <c r="X42" s="13"/>
      <c r="Y42" s="13"/>
      <c r="Z42" s="13"/>
    </row>
    <row r="43" spans="1:26" ht="15.75" customHeight="1" x14ac:dyDescent="0.25">
      <c r="A43" s="877"/>
      <c r="B43" s="884"/>
      <c r="C43" s="186"/>
      <c r="D43" s="129"/>
      <c r="E43" s="129"/>
      <c r="F43" s="129"/>
      <c r="G43" s="129"/>
      <c r="H43" s="129"/>
      <c r="I43" s="129"/>
      <c r="J43" s="129"/>
      <c r="K43" s="129"/>
      <c r="L43" s="126"/>
      <c r="M43" s="127"/>
      <c r="N43" s="13"/>
      <c r="O43" s="13"/>
      <c r="P43" s="13"/>
      <c r="Q43" s="13"/>
      <c r="R43" s="13"/>
      <c r="S43" s="13"/>
      <c r="T43" s="13"/>
      <c r="U43" s="13"/>
      <c r="V43" s="13"/>
      <c r="W43" s="13"/>
      <c r="X43" s="13"/>
      <c r="Y43" s="13"/>
      <c r="Z43" s="13"/>
    </row>
    <row r="44" spans="1:26" ht="38.25" customHeight="1" x14ac:dyDescent="0.25">
      <c r="A44" s="877"/>
      <c r="B44" s="117" t="s">
        <v>654</v>
      </c>
      <c r="C44" s="874" t="s">
        <v>724</v>
      </c>
      <c r="D44" s="802"/>
      <c r="E44" s="802"/>
      <c r="F44" s="802"/>
      <c r="G44" s="802"/>
      <c r="H44" s="802"/>
      <c r="I44" s="802"/>
      <c r="J44" s="802"/>
      <c r="K44" s="802"/>
      <c r="L44" s="802"/>
      <c r="M44" s="864"/>
      <c r="N44" s="13"/>
      <c r="O44" s="13"/>
      <c r="P44" s="13"/>
      <c r="Q44" s="13"/>
      <c r="R44" s="13"/>
      <c r="S44" s="13"/>
      <c r="T44" s="13"/>
      <c r="U44" s="13"/>
      <c r="V44" s="13"/>
      <c r="W44" s="13"/>
      <c r="X44" s="13"/>
      <c r="Y44" s="13"/>
      <c r="Z44" s="13"/>
    </row>
    <row r="45" spans="1:26" ht="15.75" customHeight="1" x14ac:dyDescent="0.25">
      <c r="A45" s="877"/>
      <c r="B45" s="117" t="s">
        <v>656</v>
      </c>
      <c r="C45" s="874" t="s">
        <v>725</v>
      </c>
      <c r="D45" s="802"/>
      <c r="E45" s="802"/>
      <c r="F45" s="802"/>
      <c r="G45" s="802"/>
      <c r="H45" s="802"/>
      <c r="I45" s="802"/>
      <c r="J45" s="802"/>
      <c r="K45" s="802"/>
      <c r="L45" s="802"/>
      <c r="M45" s="864"/>
      <c r="N45" s="13"/>
      <c r="O45" s="13"/>
      <c r="P45" s="13"/>
      <c r="Q45" s="13"/>
      <c r="R45" s="13"/>
      <c r="S45" s="13"/>
      <c r="T45" s="13"/>
      <c r="U45" s="13"/>
      <c r="V45" s="13"/>
      <c r="W45" s="13"/>
      <c r="X45" s="13"/>
      <c r="Y45" s="13"/>
      <c r="Z45" s="13"/>
    </row>
    <row r="46" spans="1:26" ht="15.75" customHeight="1" x14ac:dyDescent="0.25">
      <c r="A46" s="877"/>
      <c r="B46" s="117" t="s">
        <v>658</v>
      </c>
      <c r="C46" s="112" t="s">
        <v>359</v>
      </c>
      <c r="D46" s="187"/>
      <c r="E46" s="187"/>
      <c r="F46" s="187"/>
      <c r="G46" s="187"/>
      <c r="H46" s="187"/>
      <c r="I46" s="187"/>
      <c r="J46" s="187"/>
      <c r="K46" s="187"/>
      <c r="L46" s="187"/>
      <c r="M46" s="188"/>
      <c r="N46" s="13"/>
      <c r="O46" s="13"/>
      <c r="P46" s="13"/>
      <c r="Q46" s="13"/>
      <c r="R46" s="13"/>
      <c r="S46" s="13"/>
      <c r="T46" s="13"/>
      <c r="U46" s="13"/>
      <c r="V46" s="13"/>
      <c r="W46" s="13"/>
      <c r="X46" s="13"/>
      <c r="Y46" s="13"/>
      <c r="Z46" s="13"/>
    </row>
    <row r="47" spans="1:26" ht="15.75" customHeight="1" x14ac:dyDescent="0.25">
      <c r="A47" s="878"/>
      <c r="B47" s="117" t="s">
        <v>660</v>
      </c>
      <c r="C47" s="112"/>
      <c r="D47" s="187"/>
      <c r="E47" s="187"/>
      <c r="F47" s="187"/>
      <c r="G47" s="187"/>
      <c r="H47" s="187"/>
      <c r="I47" s="187"/>
      <c r="J47" s="187"/>
      <c r="K47" s="187"/>
      <c r="L47" s="187"/>
      <c r="M47" s="188"/>
      <c r="N47" s="13"/>
      <c r="O47" s="13"/>
      <c r="P47" s="13"/>
      <c r="Q47" s="13"/>
      <c r="R47" s="13"/>
      <c r="S47" s="13"/>
      <c r="T47" s="13"/>
      <c r="U47" s="13"/>
      <c r="V47" s="13"/>
      <c r="W47" s="13"/>
      <c r="X47" s="13"/>
      <c r="Y47" s="13"/>
      <c r="Z47" s="13"/>
    </row>
    <row r="48" spans="1:26" ht="15.75" customHeight="1" x14ac:dyDescent="0.25">
      <c r="A48" s="879" t="s">
        <v>662</v>
      </c>
      <c r="B48" s="189" t="s">
        <v>663</v>
      </c>
      <c r="C48" s="874" t="s">
        <v>726</v>
      </c>
      <c r="D48" s="802"/>
      <c r="E48" s="802"/>
      <c r="F48" s="802"/>
      <c r="G48" s="802"/>
      <c r="H48" s="802"/>
      <c r="I48" s="802"/>
      <c r="J48" s="802"/>
      <c r="K48" s="802"/>
      <c r="L48" s="802"/>
      <c r="M48" s="864"/>
      <c r="N48" s="13"/>
      <c r="O48" s="13"/>
      <c r="P48" s="13"/>
      <c r="Q48" s="13"/>
      <c r="R48" s="13"/>
      <c r="S48" s="13"/>
      <c r="T48" s="13"/>
      <c r="U48" s="13"/>
      <c r="V48" s="13"/>
      <c r="W48" s="13"/>
      <c r="X48" s="13"/>
      <c r="Y48" s="13"/>
      <c r="Z48" s="13"/>
    </row>
    <row r="49" spans="1:26" ht="15.75" customHeight="1" x14ac:dyDescent="0.25">
      <c r="A49" s="877"/>
      <c r="B49" s="189" t="s">
        <v>665</v>
      </c>
      <c r="C49" s="874" t="s">
        <v>727</v>
      </c>
      <c r="D49" s="802"/>
      <c r="E49" s="802"/>
      <c r="F49" s="802"/>
      <c r="G49" s="802"/>
      <c r="H49" s="802"/>
      <c r="I49" s="802"/>
      <c r="J49" s="802"/>
      <c r="K49" s="802"/>
      <c r="L49" s="802"/>
      <c r="M49" s="864"/>
      <c r="N49" s="13"/>
      <c r="O49" s="13"/>
      <c r="P49" s="13"/>
      <c r="Q49" s="13"/>
      <c r="R49" s="13"/>
      <c r="S49" s="13"/>
      <c r="T49" s="13"/>
      <c r="U49" s="13"/>
      <c r="V49" s="13"/>
      <c r="W49" s="13"/>
      <c r="X49" s="13"/>
      <c r="Y49" s="13"/>
      <c r="Z49" s="13"/>
    </row>
    <row r="50" spans="1:26" ht="15.75" customHeight="1" x14ac:dyDescent="0.25">
      <c r="A50" s="877"/>
      <c r="B50" s="189" t="s">
        <v>667</v>
      </c>
      <c r="C50" s="874" t="s">
        <v>728</v>
      </c>
      <c r="D50" s="802"/>
      <c r="E50" s="802"/>
      <c r="F50" s="802"/>
      <c r="G50" s="802"/>
      <c r="H50" s="802"/>
      <c r="I50" s="802"/>
      <c r="J50" s="802"/>
      <c r="K50" s="802"/>
      <c r="L50" s="802"/>
      <c r="M50" s="864"/>
      <c r="N50" s="13"/>
      <c r="O50" s="13"/>
      <c r="P50" s="13"/>
      <c r="Q50" s="13"/>
      <c r="R50" s="13"/>
      <c r="S50" s="13"/>
      <c r="T50" s="13"/>
      <c r="U50" s="13"/>
      <c r="V50" s="13"/>
      <c r="W50" s="13"/>
      <c r="X50" s="13"/>
      <c r="Y50" s="13"/>
      <c r="Z50" s="13"/>
    </row>
    <row r="51" spans="1:26" ht="15.75" customHeight="1" x14ac:dyDescent="0.25">
      <c r="A51" s="877"/>
      <c r="B51" s="191" t="s">
        <v>668</v>
      </c>
      <c r="C51" s="874" t="s">
        <v>546</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5.75" customHeight="1" x14ac:dyDescent="0.25">
      <c r="A52" s="877"/>
      <c r="B52" s="189" t="s">
        <v>670</v>
      </c>
      <c r="C52" s="939" t="s">
        <v>548</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15.75" customHeight="1" x14ac:dyDescent="0.25">
      <c r="A53" s="880"/>
      <c r="B53" s="189" t="s">
        <v>672</v>
      </c>
      <c r="C53" s="874">
        <v>6605400</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5.75" customHeight="1" x14ac:dyDescent="0.25">
      <c r="A54" s="879" t="s">
        <v>673</v>
      </c>
      <c r="B54" s="192" t="s">
        <v>674</v>
      </c>
      <c r="C54" s="874" t="s">
        <v>675</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30" customHeight="1" x14ac:dyDescent="0.25">
      <c r="A55" s="877"/>
      <c r="B55" s="192" t="s">
        <v>676</v>
      </c>
      <c r="C55" s="874" t="s">
        <v>677</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30" customHeight="1" x14ac:dyDescent="0.25">
      <c r="A56" s="881"/>
      <c r="B56" s="193" t="s">
        <v>328</v>
      </c>
      <c r="C56" s="874" t="s">
        <v>657</v>
      </c>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15.75" customHeight="1" x14ac:dyDescent="0.25">
      <c r="A57" s="194" t="s">
        <v>678</v>
      </c>
      <c r="B57" s="195"/>
      <c r="C57" s="887"/>
      <c r="D57" s="888"/>
      <c r="E57" s="888"/>
      <c r="F57" s="888"/>
      <c r="G57" s="888"/>
      <c r="H57" s="888"/>
      <c r="I57" s="888"/>
      <c r="J57" s="888"/>
      <c r="K57" s="888"/>
      <c r="L57" s="888"/>
      <c r="M57" s="889"/>
      <c r="N57" s="13"/>
      <c r="O57" s="13"/>
      <c r="P57" s="13"/>
      <c r="Q57" s="13"/>
      <c r="R57" s="13"/>
      <c r="S57" s="13"/>
      <c r="T57" s="13"/>
      <c r="U57" s="13"/>
      <c r="V57" s="13"/>
      <c r="W57" s="13"/>
      <c r="X57" s="13"/>
      <c r="Y57" s="13"/>
      <c r="Z57" s="13"/>
    </row>
    <row r="58" spans="1:26" ht="15.75" customHeight="1" x14ac:dyDescent="0.25">
      <c r="A58" s="13"/>
      <c r="B58" s="196"/>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x14ac:dyDescent="0.25">
      <c r="A59" s="13"/>
      <c r="B59" s="196"/>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96"/>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96"/>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96"/>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96"/>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96"/>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96"/>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2">
    <mergeCell ref="A54:A56"/>
    <mergeCell ref="C57:M57"/>
    <mergeCell ref="G41:J42"/>
    <mergeCell ref="C44:M44"/>
    <mergeCell ref="C45:M45"/>
    <mergeCell ref="C48:M48"/>
    <mergeCell ref="C49:M49"/>
    <mergeCell ref="C50:M50"/>
    <mergeCell ref="C51:M51"/>
    <mergeCell ref="C52:M52"/>
    <mergeCell ref="C53:M53"/>
    <mergeCell ref="C54:M54"/>
    <mergeCell ref="C55:M55"/>
    <mergeCell ref="C56:M56"/>
    <mergeCell ref="A12:A47"/>
    <mergeCell ref="B27:B29"/>
    <mergeCell ref="H39:I39"/>
    <mergeCell ref="F41:F42"/>
    <mergeCell ref="L41:M42"/>
    <mergeCell ref="A48:A53"/>
    <mergeCell ref="B40:B43"/>
    <mergeCell ref="C7:D7"/>
    <mergeCell ref="B8:B10"/>
    <mergeCell ref="C9:D9"/>
    <mergeCell ref="C10:D10"/>
    <mergeCell ref="N32:N35"/>
    <mergeCell ref="B13:B19"/>
    <mergeCell ref="B20:B23"/>
    <mergeCell ref="C12:M12"/>
    <mergeCell ref="F18:M18"/>
    <mergeCell ref="A2:A11"/>
    <mergeCell ref="C2:M2"/>
    <mergeCell ref="C3:M3"/>
    <mergeCell ref="F4:G4"/>
    <mergeCell ref="C5:M5"/>
    <mergeCell ref="C6:M6"/>
    <mergeCell ref="I7:M7"/>
    <mergeCell ref="C11:M11"/>
    <mergeCell ref="F9:G9"/>
    <mergeCell ref="I9:J9"/>
    <mergeCell ref="F10:G10"/>
    <mergeCell ref="I10:J10"/>
  </mergeCells>
  <dataValidations count="1">
    <dataValidation type="list" allowBlank="1" showErrorMessage="1" sqref="I7" xr:uid="{00000000-0002-0000-0A00-000000000000}">
      <formula1>INDIRECT($C$7)</formula1>
    </dataValidation>
  </dataValidation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5.75" customHeight="1" x14ac:dyDescent="0.25">
      <c r="A1" s="105"/>
      <c r="B1" s="106" t="s">
        <v>729</v>
      </c>
      <c r="C1" s="107"/>
      <c r="D1" s="107"/>
      <c r="E1" s="107"/>
      <c r="F1" s="107"/>
      <c r="G1" s="107"/>
      <c r="H1" s="107"/>
      <c r="I1" s="107"/>
      <c r="J1" s="107"/>
      <c r="K1" s="107"/>
      <c r="L1" s="107"/>
      <c r="M1" s="108"/>
      <c r="N1" s="13"/>
      <c r="O1" s="13"/>
      <c r="P1" s="13"/>
      <c r="Q1" s="13"/>
      <c r="R1" s="13"/>
      <c r="S1" s="13"/>
      <c r="T1" s="13"/>
      <c r="U1" s="13"/>
      <c r="V1" s="13"/>
      <c r="W1" s="13"/>
      <c r="X1" s="13"/>
      <c r="Y1" s="13"/>
      <c r="Z1" s="13"/>
    </row>
    <row r="2" spans="1:26" ht="15.75" customHeight="1" x14ac:dyDescent="0.25">
      <c r="A2" s="879" t="s">
        <v>591</v>
      </c>
      <c r="B2" s="109" t="s">
        <v>592</v>
      </c>
      <c r="C2" s="871" t="s">
        <v>553</v>
      </c>
      <c r="D2" s="872"/>
      <c r="E2" s="872"/>
      <c r="F2" s="872"/>
      <c r="G2" s="872"/>
      <c r="H2" s="872"/>
      <c r="I2" s="872"/>
      <c r="J2" s="872"/>
      <c r="K2" s="872"/>
      <c r="L2" s="872"/>
      <c r="M2" s="873"/>
      <c r="N2" s="13"/>
      <c r="O2" s="13"/>
      <c r="P2" s="13"/>
      <c r="Q2" s="13"/>
      <c r="R2" s="13"/>
      <c r="S2" s="13"/>
      <c r="T2" s="13"/>
      <c r="U2" s="13"/>
      <c r="V2" s="13"/>
      <c r="W2" s="13"/>
      <c r="X2" s="13"/>
      <c r="Y2" s="13"/>
      <c r="Z2" s="13"/>
    </row>
    <row r="3" spans="1:26" ht="88.5" customHeight="1" x14ac:dyDescent="0.25">
      <c r="A3" s="877"/>
      <c r="B3" s="110" t="s">
        <v>593</v>
      </c>
      <c r="C3" s="874" t="s">
        <v>730</v>
      </c>
      <c r="D3" s="802"/>
      <c r="E3" s="802"/>
      <c r="F3" s="802"/>
      <c r="G3" s="802"/>
      <c r="H3" s="802"/>
      <c r="I3" s="802"/>
      <c r="J3" s="802"/>
      <c r="K3" s="802"/>
      <c r="L3" s="802"/>
      <c r="M3" s="864"/>
      <c r="N3" s="13"/>
      <c r="O3" s="13"/>
      <c r="P3" s="13"/>
      <c r="Q3" s="13"/>
      <c r="R3" s="13"/>
      <c r="S3" s="13"/>
      <c r="T3" s="13"/>
      <c r="U3" s="13"/>
      <c r="V3" s="13"/>
      <c r="W3" s="13"/>
      <c r="X3" s="13"/>
      <c r="Y3" s="13"/>
      <c r="Z3" s="13"/>
    </row>
    <row r="4" spans="1:26" ht="15.75" customHeight="1" x14ac:dyDescent="0.25">
      <c r="A4" s="877"/>
      <c r="B4" s="111" t="s">
        <v>324</v>
      </c>
      <c r="C4" s="112"/>
      <c r="D4" s="113"/>
      <c r="E4" s="283"/>
      <c r="F4" s="868" t="s">
        <v>325</v>
      </c>
      <c r="G4" s="803"/>
      <c r="H4" s="115"/>
      <c r="I4" s="187"/>
      <c r="J4" s="187"/>
      <c r="K4" s="187"/>
      <c r="L4" s="187"/>
      <c r="M4" s="188"/>
      <c r="N4" s="13"/>
      <c r="O4" s="13"/>
      <c r="P4" s="13"/>
      <c r="Q4" s="13"/>
      <c r="R4" s="13"/>
      <c r="S4" s="13"/>
      <c r="T4" s="13"/>
      <c r="U4" s="13"/>
      <c r="V4" s="13"/>
      <c r="W4" s="13"/>
      <c r="X4" s="13"/>
      <c r="Y4" s="13"/>
      <c r="Z4" s="13"/>
    </row>
    <row r="5" spans="1:26" ht="30" customHeight="1" x14ac:dyDescent="0.25">
      <c r="A5" s="877"/>
      <c r="B5" s="116" t="s">
        <v>596</v>
      </c>
      <c r="C5" s="936" t="s">
        <v>720</v>
      </c>
      <c r="D5" s="905"/>
      <c r="E5" s="905"/>
      <c r="F5" s="905"/>
      <c r="G5" s="905"/>
      <c r="H5" s="905"/>
      <c r="I5" s="905"/>
      <c r="J5" s="905"/>
      <c r="K5" s="905"/>
      <c r="L5" s="905"/>
      <c r="M5" s="906"/>
      <c r="N5" s="13"/>
      <c r="O5" s="13"/>
      <c r="P5" s="13"/>
      <c r="Q5" s="13"/>
      <c r="R5" s="13"/>
      <c r="S5" s="13"/>
      <c r="T5" s="13"/>
      <c r="U5" s="13"/>
      <c r="V5" s="13"/>
      <c r="W5" s="13"/>
      <c r="X5" s="13"/>
      <c r="Y5" s="13"/>
      <c r="Z5" s="13"/>
    </row>
    <row r="6" spans="1:26" ht="15.75" customHeight="1" x14ac:dyDescent="0.25">
      <c r="A6" s="877"/>
      <c r="B6" s="111" t="s">
        <v>598</v>
      </c>
      <c r="C6" s="874" t="s">
        <v>693</v>
      </c>
      <c r="D6" s="802"/>
      <c r="E6" s="802"/>
      <c r="F6" s="802"/>
      <c r="G6" s="802"/>
      <c r="H6" s="802"/>
      <c r="I6" s="802"/>
      <c r="J6" s="802"/>
      <c r="K6" s="802"/>
      <c r="L6" s="802"/>
      <c r="M6" s="864"/>
      <c r="N6" s="13"/>
      <c r="O6" s="13"/>
      <c r="P6" s="13"/>
      <c r="Q6" s="13"/>
      <c r="R6" s="13"/>
      <c r="S6" s="13"/>
      <c r="T6" s="13"/>
      <c r="U6" s="13"/>
      <c r="V6" s="13"/>
      <c r="W6" s="13"/>
      <c r="X6" s="13"/>
      <c r="Y6" s="13"/>
      <c r="Z6" s="13"/>
    </row>
    <row r="7" spans="1:26" ht="15.75" customHeight="1" x14ac:dyDescent="0.25">
      <c r="A7" s="877"/>
      <c r="B7" s="117" t="s">
        <v>600</v>
      </c>
      <c r="C7" s="865" t="s">
        <v>35</v>
      </c>
      <c r="D7" s="866"/>
      <c r="E7" s="118"/>
      <c r="F7" s="118"/>
      <c r="G7" s="119"/>
      <c r="H7" s="120" t="s">
        <v>328</v>
      </c>
      <c r="I7" s="867" t="s">
        <v>62</v>
      </c>
      <c r="J7" s="802"/>
      <c r="K7" s="802"/>
      <c r="L7" s="802"/>
      <c r="M7" s="864"/>
      <c r="N7" s="13"/>
      <c r="O7" s="13"/>
      <c r="P7" s="13"/>
      <c r="Q7" s="13"/>
      <c r="R7" s="13"/>
      <c r="S7" s="13"/>
      <c r="T7" s="13"/>
      <c r="U7" s="13"/>
      <c r="V7" s="13"/>
      <c r="W7" s="13"/>
      <c r="X7" s="13"/>
      <c r="Y7" s="13"/>
      <c r="Z7" s="13"/>
    </row>
    <row r="8" spans="1:26" ht="15.75" customHeight="1" x14ac:dyDescent="0.25">
      <c r="A8" s="877"/>
      <c r="B8" s="882"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15.75" customHeight="1" x14ac:dyDescent="0.25">
      <c r="A9" s="877"/>
      <c r="B9" s="883"/>
      <c r="C9" s="885" t="s">
        <v>602</v>
      </c>
      <c r="D9" s="870"/>
      <c r="E9" s="125"/>
      <c r="F9" s="869"/>
      <c r="G9" s="870"/>
      <c r="H9" s="125"/>
      <c r="I9" s="869"/>
      <c r="J9" s="870"/>
      <c r="K9" s="125"/>
      <c r="L9" s="126"/>
      <c r="M9" s="127"/>
      <c r="N9" s="13"/>
      <c r="O9" s="13"/>
      <c r="P9" s="13"/>
      <c r="Q9" s="13"/>
      <c r="R9" s="13"/>
      <c r="S9" s="13"/>
      <c r="T9" s="13"/>
      <c r="U9" s="13"/>
      <c r="V9" s="13"/>
      <c r="W9" s="13"/>
      <c r="X9" s="13"/>
      <c r="Y9" s="13"/>
      <c r="Z9" s="13"/>
    </row>
    <row r="10" spans="1:26" ht="15.75" customHeight="1"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c r="Z10" s="13"/>
    </row>
    <row r="11" spans="1:26" ht="53.25" customHeight="1" x14ac:dyDescent="0.25">
      <c r="A11" s="878"/>
      <c r="B11" s="110" t="s">
        <v>605</v>
      </c>
      <c r="C11" s="874" t="s">
        <v>731</v>
      </c>
      <c r="D11" s="802"/>
      <c r="E11" s="802"/>
      <c r="F11" s="802"/>
      <c r="G11" s="802"/>
      <c r="H11" s="802"/>
      <c r="I11" s="802"/>
      <c r="J11" s="802"/>
      <c r="K11" s="802"/>
      <c r="L11" s="802"/>
      <c r="M11" s="864"/>
      <c r="N11" s="13"/>
      <c r="O11" s="13"/>
      <c r="P11" s="13"/>
      <c r="Q11" s="13"/>
      <c r="R11" s="13"/>
      <c r="S11" s="13"/>
      <c r="T11" s="13"/>
      <c r="U11" s="13"/>
      <c r="V11" s="13"/>
      <c r="W11" s="13"/>
      <c r="X11" s="13"/>
      <c r="Y11" s="13"/>
      <c r="Z11" s="13"/>
    </row>
    <row r="12" spans="1:26" ht="15.75" customHeight="1" x14ac:dyDescent="0.25">
      <c r="A12" s="876" t="s">
        <v>607</v>
      </c>
      <c r="B12" s="117" t="s">
        <v>315</v>
      </c>
      <c r="C12" s="874" t="s">
        <v>555</v>
      </c>
      <c r="D12" s="802"/>
      <c r="E12" s="802"/>
      <c r="F12" s="802"/>
      <c r="G12" s="802"/>
      <c r="H12" s="802"/>
      <c r="I12" s="802"/>
      <c r="J12" s="802"/>
      <c r="K12" s="802"/>
      <c r="L12" s="802"/>
      <c r="M12" s="864"/>
      <c r="N12" s="13"/>
      <c r="O12" s="13"/>
      <c r="P12" s="13"/>
      <c r="Q12" s="13"/>
      <c r="R12" s="13"/>
      <c r="S12" s="13"/>
      <c r="T12" s="13"/>
      <c r="U12" s="13"/>
      <c r="V12" s="13"/>
      <c r="W12" s="13"/>
      <c r="X12" s="13"/>
      <c r="Y12" s="13"/>
      <c r="Z12" s="13"/>
    </row>
    <row r="13" spans="1:26" ht="8.25" customHeight="1" x14ac:dyDescent="0.25">
      <c r="A13" s="877"/>
      <c r="B13" s="882" t="s">
        <v>608</v>
      </c>
      <c r="C13" s="131"/>
      <c r="D13" s="132"/>
      <c r="E13" s="132"/>
      <c r="F13" s="132"/>
      <c r="G13" s="132"/>
      <c r="H13" s="132"/>
      <c r="I13" s="132"/>
      <c r="J13" s="132"/>
      <c r="K13" s="132"/>
      <c r="L13" s="132"/>
      <c r="M13" s="133"/>
      <c r="N13" s="13"/>
      <c r="O13" s="13"/>
      <c r="P13" s="13"/>
      <c r="Q13" s="13"/>
      <c r="R13" s="13"/>
      <c r="S13" s="13"/>
      <c r="T13" s="13"/>
      <c r="U13" s="13"/>
      <c r="V13" s="13"/>
      <c r="W13" s="13"/>
      <c r="X13" s="13"/>
      <c r="Y13" s="13"/>
      <c r="Z13" s="13"/>
    </row>
    <row r="14" spans="1:26" ht="9" customHeight="1" x14ac:dyDescent="0.25">
      <c r="A14" s="877"/>
      <c r="B14" s="883"/>
      <c r="C14" s="134"/>
      <c r="D14" s="135"/>
      <c r="E14" s="136"/>
      <c r="F14" s="135"/>
      <c r="G14" s="136"/>
      <c r="H14" s="135"/>
      <c r="I14" s="136"/>
      <c r="J14" s="135"/>
      <c r="K14" s="136"/>
      <c r="L14" s="136"/>
      <c r="M14" s="137"/>
      <c r="N14" s="13"/>
      <c r="O14" s="13"/>
      <c r="P14" s="13"/>
      <c r="Q14" s="13"/>
      <c r="R14" s="13"/>
      <c r="S14" s="13"/>
      <c r="T14" s="13"/>
      <c r="U14" s="13"/>
      <c r="V14" s="13"/>
      <c r="W14" s="13"/>
      <c r="X14" s="13"/>
      <c r="Y14" s="13"/>
      <c r="Z14" s="13"/>
    </row>
    <row r="15" spans="1:26" ht="15.75" customHeight="1" x14ac:dyDescent="0.25">
      <c r="A15" s="877"/>
      <c r="B15" s="883"/>
      <c r="C15" s="138" t="s">
        <v>609</v>
      </c>
      <c r="D15" s="139"/>
      <c r="E15" s="140" t="s">
        <v>610</v>
      </c>
      <c r="F15" s="139"/>
      <c r="G15" s="140" t="s">
        <v>611</v>
      </c>
      <c r="H15" s="139"/>
      <c r="I15" s="140" t="s">
        <v>612</v>
      </c>
      <c r="J15" s="115"/>
      <c r="K15" s="140"/>
      <c r="L15" s="140"/>
      <c r="M15" s="137"/>
      <c r="N15" s="13"/>
      <c r="O15" s="13"/>
      <c r="P15" s="13"/>
      <c r="Q15" s="13"/>
      <c r="R15" s="13"/>
      <c r="S15" s="13"/>
      <c r="T15" s="13"/>
      <c r="U15" s="13"/>
      <c r="V15" s="13"/>
      <c r="W15" s="13"/>
      <c r="X15" s="13"/>
      <c r="Y15" s="13"/>
      <c r="Z15" s="13"/>
    </row>
    <row r="16" spans="1:26" ht="15.75" customHeight="1" x14ac:dyDescent="0.25">
      <c r="A16" s="877"/>
      <c r="B16" s="883"/>
      <c r="C16" s="138" t="s">
        <v>613</v>
      </c>
      <c r="D16" s="141"/>
      <c r="E16" s="140" t="s">
        <v>614</v>
      </c>
      <c r="F16" s="142"/>
      <c r="G16" s="140" t="s">
        <v>615</v>
      </c>
      <c r="H16" s="142"/>
      <c r="I16" s="140"/>
      <c r="J16" s="136"/>
      <c r="K16" s="140"/>
      <c r="L16" s="140"/>
      <c r="M16" s="137"/>
      <c r="N16" s="13"/>
      <c r="O16" s="13"/>
      <c r="P16" s="13"/>
      <c r="Q16" s="13"/>
      <c r="R16" s="13"/>
      <c r="S16" s="13"/>
      <c r="T16" s="13"/>
      <c r="U16" s="13"/>
      <c r="V16" s="13"/>
      <c r="W16" s="13"/>
      <c r="X16" s="13"/>
      <c r="Y16" s="13"/>
      <c r="Z16" s="13"/>
    </row>
    <row r="17" spans="1:26" ht="15.75" customHeight="1" x14ac:dyDescent="0.25">
      <c r="A17" s="877"/>
      <c r="B17" s="883"/>
      <c r="C17" s="138" t="s">
        <v>616</v>
      </c>
      <c r="D17" s="141"/>
      <c r="E17" s="140" t="s">
        <v>617</v>
      </c>
      <c r="F17" s="141"/>
      <c r="G17" s="140"/>
      <c r="H17" s="136"/>
      <c r="I17" s="140"/>
      <c r="J17" s="136"/>
      <c r="K17" s="140"/>
      <c r="L17" s="140"/>
      <c r="M17" s="137"/>
      <c r="N17" s="13"/>
      <c r="O17" s="13"/>
      <c r="P17" s="13"/>
      <c r="Q17" s="13"/>
      <c r="R17" s="13"/>
      <c r="S17" s="13"/>
      <c r="T17" s="13"/>
      <c r="U17" s="13"/>
      <c r="V17" s="13"/>
      <c r="W17" s="13"/>
      <c r="X17" s="13"/>
      <c r="Y17" s="13"/>
      <c r="Z17" s="13"/>
    </row>
    <row r="18" spans="1:26" ht="15.75" customHeight="1" x14ac:dyDescent="0.25">
      <c r="A18" s="877"/>
      <c r="B18" s="883"/>
      <c r="C18" s="138" t="s">
        <v>105</v>
      </c>
      <c r="D18" s="142" t="s">
        <v>618</v>
      </c>
      <c r="E18" s="140" t="s">
        <v>619</v>
      </c>
      <c r="F18" s="869" t="s">
        <v>732</v>
      </c>
      <c r="G18" s="909"/>
      <c r="H18" s="909"/>
      <c r="I18" s="909"/>
      <c r="J18" s="909"/>
      <c r="K18" s="909"/>
      <c r="L18" s="909"/>
      <c r="M18" s="935"/>
      <c r="N18" s="13"/>
      <c r="O18" s="13"/>
      <c r="P18" s="13"/>
      <c r="Q18" s="13"/>
      <c r="R18" s="13"/>
      <c r="S18" s="13"/>
      <c r="T18" s="13"/>
      <c r="U18" s="13"/>
      <c r="V18" s="13"/>
      <c r="W18" s="13"/>
      <c r="X18" s="13"/>
      <c r="Y18" s="13"/>
      <c r="Z18" s="13"/>
    </row>
    <row r="19" spans="1:26" ht="9.75" customHeight="1" x14ac:dyDescent="0.25">
      <c r="A19" s="877"/>
      <c r="B19" s="884"/>
      <c r="C19" s="144"/>
      <c r="D19" s="145"/>
      <c r="E19" s="145"/>
      <c r="F19" s="145"/>
      <c r="G19" s="145"/>
      <c r="H19" s="145"/>
      <c r="I19" s="145"/>
      <c r="J19" s="145"/>
      <c r="K19" s="145"/>
      <c r="L19" s="145"/>
      <c r="M19" s="146"/>
      <c r="N19" s="13"/>
      <c r="O19" s="13"/>
      <c r="P19" s="13"/>
      <c r="Q19" s="13"/>
      <c r="R19" s="13"/>
      <c r="S19" s="13"/>
      <c r="T19" s="13"/>
      <c r="U19" s="13"/>
      <c r="V19" s="13"/>
      <c r="W19" s="13"/>
      <c r="X19" s="13"/>
      <c r="Y19" s="13"/>
      <c r="Z19" s="13"/>
    </row>
    <row r="20" spans="1:26" ht="15.75" customHeight="1" x14ac:dyDescent="0.25">
      <c r="A20" s="877"/>
      <c r="B20" s="882" t="s">
        <v>621</v>
      </c>
      <c r="C20" s="147"/>
      <c r="D20" s="132"/>
      <c r="E20" s="132"/>
      <c r="F20" s="132"/>
      <c r="G20" s="132"/>
      <c r="H20" s="132"/>
      <c r="I20" s="132"/>
      <c r="J20" s="132"/>
      <c r="K20" s="132"/>
      <c r="L20" s="123"/>
      <c r="M20" s="124"/>
      <c r="N20" s="13"/>
      <c r="O20" s="13"/>
      <c r="P20" s="13"/>
      <c r="Q20" s="13"/>
      <c r="R20" s="13"/>
      <c r="S20" s="13"/>
      <c r="T20" s="13"/>
      <c r="U20" s="13"/>
      <c r="V20" s="13"/>
      <c r="W20" s="13"/>
      <c r="X20" s="13"/>
      <c r="Y20" s="13"/>
      <c r="Z20" s="13"/>
    </row>
    <row r="21" spans="1:26" ht="15.75" customHeight="1" x14ac:dyDescent="0.25">
      <c r="A21" s="877"/>
      <c r="B21" s="883"/>
      <c r="C21" s="138" t="s">
        <v>622</v>
      </c>
      <c r="D21" s="142"/>
      <c r="E21" s="148"/>
      <c r="F21" s="140" t="s">
        <v>623</v>
      </c>
      <c r="G21" s="141"/>
      <c r="H21" s="148"/>
      <c r="I21" s="140" t="s">
        <v>624</v>
      </c>
      <c r="J21" s="141" t="s">
        <v>618</v>
      </c>
      <c r="K21" s="148"/>
      <c r="L21" s="126"/>
      <c r="M21" s="127"/>
      <c r="N21" s="13"/>
      <c r="O21" s="13"/>
      <c r="P21" s="13"/>
      <c r="Q21" s="13"/>
      <c r="R21" s="13"/>
      <c r="S21" s="13"/>
      <c r="T21" s="13"/>
      <c r="U21" s="13"/>
      <c r="V21" s="13"/>
      <c r="W21" s="13"/>
      <c r="X21" s="13"/>
      <c r="Y21" s="13"/>
      <c r="Z21" s="13"/>
    </row>
    <row r="22" spans="1:26" ht="15.75" customHeight="1" x14ac:dyDescent="0.25">
      <c r="A22" s="877"/>
      <c r="B22" s="883"/>
      <c r="C22" s="138" t="s">
        <v>625</v>
      </c>
      <c r="D22" s="149"/>
      <c r="E22" s="126"/>
      <c r="F22" s="140" t="s">
        <v>626</v>
      </c>
      <c r="G22" s="142"/>
      <c r="H22" s="126"/>
      <c r="I22" s="150"/>
      <c r="J22" s="126"/>
      <c r="K22" s="125"/>
      <c r="L22" s="126"/>
      <c r="M22" s="127"/>
      <c r="N22" s="13"/>
      <c r="O22" s="13"/>
      <c r="P22" s="13"/>
      <c r="Q22" s="13"/>
      <c r="R22" s="13"/>
      <c r="S22" s="13"/>
      <c r="T22" s="13"/>
      <c r="U22" s="13"/>
      <c r="V22" s="13"/>
      <c r="W22" s="13"/>
      <c r="X22" s="13"/>
      <c r="Y22" s="13"/>
      <c r="Z22" s="13"/>
    </row>
    <row r="23" spans="1:26" ht="15.75" customHeight="1" x14ac:dyDescent="0.25">
      <c r="A23" s="877"/>
      <c r="B23" s="883"/>
      <c r="C23" s="151"/>
      <c r="D23" s="135"/>
      <c r="E23" s="135"/>
      <c r="F23" s="135"/>
      <c r="G23" s="135"/>
      <c r="H23" s="135"/>
      <c r="I23" s="135"/>
      <c r="J23" s="135"/>
      <c r="K23" s="135"/>
      <c r="L23" s="129"/>
      <c r="M23" s="130"/>
      <c r="N23" s="13"/>
      <c r="O23" s="13"/>
      <c r="P23" s="13"/>
      <c r="Q23" s="13"/>
      <c r="R23" s="13"/>
      <c r="S23" s="13"/>
      <c r="T23" s="13"/>
      <c r="U23" s="13"/>
      <c r="V23" s="13"/>
      <c r="W23" s="13"/>
      <c r="X23" s="13"/>
      <c r="Y23" s="13"/>
      <c r="Z23" s="13"/>
    </row>
    <row r="24" spans="1:26" ht="15.75" customHeight="1" x14ac:dyDescent="0.25">
      <c r="A24" s="877"/>
      <c r="B24" s="152" t="s">
        <v>627</v>
      </c>
      <c r="C24" s="153"/>
      <c r="D24" s="154"/>
      <c r="E24" s="154"/>
      <c r="F24" s="154"/>
      <c r="G24" s="154"/>
      <c r="H24" s="154"/>
      <c r="I24" s="154"/>
      <c r="J24" s="154"/>
      <c r="K24" s="154"/>
      <c r="L24" s="154"/>
      <c r="M24" s="155"/>
      <c r="N24" s="13"/>
      <c r="O24" s="13"/>
      <c r="P24" s="13"/>
      <c r="Q24" s="13"/>
      <c r="R24" s="13"/>
      <c r="S24" s="13"/>
      <c r="T24" s="13"/>
      <c r="U24" s="13"/>
      <c r="V24" s="13"/>
      <c r="W24" s="13"/>
      <c r="X24" s="13"/>
      <c r="Y24" s="13"/>
      <c r="Z24" s="13"/>
    </row>
    <row r="25" spans="1:26" ht="15.75" customHeight="1" x14ac:dyDescent="0.25">
      <c r="A25" s="877"/>
      <c r="B25" s="156"/>
      <c r="C25" s="157" t="s">
        <v>628</v>
      </c>
      <c r="D25" s="197">
        <v>86</v>
      </c>
      <c r="E25" s="148"/>
      <c r="F25" s="159" t="s">
        <v>629</v>
      </c>
      <c r="G25" s="142">
        <v>2021</v>
      </c>
      <c r="H25" s="148"/>
      <c r="I25" s="159" t="s">
        <v>630</v>
      </c>
      <c r="J25" s="198"/>
      <c r="K25" s="199"/>
      <c r="L25" s="175"/>
      <c r="M25" s="160"/>
      <c r="N25" s="13"/>
      <c r="O25" s="13"/>
      <c r="P25" s="13"/>
      <c r="Q25" s="13"/>
      <c r="R25" s="13"/>
      <c r="S25" s="13"/>
      <c r="T25" s="13"/>
      <c r="U25" s="13"/>
      <c r="V25" s="13"/>
      <c r="W25" s="13"/>
      <c r="X25" s="13"/>
      <c r="Y25" s="13"/>
      <c r="Z25" s="13"/>
    </row>
    <row r="26" spans="1:26" ht="15.75" customHeight="1" x14ac:dyDescent="0.25">
      <c r="A26" s="877"/>
      <c r="B26" s="116"/>
      <c r="C26" s="144"/>
      <c r="D26" s="145"/>
      <c r="E26" s="145"/>
      <c r="F26" s="145"/>
      <c r="G26" s="145"/>
      <c r="H26" s="145"/>
      <c r="I26" s="145"/>
      <c r="J26" s="145"/>
      <c r="K26" s="145"/>
      <c r="L26" s="145"/>
      <c r="M26" s="146"/>
      <c r="N26" s="13"/>
      <c r="O26" s="13"/>
      <c r="P26" s="13"/>
      <c r="Q26" s="13"/>
      <c r="R26" s="13"/>
      <c r="S26" s="13"/>
      <c r="T26" s="13"/>
      <c r="U26" s="13"/>
      <c r="V26" s="13"/>
      <c r="W26" s="13"/>
      <c r="X26" s="13"/>
      <c r="Y26" s="13"/>
      <c r="Z26" s="13"/>
    </row>
    <row r="27" spans="1:26" ht="15.75" customHeight="1" x14ac:dyDescent="0.25">
      <c r="A27" s="877"/>
      <c r="B27" s="886" t="s">
        <v>632</v>
      </c>
      <c r="C27" s="161"/>
      <c r="D27" s="162"/>
      <c r="E27" s="162"/>
      <c r="F27" s="162"/>
      <c r="G27" s="162"/>
      <c r="H27" s="162"/>
      <c r="I27" s="162"/>
      <c r="J27" s="162"/>
      <c r="K27" s="162"/>
      <c r="L27" s="126"/>
      <c r="M27" s="127"/>
      <c r="N27" s="13"/>
      <c r="O27" s="13"/>
      <c r="P27" s="13"/>
      <c r="Q27" s="13"/>
      <c r="R27" s="13"/>
      <c r="S27" s="13"/>
      <c r="T27" s="13"/>
      <c r="U27" s="13"/>
      <c r="V27" s="13"/>
      <c r="W27" s="13"/>
      <c r="X27" s="13"/>
      <c r="Y27" s="13"/>
      <c r="Z27" s="13"/>
    </row>
    <row r="28" spans="1:26" ht="15.75" customHeight="1" x14ac:dyDescent="0.25">
      <c r="A28" s="877"/>
      <c r="B28" s="883"/>
      <c r="C28" s="163" t="s">
        <v>633</v>
      </c>
      <c r="D28" s="200">
        <v>2022</v>
      </c>
      <c r="E28" s="165"/>
      <c r="F28" s="148" t="s">
        <v>635</v>
      </c>
      <c r="G28" s="285" t="s">
        <v>636</v>
      </c>
      <c r="H28" s="165"/>
      <c r="I28" s="159"/>
      <c r="J28" s="165"/>
      <c r="K28" s="165"/>
      <c r="L28" s="126"/>
      <c r="M28" s="127"/>
      <c r="N28" s="13"/>
      <c r="O28" s="13"/>
      <c r="P28" s="13"/>
      <c r="Q28" s="13"/>
      <c r="R28" s="13"/>
      <c r="S28" s="13"/>
      <c r="T28" s="13"/>
      <c r="U28" s="13"/>
      <c r="V28" s="13"/>
      <c r="W28" s="13"/>
      <c r="X28" s="13"/>
      <c r="Y28" s="13"/>
      <c r="Z28" s="13"/>
    </row>
    <row r="29" spans="1:26" ht="15.75" customHeight="1" x14ac:dyDescent="0.25">
      <c r="A29" s="877"/>
      <c r="B29" s="883"/>
      <c r="C29" s="163"/>
      <c r="D29" s="167"/>
      <c r="E29" s="165"/>
      <c r="F29" s="148"/>
      <c r="G29" s="165"/>
      <c r="H29" s="165"/>
      <c r="I29" s="159"/>
      <c r="J29" s="165"/>
      <c r="K29" s="165"/>
      <c r="L29" s="126"/>
      <c r="M29" s="127"/>
      <c r="N29" s="13"/>
      <c r="O29" s="13"/>
      <c r="P29" s="13"/>
      <c r="Q29" s="13"/>
      <c r="R29" s="13"/>
      <c r="S29" s="13"/>
      <c r="T29" s="13"/>
      <c r="U29" s="13"/>
      <c r="V29" s="13"/>
      <c r="W29" s="13"/>
      <c r="X29" s="13"/>
      <c r="Y29" s="13"/>
      <c r="Z29" s="13"/>
    </row>
    <row r="30" spans="1:26" ht="15.75" customHeight="1" x14ac:dyDescent="0.25">
      <c r="A30" s="877"/>
      <c r="B30" s="152" t="s">
        <v>637</v>
      </c>
      <c r="C30" s="168"/>
      <c r="D30" s="169"/>
      <c r="E30" s="169"/>
      <c r="F30" s="169"/>
      <c r="G30" s="169"/>
      <c r="H30" s="169"/>
      <c r="I30" s="169"/>
      <c r="J30" s="169"/>
      <c r="K30" s="169"/>
      <c r="L30" s="169"/>
      <c r="M30" s="170"/>
      <c r="N30" s="13"/>
      <c r="O30" s="13"/>
      <c r="P30" s="13"/>
      <c r="Q30" s="13"/>
      <c r="R30" s="13"/>
      <c r="S30" s="13"/>
      <c r="T30" s="13"/>
      <c r="U30" s="13"/>
      <c r="V30" s="13"/>
      <c r="W30" s="13"/>
      <c r="X30" s="13"/>
      <c r="Y30" s="13"/>
      <c r="Z30" s="13"/>
    </row>
    <row r="31" spans="1:26" ht="15.75" customHeight="1" x14ac:dyDescent="0.25">
      <c r="A31" s="877"/>
      <c r="B31" s="156"/>
      <c r="C31" s="138"/>
      <c r="D31" s="148" t="s">
        <v>638</v>
      </c>
      <c r="E31" s="148"/>
      <c r="F31" s="148" t="s">
        <v>639</v>
      </c>
      <c r="G31" s="148"/>
      <c r="H31" s="125" t="s">
        <v>640</v>
      </c>
      <c r="I31" s="125"/>
      <c r="J31" s="125" t="s">
        <v>641</v>
      </c>
      <c r="K31" s="148"/>
      <c r="L31" s="148" t="s">
        <v>642</v>
      </c>
      <c r="M31" s="171"/>
      <c r="N31" s="13"/>
      <c r="O31" s="13"/>
      <c r="P31" s="13"/>
      <c r="Q31" s="13"/>
      <c r="R31" s="13"/>
      <c r="S31" s="13"/>
      <c r="T31" s="13"/>
      <c r="U31" s="13"/>
      <c r="V31" s="13"/>
      <c r="W31" s="13"/>
      <c r="X31" s="13"/>
      <c r="Y31" s="13"/>
      <c r="Z31" s="13"/>
    </row>
    <row r="32" spans="1:26" ht="15.75" customHeight="1" x14ac:dyDescent="0.25">
      <c r="A32" s="877"/>
      <c r="B32" s="156"/>
      <c r="C32" s="138"/>
      <c r="D32" s="198">
        <v>2022</v>
      </c>
      <c r="E32" s="175">
        <v>35</v>
      </c>
      <c r="F32" s="198">
        <v>2023</v>
      </c>
      <c r="G32" s="175">
        <v>40</v>
      </c>
      <c r="H32" s="205">
        <v>2024</v>
      </c>
      <c r="I32" s="288">
        <v>45</v>
      </c>
      <c r="J32" s="205">
        <v>2025</v>
      </c>
      <c r="K32" s="288">
        <v>48</v>
      </c>
      <c r="L32" s="205">
        <v>2026</v>
      </c>
      <c r="M32" s="289">
        <v>50</v>
      </c>
      <c r="N32" s="937"/>
      <c r="O32" s="13"/>
      <c r="P32" s="13"/>
      <c r="Q32" s="13"/>
      <c r="R32" s="13"/>
      <c r="S32" s="13"/>
      <c r="T32" s="13"/>
      <c r="U32" s="13"/>
      <c r="V32" s="13"/>
      <c r="W32" s="13"/>
      <c r="X32" s="13"/>
      <c r="Y32" s="13"/>
      <c r="Z32" s="13"/>
    </row>
    <row r="33" spans="1:26" ht="15.75" customHeight="1" x14ac:dyDescent="0.25">
      <c r="A33" s="877"/>
      <c r="B33" s="156"/>
      <c r="C33" s="138"/>
      <c r="D33" s="148" t="s">
        <v>644</v>
      </c>
      <c r="E33" s="148"/>
      <c r="F33" s="148" t="s">
        <v>645</v>
      </c>
      <c r="G33" s="148"/>
      <c r="H33" s="125" t="s">
        <v>646</v>
      </c>
      <c r="I33" s="125"/>
      <c r="J33" s="125" t="s">
        <v>647</v>
      </c>
      <c r="K33" s="148"/>
      <c r="L33" s="148" t="s">
        <v>648</v>
      </c>
      <c r="M33" s="137"/>
      <c r="N33" s="938"/>
      <c r="O33" s="13"/>
      <c r="P33" s="13"/>
      <c r="Q33" s="13"/>
      <c r="R33" s="13"/>
      <c r="S33" s="13"/>
      <c r="T33" s="13"/>
      <c r="U33" s="13"/>
      <c r="V33" s="13"/>
      <c r="W33" s="13"/>
      <c r="X33" s="13"/>
      <c r="Y33" s="13"/>
      <c r="Z33" s="13"/>
    </row>
    <row r="34" spans="1:26" ht="15.75" customHeight="1" x14ac:dyDescent="0.25">
      <c r="A34" s="877"/>
      <c r="B34" s="156"/>
      <c r="C34" s="138"/>
      <c r="D34" s="198">
        <v>2027</v>
      </c>
      <c r="E34" s="175">
        <v>58</v>
      </c>
      <c r="F34" s="198">
        <v>2028</v>
      </c>
      <c r="G34" s="175">
        <v>64</v>
      </c>
      <c r="H34" s="205">
        <v>2029</v>
      </c>
      <c r="I34" s="288">
        <v>68</v>
      </c>
      <c r="J34" s="205">
        <v>2030</v>
      </c>
      <c r="K34" s="288">
        <v>76</v>
      </c>
      <c r="L34" s="198">
        <v>2031</v>
      </c>
      <c r="M34" s="174">
        <v>80</v>
      </c>
      <c r="N34" s="938"/>
      <c r="O34" s="13"/>
      <c r="P34" s="13"/>
      <c r="Q34" s="13"/>
      <c r="R34" s="13"/>
      <c r="S34" s="13"/>
      <c r="T34" s="13"/>
      <c r="U34" s="13"/>
      <c r="V34" s="13"/>
      <c r="W34" s="13"/>
      <c r="X34" s="13"/>
      <c r="Y34" s="13"/>
      <c r="Z34" s="13"/>
    </row>
    <row r="35" spans="1:26" ht="15.75" customHeight="1" x14ac:dyDescent="0.25">
      <c r="A35" s="877"/>
      <c r="B35" s="156"/>
      <c r="C35" s="138"/>
      <c r="D35" s="148" t="s">
        <v>649</v>
      </c>
      <c r="E35" s="148"/>
      <c r="F35" s="148"/>
      <c r="G35" s="148"/>
      <c r="H35" s="125"/>
      <c r="I35" s="125"/>
      <c r="J35" s="125"/>
      <c r="K35" s="148"/>
      <c r="L35" s="148"/>
      <c r="M35" s="137"/>
      <c r="N35" s="938"/>
      <c r="O35" s="13"/>
      <c r="P35" s="13"/>
      <c r="Q35" s="13"/>
      <c r="R35" s="13"/>
      <c r="S35" s="13"/>
      <c r="T35" s="13"/>
      <c r="U35" s="13"/>
      <c r="V35" s="13"/>
      <c r="W35" s="13"/>
      <c r="X35" s="13"/>
      <c r="Y35" s="13"/>
      <c r="Z35" s="13"/>
    </row>
    <row r="36" spans="1:26" ht="15.75" customHeight="1" x14ac:dyDescent="0.25">
      <c r="A36" s="877"/>
      <c r="B36" s="156"/>
      <c r="C36" s="138"/>
      <c r="D36" s="198">
        <v>2032</v>
      </c>
      <c r="E36" s="175">
        <v>80</v>
      </c>
      <c r="F36" s="281" t="s">
        <v>686</v>
      </c>
      <c r="G36" s="198">
        <v>80</v>
      </c>
      <c r="H36" s="282"/>
      <c r="I36" s="175"/>
      <c r="J36" s="282"/>
      <c r="K36" s="175"/>
      <c r="L36" s="282"/>
      <c r="M36" s="174"/>
      <c r="N36" s="13"/>
      <c r="O36" s="13"/>
      <c r="P36" s="13"/>
      <c r="Q36" s="13"/>
      <c r="R36" s="13"/>
      <c r="S36" s="13"/>
      <c r="T36" s="13"/>
      <c r="U36" s="13"/>
      <c r="V36" s="13"/>
      <c r="W36" s="13"/>
      <c r="X36" s="13"/>
      <c r="Y36" s="13"/>
      <c r="Z36" s="13"/>
    </row>
    <row r="37" spans="1:26" ht="15.75" customHeight="1" x14ac:dyDescent="0.25">
      <c r="A37" s="877"/>
      <c r="B37" s="156"/>
      <c r="C37" s="138"/>
      <c r="D37" s="279"/>
      <c r="E37" s="279"/>
      <c r="F37" s="279"/>
      <c r="G37" s="279"/>
      <c r="H37" s="279"/>
      <c r="I37" s="154"/>
      <c r="J37" s="279"/>
      <c r="K37" s="154"/>
      <c r="L37" s="279"/>
      <c r="M37" s="155"/>
      <c r="N37" s="13"/>
      <c r="O37" s="13"/>
      <c r="P37" s="13"/>
      <c r="Q37" s="13"/>
      <c r="R37" s="13"/>
      <c r="S37" s="13"/>
      <c r="T37" s="13"/>
      <c r="U37" s="13"/>
      <c r="V37" s="13"/>
      <c r="W37" s="13"/>
      <c r="X37" s="13"/>
      <c r="Y37" s="13"/>
      <c r="Z37" s="13"/>
    </row>
    <row r="38" spans="1:26" ht="15.75" customHeight="1" x14ac:dyDescent="0.25">
      <c r="A38" s="877"/>
      <c r="B38" s="156"/>
      <c r="C38" s="215"/>
      <c r="D38" s="215"/>
      <c r="E38" s="215"/>
      <c r="F38" s="215"/>
      <c r="G38" s="215"/>
      <c r="H38" s="215"/>
      <c r="I38" s="148"/>
      <c r="J38" s="215"/>
      <c r="K38" s="148"/>
      <c r="L38" s="215"/>
      <c r="M38" s="160"/>
      <c r="N38" s="13"/>
      <c r="O38" s="13"/>
      <c r="P38" s="13"/>
      <c r="Q38" s="13"/>
      <c r="R38" s="13"/>
      <c r="S38" s="13"/>
      <c r="T38" s="13"/>
      <c r="U38" s="13"/>
      <c r="V38" s="13"/>
      <c r="W38" s="13"/>
      <c r="X38" s="13"/>
      <c r="Y38" s="13"/>
      <c r="Z38" s="13"/>
    </row>
    <row r="39" spans="1:26" ht="15.75" customHeight="1" x14ac:dyDescent="0.25">
      <c r="A39" s="877"/>
      <c r="B39" s="116"/>
      <c r="C39" s="177"/>
      <c r="D39" s="129"/>
      <c r="E39" s="129"/>
      <c r="F39" s="129"/>
      <c r="G39" s="129"/>
      <c r="H39" s="892"/>
      <c r="I39" s="870"/>
      <c r="J39" s="179"/>
      <c r="K39" s="145"/>
      <c r="L39" s="179"/>
      <c r="M39" s="146"/>
      <c r="N39" s="13"/>
      <c r="O39" s="13"/>
      <c r="P39" s="13"/>
      <c r="Q39" s="13"/>
      <c r="R39" s="13"/>
      <c r="S39" s="13"/>
      <c r="T39" s="13"/>
      <c r="U39" s="13"/>
      <c r="V39" s="13"/>
      <c r="W39" s="13"/>
      <c r="X39" s="13"/>
      <c r="Y39" s="13"/>
      <c r="Z39" s="13"/>
    </row>
    <row r="40" spans="1:26" ht="18" customHeight="1" x14ac:dyDescent="0.25">
      <c r="A40" s="877"/>
      <c r="B40" s="886" t="s">
        <v>651</v>
      </c>
      <c r="C40" s="180"/>
      <c r="D40" s="136"/>
      <c r="E40" s="136"/>
      <c r="F40" s="136"/>
      <c r="G40" s="136"/>
      <c r="H40" s="136"/>
      <c r="I40" s="136"/>
      <c r="J40" s="136"/>
      <c r="K40" s="136"/>
      <c r="L40" s="126"/>
      <c r="M40" s="127"/>
      <c r="N40" s="13"/>
      <c r="O40" s="13"/>
      <c r="P40" s="13"/>
      <c r="Q40" s="13"/>
      <c r="R40" s="13"/>
      <c r="S40" s="13"/>
      <c r="T40" s="13"/>
      <c r="U40" s="13"/>
      <c r="V40" s="13"/>
      <c r="W40" s="13"/>
      <c r="X40" s="13"/>
      <c r="Y40" s="13"/>
      <c r="Z40" s="13"/>
    </row>
    <row r="41" spans="1:26" ht="15.75" customHeight="1" x14ac:dyDescent="0.25">
      <c r="A41" s="877"/>
      <c r="B41" s="883"/>
      <c r="C41" s="181"/>
      <c r="D41" s="182" t="s">
        <v>93</v>
      </c>
      <c r="E41" s="183" t="s">
        <v>95</v>
      </c>
      <c r="F41" s="893" t="s">
        <v>652</v>
      </c>
      <c r="G41" s="900" t="s">
        <v>105</v>
      </c>
      <c r="H41" s="901"/>
      <c r="I41" s="901"/>
      <c r="J41" s="902"/>
      <c r="K41" s="184" t="s">
        <v>619</v>
      </c>
      <c r="L41" s="895"/>
      <c r="M41" s="896"/>
      <c r="N41" s="13"/>
      <c r="O41" s="13"/>
      <c r="P41" s="13"/>
      <c r="Q41" s="13"/>
      <c r="R41" s="13"/>
      <c r="S41" s="13"/>
      <c r="T41" s="13"/>
      <c r="U41" s="13"/>
      <c r="V41" s="13"/>
      <c r="W41" s="13"/>
      <c r="X41" s="13"/>
      <c r="Y41" s="13"/>
      <c r="Z41" s="13"/>
    </row>
    <row r="42" spans="1:26" ht="15.75" customHeight="1" x14ac:dyDescent="0.25">
      <c r="A42" s="877"/>
      <c r="B42" s="883"/>
      <c r="C42" s="181"/>
      <c r="D42" s="185"/>
      <c r="E42" s="141" t="s">
        <v>618</v>
      </c>
      <c r="F42" s="894"/>
      <c r="G42" s="897"/>
      <c r="H42" s="903"/>
      <c r="I42" s="903"/>
      <c r="J42" s="810"/>
      <c r="K42" s="126"/>
      <c r="L42" s="897"/>
      <c r="M42" s="898"/>
      <c r="N42" s="13"/>
      <c r="O42" s="13"/>
      <c r="P42" s="13"/>
      <c r="Q42" s="13"/>
      <c r="R42" s="13"/>
      <c r="S42" s="13"/>
      <c r="T42" s="13"/>
      <c r="U42" s="13"/>
      <c r="V42" s="13"/>
      <c r="W42" s="13"/>
      <c r="X42" s="13"/>
      <c r="Y42" s="13"/>
      <c r="Z42" s="13"/>
    </row>
    <row r="43" spans="1:26" ht="15.75" customHeight="1" x14ac:dyDescent="0.25">
      <c r="A43" s="877"/>
      <c r="B43" s="884"/>
      <c r="C43" s="186"/>
      <c r="D43" s="129"/>
      <c r="E43" s="129"/>
      <c r="F43" s="129"/>
      <c r="G43" s="129"/>
      <c r="H43" s="129"/>
      <c r="I43" s="129"/>
      <c r="J43" s="129"/>
      <c r="K43" s="129"/>
      <c r="L43" s="126"/>
      <c r="M43" s="127"/>
      <c r="N43" s="13"/>
      <c r="O43" s="13"/>
      <c r="P43" s="13"/>
      <c r="Q43" s="13"/>
      <c r="R43" s="13"/>
      <c r="S43" s="13"/>
      <c r="T43" s="13"/>
      <c r="U43" s="13"/>
      <c r="V43" s="13"/>
      <c r="W43" s="13"/>
      <c r="X43" s="13"/>
      <c r="Y43" s="13"/>
      <c r="Z43" s="13"/>
    </row>
    <row r="44" spans="1:26" ht="15.75" customHeight="1" x14ac:dyDescent="0.25">
      <c r="A44" s="877"/>
      <c r="B44" s="117" t="s">
        <v>654</v>
      </c>
      <c r="C44" s="874" t="s">
        <v>733</v>
      </c>
      <c r="D44" s="802"/>
      <c r="E44" s="802"/>
      <c r="F44" s="802"/>
      <c r="G44" s="802"/>
      <c r="H44" s="802"/>
      <c r="I44" s="802"/>
      <c r="J44" s="802"/>
      <c r="K44" s="802"/>
      <c r="L44" s="802"/>
      <c r="M44" s="864"/>
      <c r="N44" s="13"/>
      <c r="O44" s="13"/>
      <c r="P44" s="13"/>
      <c r="Q44" s="13"/>
      <c r="R44" s="13"/>
      <c r="S44" s="13"/>
      <c r="T44" s="13"/>
      <c r="U44" s="13"/>
      <c r="V44" s="13"/>
      <c r="W44" s="13"/>
      <c r="X44" s="13"/>
      <c r="Y44" s="13"/>
      <c r="Z44" s="13"/>
    </row>
    <row r="45" spans="1:26" ht="15.75" customHeight="1" x14ac:dyDescent="0.25">
      <c r="A45" s="877"/>
      <c r="B45" s="117" t="s">
        <v>656</v>
      </c>
      <c r="C45" s="874" t="s">
        <v>734</v>
      </c>
      <c r="D45" s="802"/>
      <c r="E45" s="802"/>
      <c r="F45" s="802"/>
      <c r="G45" s="802"/>
      <c r="H45" s="802"/>
      <c r="I45" s="802"/>
      <c r="J45" s="802"/>
      <c r="K45" s="802"/>
      <c r="L45" s="802"/>
      <c r="M45" s="864"/>
      <c r="N45" s="13"/>
      <c r="O45" s="13"/>
      <c r="P45" s="13"/>
      <c r="Q45" s="13"/>
      <c r="R45" s="13"/>
      <c r="S45" s="13"/>
      <c r="T45" s="13"/>
      <c r="U45" s="13"/>
      <c r="V45" s="13"/>
      <c r="W45" s="13"/>
      <c r="X45" s="13"/>
      <c r="Y45" s="13"/>
      <c r="Z45" s="13"/>
    </row>
    <row r="46" spans="1:26" ht="15.75" customHeight="1" x14ac:dyDescent="0.25">
      <c r="A46" s="877"/>
      <c r="B46" s="117" t="s">
        <v>658</v>
      </c>
      <c r="C46" s="112" t="s">
        <v>359</v>
      </c>
      <c r="D46" s="187"/>
      <c r="E46" s="187"/>
      <c r="F46" s="187"/>
      <c r="G46" s="187"/>
      <c r="H46" s="187"/>
      <c r="I46" s="187"/>
      <c r="J46" s="187"/>
      <c r="K46" s="187"/>
      <c r="L46" s="187"/>
      <c r="M46" s="188"/>
      <c r="N46" s="13"/>
      <c r="O46" s="13"/>
      <c r="P46" s="13"/>
      <c r="Q46" s="13"/>
      <c r="R46" s="13"/>
      <c r="S46" s="13"/>
      <c r="T46" s="13"/>
      <c r="U46" s="13"/>
      <c r="V46" s="13"/>
      <c r="W46" s="13"/>
      <c r="X46" s="13"/>
      <c r="Y46" s="13"/>
      <c r="Z46" s="13"/>
    </row>
    <row r="47" spans="1:26" ht="15.75" customHeight="1" x14ac:dyDescent="0.25">
      <c r="A47" s="878"/>
      <c r="B47" s="117" t="s">
        <v>660</v>
      </c>
      <c r="C47" s="112"/>
      <c r="D47" s="187"/>
      <c r="E47" s="187"/>
      <c r="F47" s="187"/>
      <c r="G47" s="187"/>
      <c r="H47" s="187"/>
      <c r="I47" s="187"/>
      <c r="J47" s="187"/>
      <c r="K47" s="187"/>
      <c r="L47" s="187"/>
      <c r="M47" s="188"/>
      <c r="N47" s="13"/>
      <c r="O47" s="13"/>
      <c r="P47" s="13"/>
      <c r="Q47" s="13"/>
      <c r="R47" s="13"/>
      <c r="S47" s="13"/>
      <c r="T47" s="13"/>
      <c r="U47" s="13"/>
      <c r="V47" s="13"/>
      <c r="W47" s="13"/>
      <c r="X47" s="13"/>
      <c r="Y47" s="13"/>
      <c r="Z47" s="13"/>
    </row>
    <row r="48" spans="1:26" ht="15.75" customHeight="1" x14ac:dyDescent="0.25">
      <c r="A48" s="879" t="s">
        <v>662</v>
      </c>
      <c r="B48" s="189" t="s">
        <v>663</v>
      </c>
      <c r="C48" s="874" t="s">
        <v>489</v>
      </c>
      <c r="D48" s="802"/>
      <c r="E48" s="802"/>
      <c r="F48" s="802"/>
      <c r="G48" s="802"/>
      <c r="H48" s="802"/>
      <c r="I48" s="802"/>
      <c r="J48" s="802"/>
      <c r="K48" s="802"/>
      <c r="L48" s="802"/>
      <c r="M48" s="864"/>
      <c r="N48" s="13"/>
      <c r="O48" s="13"/>
      <c r="P48" s="13"/>
      <c r="Q48" s="13"/>
      <c r="R48" s="13"/>
      <c r="S48" s="13"/>
      <c r="T48" s="13"/>
      <c r="U48" s="13"/>
      <c r="V48" s="13"/>
      <c r="W48" s="13"/>
      <c r="X48" s="13"/>
      <c r="Y48" s="13"/>
      <c r="Z48" s="13"/>
    </row>
    <row r="49" spans="1:26" ht="15.75" customHeight="1" x14ac:dyDescent="0.25">
      <c r="A49" s="877"/>
      <c r="B49" s="189" t="s">
        <v>665</v>
      </c>
      <c r="C49" s="874" t="s">
        <v>699</v>
      </c>
      <c r="D49" s="802"/>
      <c r="E49" s="802"/>
      <c r="F49" s="802"/>
      <c r="G49" s="802"/>
      <c r="H49" s="802"/>
      <c r="I49" s="802"/>
      <c r="J49" s="802"/>
      <c r="K49" s="802"/>
      <c r="L49" s="802"/>
      <c r="M49" s="864"/>
      <c r="N49" s="13"/>
      <c r="O49" s="13"/>
      <c r="P49" s="13"/>
      <c r="Q49" s="13"/>
      <c r="R49" s="13"/>
      <c r="S49" s="13"/>
      <c r="T49" s="13"/>
      <c r="U49" s="13"/>
      <c r="V49" s="13"/>
      <c r="W49" s="13"/>
      <c r="X49" s="13"/>
      <c r="Y49" s="13"/>
      <c r="Z49" s="13"/>
    </row>
    <row r="50" spans="1:26" ht="15.75" customHeight="1" x14ac:dyDescent="0.25">
      <c r="A50" s="877"/>
      <c r="B50" s="189" t="s">
        <v>667</v>
      </c>
      <c r="C50" s="874" t="s">
        <v>728</v>
      </c>
      <c r="D50" s="802"/>
      <c r="E50" s="802"/>
      <c r="F50" s="802"/>
      <c r="G50" s="802"/>
      <c r="H50" s="802"/>
      <c r="I50" s="802"/>
      <c r="J50" s="802"/>
      <c r="K50" s="802"/>
      <c r="L50" s="802"/>
      <c r="M50" s="864"/>
      <c r="N50" s="13"/>
      <c r="O50" s="13"/>
      <c r="P50" s="13"/>
      <c r="Q50" s="13"/>
      <c r="R50" s="13"/>
      <c r="S50" s="13"/>
      <c r="T50" s="13"/>
      <c r="U50" s="13"/>
      <c r="V50" s="13"/>
      <c r="W50" s="13"/>
      <c r="X50" s="13"/>
      <c r="Y50" s="13"/>
      <c r="Z50" s="13"/>
    </row>
    <row r="51" spans="1:26" ht="15.75" customHeight="1" x14ac:dyDescent="0.25">
      <c r="A51" s="877"/>
      <c r="B51" s="191" t="s">
        <v>668</v>
      </c>
      <c r="C51" s="874" t="s">
        <v>488</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5.75" customHeight="1" x14ac:dyDescent="0.25">
      <c r="A52" s="877"/>
      <c r="B52" s="189" t="s">
        <v>670</v>
      </c>
      <c r="C52" s="933" t="s">
        <v>490</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15.75" customHeight="1" x14ac:dyDescent="0.25">
      <c r="A53" s="880"/>
      <c r="B53" s="189" t="s">
        <v>672</v>
      </c>
      <c r="C53" s="874">
        <v>6605400</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5.75" customHeight="1" x14ac:dyDescent="0.25">
      <c r="A54" s="879" t="s">
        <v>673</v>
      </c>
      <c r="B54" s="192" t="s">
        <v>674</v>
      </c>
      <c r="C54" s="874" t="s">
        <v>675</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30" customHeight="1" x14ac:dyDescent="0.25">
      <c r="A55" s="877"/>
      <c r="B55" s="192" t="s">
        <v>676</v>
      </c>
      <c r="C55" s="874" t="s">
        <v>677</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30" customHeight="1" x14ac:dyDescent="0.25">
      <c r="A56" s="881"/>
      <c r="B56" s="193" t="s">
        <v>328</v>
      </c>
      <c r="C56" s="874" t="s">
        <v>657</v>
      </c>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15.75" customHeight="1" x14ac:dyDescent="0.25">
      <c r="A57" s="194" t="s">
        <v>678</v>
      </c>
      <c r="B57" s="195"/>
      <c r="C57" s="887"/>
      <c r="D57" s="888"/>
      <c r="E57" s="888"/>
      <c r="F57" s="888"/>
      <c r="G57" s="888"/>
      <c r="H57" s="888"/>
      <c r="I57" s="888"/>
      <c r="J57" s="888"/>
      <c r="K57" s="888"/>
      <c r="L57" s="888"/>
      <c r="M57" s="889"/>
      <c r="N57" s="13"/>
      <c r="O57" s="13"/>
      <c r="P57" s="13"/>
      <c r="Q57" s="13"/>
      <c r="R57" s="13"/>
      <c r="S57" s="13"/>
      <c r="T57" s="13"/>
      <c r="U57" s="13"/>
      <c r="V57" s="13"/>
      <c r="W57" s="13"/>
      <c r="X57" s="13"/>
      <c r="Y57" s="13"/>
      <c r="Z57" s="13"/>
    </row>
    <row r="58" spans="1:26" ht="15.75" customHeight="1" x14ac:dyDescent="0.25">
      <c r="A58" s="13"/>
      <c r="B58" s="196"/>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x14ac:dyDescent="0.25">
      <c r="A59" s="13"/>
      <c r="B59" s="196"/>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96"/>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96"/>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96"/>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96"/>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96"/>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96"/>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2">
    <mergeCell ref="A54:A56"/>
    <mergeCell ref="C57:M57"/>
    <mergeCell ref="G41:J42"/>
    <mergeCell ref="C44:M44"/>
    <mergeCell ref="C45:M45"/>
    <mergeCell ref="C48:M48"/>
    <mergeCell ref="C49:M49"/>
    <mergeCell ref="C50:M50"/>
    <mergeCell ref="C51:M51"/>
    <mergeCell ref="C52:M52"/>
    <mergeCell ref="C53:M53"/>
    <mergeCell ref="C54:M54"/>
    <mergeCell ref="C55:M55"/>
    <mergeCell ref="C56:M56"/>
    <mergeCell ref="A12:A47"/>
    <mergeCell ref="B27:B29"/>
    <mergeCell ref="H39:I39"/>
    <mergeCell ref="F41:F42"/>
    <mergeCell ref="L41:M42"/>
    <mergeCell ref="A48:A53"/>
    <mergeCell ref="B40:B43"/>
    <mergeCell ref="C7:D7"/>
    <mergeCell ref="B8:B10"/>
    <mergeCell ref="C9:D9"/>
    <mergeCell ref="C10:D10"/>
    <mergeCell ref="N32:N35"/>
    <mergeCell ref="B13:B19"/>
    <mergeCell ref="B20:B23"/>
    <mergeCell ref="C12:M12"/>
    <mergeCell ref="F18:M18"/>
    <mergeCell ref="A2:A11"/>
    <mergeCell ref="C2:M2"/>
    <mergeCell ref="C3:M3"/>
    <mergeCell ref="F4:G4"/>
    <mergeCell ref="C5:M5"/>
    <mergeCell ref="C6:M6"/>
    <mergeCell ref="I7:M7"/>
    <mergeCell ref="C11:M11"/>
    <mergeCell ref="F9:G9"/>
    <mergeCell ref="I9:J9"/>
    <mergeCell ref="F10:G10"/>
    <mergeCell ref="I10:J10"/>
  </mergeCells>
  <dataValidations count="1">
    <dataValidation type="list" allowBlank="1" showErrorMessage="1" sqref="I7" xr:uid="{00000000-0002-0000-0B00-000000000000}">
      <formula1>INDIRECT($C$7)</formula1>
    </dataValidation>
  </dataValidations>
  <hyperlinks>
    <hyperlink ref="C52" r:id="rId1" xr:uid="{00000000-0004-0000-0B00-000000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5.75" customHeight="1" x14ac:dyDescent="0.25">
      <c r="A1" s="105"/>
      <c r="B1" s="106" t="s">
        <v>735</v>
      </c>
      <c r="C1" s="107"/>
      <c r="D1" s="107"/>
      <c r="E1" s="107"/>
      <c r="F1" s="107"/>
      <c r="G1" s="107"/>
      <c r="H1" s="107"/>
      <c r="I1" s="107"/>
      <c r="J1" s="107"/>
      <c r="K1" s="107"/>
      <c r="L1" s="107"/>
      <c r="M1" s="108"/>
      <c r="N1" s="13"/>
      <c r="O1" s="13"/>
      <c r="P1" s="13"/>
      <c r="Q1" s="13"/>
      <c r="R1" s="13"/>
      <c r="S1" s="13"/>
      <c r="T1" s="13"/>
      <c r="U1" s="13"/>
      <c r="V1" s="13"/>
      <c r="W1" s="13"/>
      <c r="X1" s="13"/>
      <c r="Y1" s="13"/>
      <c r="Z1" s="13"/>
    </row>
    <row r="2" spans="1:26" ht="15.75" customHeight="1" x14ac:dyDescent="0.25">
      <c r="A2" s="879" t="s">
        <v>591</v>
      </c>
      <c r="B2" s="109" t="s">
        <v>592</v>
      </c>
      <c r="C2" s="871" t="s">
        <v>736</v>
      </c>
      <c r="D2" s="872"/>
      <c r="E2" s="872"/>
      <c r="F2" s="872"/>
      <c r="G2" s="872"/>
      <c r="H2" s="872"/>
      <c r="I2" s="872"/>
      <c r="J2" s="872"/>
      <c r="K2" s="872"/>
      <c r="L2" s="872"/>
      <c r="M2" s="873"/>
      <c r="N2" s="13"/>
      <c r="O2" s="13"/>
      <c r="P2" s="13"/>
      <c r="Q2" s="13"/>
      <c r="R2" s="13"/>
      <c r="S2" s="13"/>
      <c r="T2" s="13"/>
      <c r="U2" s="13"/>
      <c r="V2" s="13"/>
      <c r="W2" s="13"/>
      <c r="X2" s="13"/>
      <c r="Y2" s="13"/>
      <c r="Z2" s="13"/>
    </row>
    <row r="3" spans="1:26" ht="30" customHeight="1" x14ac:dyDescent="0.25">
      <c r="A3" s="877"/>
      <c r="B3" s="110" t="s">
        <v>593</v>
      </c>
      <c r="C3" s="874" t="s">
        <v>737</v>
      </c>
      <c r="D3" s="802"/>
      <c r="E3" s="802"/>
      <c r="F3" s="802"/>
      <c r="G3" s="802"/>
      <c r="H3" s="802"/>
      <c r="I3" s="802"/>
      <c r="J3" s="802"/>
      <c r="K3" s="802"/>
      <c r="L3" s="802"/>
      <c r="M3" s="864"/>
      <c r="N3" s="13"/>
      <c r="O3" s="13"/>
      <c r="P3" s="13"/>
      <c r="Q3" s="13"/>
      <c r="R3" s="13"/>
      <c r="S3" s="13"/>
      <c r="T3" s="13"/>
      <c r="U3" s="13"/>
      <c r="V3" s="13"/>
      <c r="W3" s="13"/>
      <c r="X3" s="13"/>
      <c r="Y3" s="13"/>
      <c r="Z3" s="13"/>
    </row>
    <row r="4" spans="1:26" ht="15" customHeight="1" x14ac:dyDescent="0.25">
      <c r="A4" s="877"/>
      <c r="B4" s="111" t="s">
        <v>324</v>
      </c>
      <c r="C4" s="112" t="s">
        <v>95</v>
      </c>
      <c r="D4" s="113"/>
      <c r="E4" s="114"/>
      <c r="F4" s="868" t="s">
        <v>325</v>
      </c>
      <c r="G4" s="803"/>
      <c r="H4" s="115">
        <v>145</v>
      </c>
      <c r="I4" s="187"/>
      <c r="J4" s="187"/>
      <c r="K4" s="187"/>
      <c r="L4" s="187"/>
      <c r="M4" s="188"/>
      <c r="N4" s="13"/>
      <c r="O4" s="13"/>
      <c r="P4" s="13"/>
      <c r="Q4" s="13"/>
      <c r="R4" s="13"/>
      <c r="S4" s="13"/>
      <c r="T4" s="13"/>
      <c r="U4" s="13"/>
      <c r="V4" s="13"/>
      <c r="W4" s="13"/>
      <c r="X4" s="13"/>
      <c r="Y4" s="13"/>
      <c r="Z4" s="13"/>
    </row>
    <row r="5" spans="1:26" ht="28.5" customHeight="1" x14ac:dyDescent="0.25">
      <c r="A5" s="877"/>
      <c r="B5" s="116" t="s">
        <v>596</v>
      </c>
      <c r="C5" s="874" t="s">
        <v>720</v>
      </c>
      <c r="D5" s="802"/>
      <c r="E5" s="802"/>
      <c r="F5" s="802"/>
      <c r="G5" s="802"/>
      <c r="H5" s="802"/>
      <c r="I5" s="802"/>
      <c r="J5" s="802"/>
      <c r="K5" s="802"/>
      <c r="L5" s="802"/>
      <c r="M5" s="864"/>
      <c r="N5" s="13"/>
      <c r="O5" s="13"/>
      <c r="P5" s="13"/>
      <c r="Q5" s="13"/>
      <c r="R5" s="13"/>
      <c r="S5" s="13"/>
      <c r="T5" s="13"/>
      <c r="U5" s="13"/>
      <c r="V5" s="13"/>
      <c r="W5" s="13"/>
      <c r="X5" s="13"/>
      <c r="Y5" s="13"/>
      <c r="Z5" s="13"/>
    </row>
    <row r="6" spans="1:26" ht="27" customHeight="1" x14ac:dyDescent="0.25">
      <c r="A6" s="877"/>
      <c r="B6" s="111" t="s">
        <v>598</v>
      </c>
      <c r="C6" s="874" t="s">
        <v>738</v>
      </c>
      <c r="D6" s="802"/>
      <c r="E6" s="802"/>
      <c r="F6" s="802"/>
      <c r="G6" s="802"/>
      <c r="H6" s="802"/>
      <c r="I6" s="802"/>
      <c r="J6" s="802"/>
      <c r="K6" s="802"/>
      <c r="L6" s="802"/>
      <c r="M6" s="864"/>
      <c r="N6" s="13"/>
      <c r="O6" s="13"/>
      <c r="P6" s="13"/>
      <c r="Q6" s="13"/>
      <c r="R6" s="13"/>
      <c r="S6" s="13"/>
      <c r="T6" s="13"/>
      <c r="U6" s="13"/>
      <c r="V6" s="13"/>
      <c r="W6" s="13"/>
      <c r="X6" s="13"/>
      <c r="Y6" s="13"/>
      <c r="Z6" s="13"/>
    </row>
    <row r="7" spans="1:26" ht="15.75" customHeight="1" x14ac:dyDescent="0.25">
      <c r="A7" s="877"/>
      <c r="B7" s="117" t="s">
        <v>600</v>
      </c>
      <c r="C7" s="865" t="s">
        <v>35</v>
      </c>
      <c r="D7" s="866"/>
      <c r="E7" s="118"/>
      <c r="F7" s="118"/>
      <c r="G7" s="119"/>
      <c r="H7" s="120" t="s">
        <v>328</v>
      </c>
      <c r="I7" s="867" t="s">
        <v>62</v>
      </c>
      <c r="J7" s="802"/>
      <c r="K7" s="802"/>
      <c r="L7" s="802"/>
      <c r="M7" s="864"/>
      <c r="N7" s="13"/>
      <c r="O7" s="13"/>
      <c r="P7" s="13"/>
      <c r="Q7" s="13"/>
      <c r="R7" s="13"/>
      <c r="S7" s="13"/>
      <c r="T7" s="13"/>
      <c r="U7" s="13"/>
      <c r="V7" s="13"/>
      <c r="W7" s="13"/>
      <c r="X7" s="13"/>
      <c r="Y7" s="13"/>
      <c r="Z7" s="13"/>
    </row>
    <row r="8" spans="1:26" ht="15.75" customHeight="1" x14ac:dyDescent="0.25">
      <c r="A8" s="877"/>
      <c r="B8" s="882"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15.75" customHeight="1" x14ac:dyDescent="0.25">
      <c r="A9" s="877"/>
      <c r="B9" s="883"/>
      <c r="C9" s="885" t="s">
        <v>602</v>
      </c>
      <c r="D9" s="870"/>
      <c r="E9" s="125"/>
      <c r="F9" s="869"/>
      <c r="G9" s="870"/>
      <c r="H9" s="125"/>
      <c r="I9" s="869"/>
      <c r="J9" s="870"/>
      <c r="K9" s="125"/>
      <c r="L9" s="126"/>
      <c r="M9" s="127"/>
      <c r="N9" s="13"/>
      <c r="O9" s="13"/>
      <c r="P9" s="13"/>
      <c r="Q9" s="13"/>
      <c r="R9" s="13"/>
      <c r="S9" s="13"/>
      <c r="T9" s="13"/>
      <c r="U9" s="13"/>
      <c r="V9" s="13"/>
      <c r="W9" s="13"/>
      <c r="X9" s="13"/>
      <c r="Y9" s="13"/>
      <c r="Z9" s="13"/>
    </row>
    <row r="10" spans="1:26" ht="15.75" customHeight="1"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c r="Z10" s="13"/>
    </row>
    <row r="11" spans="1:26" ht="84.75" customHeight="1" x14ac:dyDescent="0.25">
      <c r="A11" s="878"/>
      <c r="B11" s="110" t="s">
        <v>605</v>
      </c>
      <c r="C11" s="874" t="s">
        <v>739</v>
      </c>
      <c r="D11" s="802"/>
      <c r="E11" s="802"/>
      <c r="F11" s="802"/>
      <c r="G11" s="802"/>
      <c r="H11" s="802"/>
      <c r="I11" s="802"/>
      <c r="J11" s="802"/>
      <c r="K11" s="802"/>
      <c r="L11" s="802"/>
      <c r="M11" s="864"/>
      <c r="N11" s="13"/>
      <c r="O11" s="13"/>
      <c r="P11" s="13"/>
      <c r="Q11" s="13"/>
      <c r="R11" s="13"/>
      <c r="S11" s="13"/>
      <c r="T11" s="13"/>
      <c r="U11" s="13"/>
      <c r="V11" s="13"/>
      <c r="W11" s="13"/>
      <c r="X11" s="13"/>
      <c r="Y11" s="13"/>
      <c r="Z11" s="13"/>
    </row>
    <row r="12" spans="1:26" ht="15.75" customHeight="1" x14ac:dyDescent="0.25">
      <c r="A12" s="876" t="s">
        <v>607</v>
      </c>
      <c r="B12" s="117" t="s">
        <v>315</v>
      </c>
      <c r="C12" s="874" t="s">
        <v>740</v>
      </c>
      <c r="D12" s="802"/>
      <c r="E12" s="802"/>
      <c r="F12" s="802"/>
      <c r="G12" s="802"/>
      <c r="H12" s="802"/>
      <c r="I12" s="802"/>
      <c r="J12" s="802"/>
      <c r="K12" s="802"/>
      <c r="L12" s="802"/>
      <c r="M12" s="864"/>
      <c r="N12" s="13"/>
      <c r="O12" s="13"/>
      <c r="P12" s="13"/>
      <c r="Q12" s="13"/>
      <c r="R12" s="13"/>
      <c r="S12" s="13"/>
      <c r="T12" s="13"/>
      <c r="U12" s="13"/>
      <c r="V12" s="13"/>
      <c r="W12" s="13"/>
      <c r="X12" s="13"/>
      <c r="Y12" s="13"/>
      <c r="Z12" s="13"/>
    </row>
    <row r="13" spans="1:26" ht="8.25" customHeight="1" x14ac:dyDescent="0.25">
      <c r="A13" s="877"/>
      <c r="B13" s="882" t="s">
        <v>608</v>
      </c>
      <c r="C13" s="131"/>
      <c r="D13" s="132"/>
      <c r="E13" s="132"/>
      <c r="F13" s="132"/>
      <c r="G13" s="132"/>
      <c r="H13" s="132"/>
      <c r="I13" s="132"/>
      <c r="J13" s="132"/>
      <c r="K13" s="132"/>
      <c r="L13" s="132"/>
      <c r="M13" s="133"/>
      <c r="N13" s="13"/>
      <c r="O13" s="13"/>
      <c r="P13" s="13"/>
      <c r="Q13" s="13"/>
      <c r="R13" s="13"/>
      <c r="S13" s="13"/>
      <c r="T13" s="13"/>
      <c r="U13" s="13"/>
      <c r="V13" s="13"/>
      <c r="W13" s="13"/>
      <c r="X13" s="13"/>
      <c r="Y13" s="13"/>
      <c r="Z13" s="13"/>
    </row>
    <row r="14" spans="1:26" ht="9" customHeight="1" x14ac:dyDescent="0.25">
      <c r="A14" s="877"/>
      <c r="B14" s="883"/>
      <c r="C14" s="134"/>
      <c r="D14" s="135"/>
      <c r="E14" s="136"/>
      <c r="F14" s="135"/>
      <c r="G14" s="136"/>
      <c r="H14" s="135"/>
      <c r="I14" s="136"/>
      <c r="J14" s="135"/>
      <c r="K14" s="136"/>
      <c r="L14" s="136"/>
      <c r="M14" s="137"/>
      <c r="N14" s="13"/>
      <c r="O14" s="13"/>
      <c r="P14" s="13"/>
      <c r="Q14" s="13"/>
      <c r="R14" s="13"/>
      <c r="S14" s="13"/>
      <c r="T14" s="13"/>
      <c r="U14" s="13"/>
      <c r="V14" s="13"/>
      <c r="W14" s="13"/>
      <c r="X14" s="13"/>
      <c r="Y14" s="13"/>
      <c r="Z14" s="13"/>
    </row>
    <row r="15" spans="1:26" ht="15.75" customHeight="1" x14ac:dyDescent="0.25">
      <c r="A15" s="877"/>
      <c r="B15" s="883"/>
      <c r="C15" s="138" t="s">
        <v>609</v>
      </c>
      <c r="D15" s="139"/>
      <c r="E15" s="140" t="s">
        <v>610</v>
      </c>
      <c r="F15" s="139"/>
      <c r="G15" s="140" t="s">
        <v>611</v>
      </c>
      <c r="H15" s="139"/>
      <c r="I15" s="140" t="s">
        <v>612</v>
      </c>
      <c r="J15" s="115"/>
      <c r="K15" s="140"/>
      <c r="L15" s="140"/>
      <c r="M15" s="137"/>
      <c r="N15" s="13"/>
      <c r="O15" s="13"/>
      <c r="P15" s="13"/>
      <c r="Q15" s="13"/>
      <c r="R15" s="13"/>
      <c r="S15" s="13"/>
      <c r="T15" s="13"/>
      <c r="U15" s="13"/>
      <c r="V15" s="13"/>
      <c r="W15" s="13"/>
      <c r="X15" s="13"/>
      <c r="Y15" s="13"/>
      <c r="Z15" s="13"/>
    </row>
    <row r="16" spans="1:26" ht="15.75" customHeight="1" x14ac:dyDescent="0.25">
      <c r="A16" s="877"/>
      <c r="B16" s="883"/>
      <c r="C16" s="138" t="s">
        <v>613</v>
      </c>
      <c r="D16" s="141"/>
      <c r="E16" s="140" t="s">
        <v>614</v>
      </c>
      <c r="F16" s="142"/>
      <c r="G16" s="140" t="s">
        <v>615</v>
      </c>
      <c r="H16" s="142"/>
      <c r="I16" s="140"/>
      <c r="J16" s="136"/>
      <c r="K16" s="140"/>
      <c r="L16" s="140"/>
      <c r="M16" s="137"/>
      <c r="N16" s="13"/>
      <c r="O16" s="13"/>
      <c r="P16" s="13"/>
      <c r="Q16" s="13"/>
      <c r="R16" s="13"/>
      <c r="S16" s="13"/>
      <c r="T16" s="13"/>
      <c r="U16" s="13"/>
      <c r="V16" s="13"/>
      <c r="W16" s="13"/>
      <c r="X16" s="13"/>
      <c r="Y16" s="13"/>
      <c r="Z16" s="13"/>
    </row>
    <row r="17" spans="1:26" ht="15.75" customHeight="1" x14ac:dyDescent="0.25">
      <c r="A17" s="877"/>
      <c r="B17" s="883"/>
      <c r="C17" s="138" t="s">
        <v>616</v>
      </c>
      <c r="D17" s="141"/>
      <c r="E17" s="140" t="s">
        <v>617</v>
      </c>
      <c r="F17" s="141"/>
      <c r="G17" s="140"/>
      <c r="H17" s="136"/>
      <c r="I17" s="140"/>
      <c r="J17" s="136"/>
      <c r="K17" s="140"/>
      <c r="L17" s="140"/>
      <c r="M17" s="137"/>
      <c r="N17" s="13"/>
      <c r="O17" s="13"/>
      <c r="P17" s="13"/>
      <c r="Q17" s="13"/>
      <c r="R17" s="13"/>
      <c r="S17" s="13"/>
      <c r="T17" s="13"/>
      <c r="U17" s="13"/>
      <c r="V17" s="13"/>
      <c r="W17" s="13"/>
      <c r="X17" s="13"/>
      <c r="Y17" s="13"/>
      <c r="Z17" s="13"/>
    </row>
    <row r="18" spans="1:26" ht="15.75" customHeight="1" x14ac:dyDescent="0.25">
      <c r="A18" s="877"/>
      <c r="B18" s="883"/>
      <c r="C18" s="138" t="s">
        <v>105</v>
      </c>
      <c r="D18" s="141" t="s">
        <v>741</v>
      </c>
      <c r="E18" s="140" t="s">
        <v>619</v>
      </c>
      <c r="F18" s="290" t="s">
        <v>742</v>
      </c>
      <c r="G18" s="128"/>
      <c r="H18" s="128"/>
      <c r="I18" s="128"/>
      <c r="J18" s="128"/>
      <c r="K18" s="128"/>
      <c r="L18" s="128"/>
      <c r="M18" s="143"/>
      <c r="N18" s="13"/>
      <c r="O18" s="13"/>
      <c r="P18" s="13"/>
      <c r="Q18" s="13"/>
      <c r="R18" s="13"/>
      <c r="S18" s="13"/>
      <c r="T18" s="13"/>
      <c r="U18" s="13"/>
      <c r="V18" s="13"/>
      <c r="W18" s="13"/>
      <c r="X18" s="13"/>
      <c r="Y18" s="13"/>
      <c r="Z18" s="13"/>
    </row>
    <row r="19" spans="1:26" ht="9.75" customHeight="1" x14ac:dyDescent="0.25">
      <c r="A19" s="877"/>
      <c r="B19" s="884"/>
      <c r="C19" s="144"/>
      <c r="D19" s="145"/>
      <c r="E19" s="145"/>
      <c r="F19" s="145"/>
      <c r="G19" s="145"/>
      <c r="H19" s="145"/>
      <c r="I19" s="145"/>
      <c r="J19" s="145"/>
      <c r="K19" s="145"/>
      <c r="L19" s="145"/>
      <c r="M19" s="146"/>
      <c r="N19" s="13"/>
      <c r="O19" s="13"/>
      <c r="P19" s="13"/>
      <c r="Q19" s="13"/>
      <c r="R19" s="13"/>
      <c r="S19" s="13"/>
      <c r="T19" s="13"/>
      <c r="U19" s="13"/>
      <c r="V19" s="13"/>
      <c r="W19" s="13"/>
      <c r="X19" s="13"/>
      <c r="Y19" s="13"/>
      <c r="Z19" s="13"/>
    </row>
    <row r="20" spans="1:26" ht="15.75" customHeight="1" x14ac:dyDescent="0.25">
      <c r="A20" s="877"/>
      <c r="B20" s="882" t="s">
        <v>621</v>
      </c>
      <c r="C20" s="147"/>
      <c r="D20" s="132"/>
      <c r="E20" s="132"/>
      <c r="F20" s="132"/>
      <c r="G20" s="132"/>
      <c r="H20" s="132"/>
      <c r="I20" s="132"/>
      <c r="J20" s="132"/>
      <c r="K20" s="132"/>
      <c r="L20" s="123"/>
      <c r="M20" s="124"/>
      <c r="N20" s="13"/>
      <c r="O20" s="13"/>
      <c r="P20" s="13"/>
      <c r="Q20" s="13"/>
      <c r="R20" s="13"/>
      <c r="S20" s="13"/>
      <c r="T20" s="13"/>
      <c r="U20" s="13"/>
      <c r="V20" s="13"/>
      <c r="W20" s="13"/>
      <c r="X20" s="13"/>
      <c r="Y20" s="13"/>
      <c r="Z20" s="13"/>
    </row>
    <row r="21" spans="1:26" ht="15.75" customHeight="1" x14ac:dyDescent="0.25">
      <c r="A21" s="877"/>
      <c r="B21" s="883"/>
      <c r="C21" s="138" t="s">
        <v>622</v>
      </c>
      <c r="D21" s="142"/>
      <c r="E21" s="148"/>
      <c r="F21" s="140" t="s">
        <v>623</v>
      </c>
      <c r="G21" s="141"/>
      <c r="H21" s="148"/>
      <c r="I21" s="140" t="s">
        <v>624</v>
      </c>
      <c r="J21" s="141" t="s">
        <v>653</v>
      </c>
      <c r="K21" s="148"/>
      <c r="L21" s="126"/>
      <c r="M21" s="127"/>
      <c r="N21" s="13"/>
      <c r="O21" s="13"/>
      <c r="P21" s="13"/>
      <c r="Q21" s="13"/>
      <c r="R21" s="13"/>
      <c r="S21" s="13"/>
      <c r="T21" s="13"/>
      <c r="U21" s="13"/>
      <c r="V21" s="13"/>
      <c r="W21" s="13"/>
      <c r="X21" s="13"/>
      <c r="Y21" s="13"/>
      <c r="Z21" s="13"/>
    </row>
    <row r="22" spans="1:26" ht="15.75" customHeight="1" x14ac:dyDescent="0.25">
      <c r="A22" s="877"/>
      <c r="B22" s="883"/>
      <c r="C22" s="138" t="s">
        <v>625</v>
      </c>
      <c r="D22" s="149"/>
      <c r="E22" s="126"/>
      <c r="F22" s="140" t="s">
        <v>626</v>
      </c>
      <c r="G22" s="142"/>
      <c r="H22" s="126"/>
      <c r="I22" s="150"/>
      <c r="J22" s="126"/>
      <c r="K22" s="125"/>
      <c r="L22" s="126"/>
      <c r="M22" s="127"/>
      <c r="N22" s="13"/>
      <c r="O22" s="13"/>
      <c r="P22" s="13"/>
      <c r="Q22" s="13"/>
      <c r="R22" s="13"/>
      <c r="S22" s="13"/>
      <c r="T22" s="13"/>
      <c r="U22" s="13"/>
      <c r="V22" s="13"/>
      <c r="W22" s="13"/>
      <c r="X22" s="13"/>
      <c r="Y22" s="13"/>
      <c r="Z22" s="13"/>
    </row>
    <row r="23" spans="1:26" ht="15.75" customHeight="1" x14ac:dyDescent="0.25">
      <c r="A23" s="877"/>
      <c r="B23" s="883"/>
      <c r="C23" s="151"/>
      <c r="D23" s="135"/>
      <c r="E23" s="135"/>
      <c r="F23" s="135"/>
      <c r="G23" s="135"/>
      <c r="H23" s="135"/>
      <c r="I23" s="135"/>
      <c r="J23" s="135"/>
      <c r="K23" s="135"/>
      <c r="L23" s="129"/>
      <c r="M23" s="130"/>
      <c r="N23" s="13"/>
      <c r="O23" s="13"/>
      <c r="P23" s="13"/>
      <c r="Q23" s="13"/>
      <c r="R23" s="13"/>
      <c r="S23" s="13"/>
      <c r="T23" s="13"/>
      <c r="U23" s="13"/>
      <c r="V23" s="13"/>
      <c r="W23" s="13"/>
      <c r="X23" s="13"/>
      <c r="Y23" s="13"/>
      <c r="Z23" s="13"/>
    </row>
    <row r="24" spans="1:26" ht="15.75" customHeight="1" x14ac:dyDescent="0.25">
      <c r="A24" s="877"/>
      <c r="B24" s="152" t="s">
        <v>627</v>
      </c>
      <c r="C24" s="153"/>
      <c r="D24" s="154"/>
      <c r="E24" s="154"/>
      <c r="F24" s="154"/>
      <c r="G24" s="154"/>
      <c r="H24" s="154"/>
      <c r="I24" s="154"/>
      <c r="J24" s="154"/>
      <c r="K24" s="154"/>
      <c r="L24" s="154"/>
      <c r="M24" s="155"/>
      <c r="N24" s="13"/>
      <c r="O24" s="13"/>
      <c r="P24" s="13"/>
      <c r="Q24" s="13"/>
      <c r="R24" s="13"/>
      <c r="S24" s="13"/>
      <c r="T24" s="13"/>
      <c r="U24" s="13"/>
      <c r="V24" s="13"/>
      <c r="W24" s="13"/>
      <c r="X24" s="13"/>
      <c r="Y24" s="13"/>
      <c r="Z24" s="13"/>
    </row>
    <row r="25" spans="1:26" ht="15.75" customHeight="1" x14ac:dyDescent="0.25">
      <c r="A25" s="877"/>
      <c r="B25" s="156"/>
      <c r="C25" s="157" t="s">
        <v>628</v>
      </c>
      <c r="D25" s="149">
        <v>25</v>
      </c>
      <c r="E25" s="148"/>
      <c r="F25" s="159" t="s">
        <v>629</v>
      </c>
      <c r="G25" s="291">
        <v>44742</v>
      </c>
      <c r="H25" s="148"/>
      <c r="I25" s="159" t="s">
        <v>630</v>
      </c>
      <c r="J25" s="875" t="s">
        <v>743</v>
      </c>
      <c r="K25" s="802"/>
      <c r="L25" s="803"/>
      <c r="M25" s="160"/>
      <c r="N25" s="13"/>
      <c r="O25" s="13"/>
      <c r="P25" s="13"/>
      <c r="Q25" s="13"/>
      <c r="R25" s="13"/>
      <c r="S25" s="13"/>
      <c r="T25" s="13"/>
      <c r="U25" s="13"/>
      <c r="V25" s="13"/>
      <c r="W25" s="13"/>
      <c r="X25" s="13"/>
      <c r="Y25" s="13"/>
      <c r="Z25" s="13"/>
    </row>
    <row r="26" spans="1:26" ht="15.75" customHeight="1" x14ac:dyDescent="0.25">
      <c r="A26" s="877"/>
      <c r="B26" s="116"/>
      <c r="C26" s="144"/>
      <c r="D26" s="145"/>
      <c r="E26" s="145"/>
      <c r="F26" s="145"/>
      <c r="G26" s="145"/>
      <c r="H26" s="145"/>
      <c r="I26" s="145"/>
      <c r="J26" s="145"/>
      <c r="K26" s="145"/>
      <c r="L26" s="145"/>
      <c r="M26" s="146"/>
      <c r="N26" s="13"/>
      <c r="O26" s="13"/>
      <c r="P26" s="13"/>
      <c r="Q26" s="13"/>
      <c r="R26" s="13"/>
      <c r="S26" s="13"/>
      <c r="T26" s="13"/>
      <c r="U26" s="13"/>
      <c r="V26" s="13"/>
      <c r="W26" s="13"/>
      <c r="X26" s="13"/>
      <c r="Y26" s="13"/>
      <c r="Z26" s="13"/>
    </row>
    <row r="27" spans="1:26" ht="15.75" customHeight="1" x14ac:dyDescent="0.25">
      <c r="A27" s="877"/>
      <c r="B27" s="886" t="s">
        <v>632</v>
      </c>
      <c r="C27" s="161"/>
      <c r="D27" s="162"/>
      <c r="E27" s="162"/>
      <c r="F27" s="162"/>
      <c r="G27" s="162"/>
      <c r="H27" s="162"/>
      <c r="I27" s="162"/>
      <c r="J27" s="162"/>
      <c r="K27" s="162"/>
      <c r="L27" s="126"/>
      <c r="M27" s="127"/>
      <c r="N27" s="13"/>
      <c r="O27" s="13"/>
      <c r="P27" s="13"/>
      <c r="Q27" s="13"/>
      <c r="R27" s="13"/>
      <c r="S27" s="13"/>
      <c r="T27" s="13"/>
      <c r="U27" s="13"/>
      <c r="V27" s="13"/>
      <c r="W27" s="13"/>
      <c r="X27" s="13"/>
      <c r="Y27" s="13"/>
      <c r="Z27" s="13"/>
    </row>
    <row r="28" spans="1:26" ht="15.75" customHeight="1" x14ac:dyDescent="0.25">
      <c r="A28" s="877"/>
      <c r="B28" s="883"/>
      <c r="C28" s="163" t="s">
        <v>633</v>
      </c>
      <c r="D28" s="200">
        <v>2022</v>
      </c>
      <c r="E28" s="165"/>
      <c r="F28" s="148" t="s">
        <v>635</v>
      </c>
      <c r="G28" s="292" t="s">
        <v>636</v>
      </c>
      <c r="H28" s="165"/>
      <c r="I28" s="159"/>
      <c r="J28" s="165"/>
      <c r="K28" s="165"/>
      <c r="L28" s="126"/>
      <c r="M28" s="127"/>
      <c r="N28" s="13"/>
      <c r="O28" s="13"/>
      <c r="P28" s="13"/>
      <c r="Q28" s="13"/>
      <c r="R28" s="13"/>
      <c r="S28" s="13"/>
      <c r="T28" s="13"/>
      <c r="U28" s="13"/>
      <c r="V28" s="13"/>
      <c r="W28" s="13"/>
      <c r="X28" s="13"/>
      <c r="Y28" s="13"/>
      <c r="Z28" s="13"/>
    </row>
    <row r="29" spans="1:26" ht="15.75" customHeight="1" x14ac:dyDescent="0.25">
      <c r="A29" s="877"/>
      <c r="B29" s="883"/>
      <c r="C29" s="163"/>
      <c r="D29" s="167"/>
      <c r="E29" s="165"/>
      <c r="F29" s="148"/>
      <c r="G29" s="165"/>
      <c r="H29" s="165"/>
      <c r="I29" s="159"/>
      <c r="J29" s="165"/>
      <c r="K29" s="165"/>
      <c r="L29" s="126"/>
      <c r="M29" s="127"/>
      <c r="N29" s="13"/>
      <c r="O29" s="13"/>
      <c r="P29" s="13"/>
      <c r="Q29" s="13"/>
      <c r="R29" s="13"/>
      <c r="S29" s="13"/>
      <c r="T29" s="13"/>
      <c r="U29" s="13"/>
      <c r="V29" s="13"/>
      <c r="W29" s="13"/>
      <c r="X29" s="13"/>
      <c r="Y29" s="13"/>
      <c r="Z29" s="13"/>
    </row>
    <row r="30" spans="1:26" ht="15.75" customHeight="1" x14ac:dyDescent="0.25">
      <c r="A30" s="877"/>
      <c r="B30" s="152" t="s">
        <v>637</v>
      </c>
      <c r="C30" s="168"/>
      <c r="D30" s="169"/>
      <c r="E30" s="169"/>
      <c r="F30" s="169"/>
      <c r="G30" s="169"/>
      <c r="H30" s="169"/>
      <c r="I30" s="169"/>
      <c r="J30" s="169"/>
      <c r="K30" s="169"/>
      <c r="L30" s="169"/>
      <c r="M30" s="170"/>
      <c r="N30" s="13"/>
      <c r="O30" s="13"/>
      <c r="P30" s="13"/>
      <c r="Q30" s="13"/>
      <c r="R30" s="13"/>
      <c r="S30" s="13"/>
      <c r="T30" s="13"/>
      <c r="U30" s="13"/>
      <c r="V30" s="13"/>
      <c r="W30" s="13"/>
      <c r="X30" s="13"/>
      <c r="Y30" s="13"/>
      <c r="Z30" s="13"/>
    </row>
    <row r="31" spans="1:26" ht="15.75" customHeight="1" x14ac:dyDescent="0.25">
      <c r="A31" s="877"/>
      <c r="B31" s="156"/>
      <c r="C31" s="138"/>
      <c r="D31" s="148" t="s">
        <v>638</v>
      </c>
      <c r="E31" s="148"/>
      <c r="F31" s="148" t="s">
        <v>639</v>
      </c>
      <c r="G31" s="148"/>
      <c r="H31" s="125" t="s">
        <v>640</v>
      </c>
      <c r="I31" s="125"/>
      <c r="J31" s="125" t="s">
        <v>641</v>
      </c>
      <c r="K31" s="148"/>
      <c r="L31" s="148" t="s">
        <v>642</v>
      </c>
      <c r="M31" s="171"/>
      <c r="N31" s="13"/>
      <c r="O31" s="13"/>
      <c r="P31" s="13"/>
      <c r="Q31" s="13"/>
      <c r="R31" s="13"/>
      <c r="S31" s="13"/>
      <c r="T31" s="13"/>
      <c r="U31" s="13"/>
      <c r="V31" s="13"/>
      <c r="W31" s="13"/>
      <c r="X31" s="13"/>
      <c r="Y31" s="13"/>
      <c r="Z31" s="13"/>
    </row>
    <row r="32" spans="1:26" ht="15.75" customHeight="1" x14ac:dyDescent="0.25">
      <c r="A32" s="877"/>
      <c r="B32" s="156"/>
      <c r="C32" s="138"/>
      <c r="D32" s="198">
        <v>2022</v>
      </c>
      <c r="E32" s="175">
        <v>35</v>
      </c>
      <c r="F32" s="198">
        <v>2023</v>
      </c>
      <c r="G32" s="175">
        <v>35</v>
      </c>
      <c r="H32" s="205">
        <v>2024</v>
      </c>
      <c r="I32" s="288">
        <v>35</v>
      </c>
      <c r="J32" s="205">
        <v>2025</v>
      </c>
      <c r="K32" s="288">
        <v>35</v>
      </c>
      <c r="L32" s="205">
        <v>2026</v>
      </c>
      <c r="M32" s="289">
        <v>40</v>
      </c>
      <c r="N32" s="13"/>
      <c r="O32" s="13"/>
      <c r="P32" s="13"/>
      <c r="Q32" s="13"/>
      <c r="R32" s="13"/>
      <c r="S32" s="13"/>
      <c r="T32" s="13"/>
      <c r="U32" s="13"/>
      <c r="V32" s="13"/>
      <c r="W32" s="13"/>
      <c r="X32" s="13"/>
      <c r="Y32" s="13"/>
      <c r="Z32" s="13"/>
    </row>
    <row r="33" spans="1:26" ht="15.75" customHeight="1" x14ac:dyDescent="0.25">
      <c r="A33" s="877"/>
      <c r="B33" s="156"/>
      <c r="C33" s="138"/>
      <c r="D33" s="148" t="s">
        <v>644</v>
      </c>
      <c r="E33" s="148"/>
      <c r="F33" s="148" t="s">
        <v>645</v>
      </c>
      <c r="G33" s="148"/>
      <c r="H33" s="125" t="s">
        <v>646</v>
      </c>
      <c r="I33" s="125"/>
      <c r="J33" s="125" t="s">
        <v>647</v>
      </c>
      <c r="K33" s="148"/>
      <c r="L33" s="148" t="s">
        <v>648</v>
      </c>
      <c r="M33" s="137"/>
      <c r="N33" s="13"/>
      <c r="O33" s="13"/>
      <c r="P33" s="13"/>
      <c r="Q33" s="13"/>
      <c r="R33" s="13"/>
      <c r="S33" s="13"/>
      <c r="T33" s="13"/>
      <c r="U33" s="13"/>
      <c r="V33" s="13"/>
      <c r="W33" s="13"/>
      <c r="X33" s="13"/>
      <c r="Y33" s="13"/>
      <c r="Z33" s="13"/>
    </row>
    <row r="34" spans="1:26" ht="15.75" customHeight="1" x14ac:dyDescent="0.25">
      <c r="A34" s="877"/>
      <c r="B34" s="156"/>
      <c r="C34" s="138"/>
      <c r="D34" s="141">
        <v>2027</v>
      </c>
      <c r="E34" s="141"/>
      <c r="F34" s="141">
        <v>2028</v>
      </c>
      <c r="G34" s="141"/>
      <c r="H34" s="277">
        <v>2029</v>
      </c>
      <c r="I34" s="277"/>
      <c r="J34" s="277">
        <v>2030</v>
      </c>
      <c r="K34" s="277"/>
      <c r="L34" s="141">
        <v>2031</v>
      </c>
      <c r="M34" s="141"/>
      <c r="N34" s="13"/>
      <c r="O34" s="13"/>
      <c r="P34" s="13"/>
      <c r="Q34" s="13"/>
      <c r="R34" s="13"/>
      <c r="S34" s="13"/>
      <c r="T34" s="13"/>
      <c r="U34" s="13"/>
      <c r="V34" s="13"/>
      <c r="W34" s="13"/>
      <c r="X34" s="13"/>
      <c r="Y34" s="13"/>
      <c r="Z34" s="13"/>
    </row>
    <row r="35" spans="1:26" ht="15.75" customHeight="1" x14ac:dyDescent="0.25">
      <c r="A35" s="877"/>
      <c r="B35" s="156"/>
      <c r="C35" s="138"/>
      <c r="D35" s="148" t="s">
        <v>649</v>
      </c>
      <c r="E35" s="148"/>
      <c r="F35" s="148"/>
      <c r="G35" s="148"/>
      <c r="H35" s="125"/>
      <c r="I35" s="125"/>
      <c r="J35" s="125"/>
      <c r="K35" s="148"/>
      <c r="L35" s="148"/>
      <c r="M35" s="137"/>
      <c r="N35" s="13"/>
      <c r="O35" s="13"/>
      <c r="P35" s="13"/>
      <c r="Q35" s="13"/>
      <c r="R35" s="13"/>
      <c r="S35" s="13"/>
      <c r="T35" s="13"/>
      <c r="U35" s="13"/>
      <c r="V35" s="13"/>
      <c r="W35" s="13"/>
      <c r="X35" s="13"/>
      <c r="Y35" s="13"/>
      <c r="Z35" s="13"/>
    </row>
    <row r="36" spans="1:26" ht="15.75" customHeight="1" x14ac:dyDescent="0.25">
      <c r="A36" s="877"/>
      <c r="B36" s="156"/>
      <c r="C36" s="138"/>
      <c r="D36" s="198">
        <v>2032</v>
      </c>
      <c r="E36" s="175"/>
      <c r="F36" s="281" t="s">
        <v>686</v>
      </c>
      <c r="G36" s="198">
        <v>40</v>
      </c>
      <c r="H36" s="282"/>
      <c r="I36" s="175"/>
      <c r="J36" s="282"/>
      <c r="K36" s="175"/>
      <c r="L36" s="282"/>
      <c r="M36" s="174"/>
      <c r="N36" s="13"/>
      <c r="O36" s="13"/>
      <c r="P36" s="13"/>
      <c r="Q36" s="13"/>
      <c r="R36" s="13"/>
      <c r="S36" s="13"/>
      <c r="T36" s="13"/>
      <c r="U36" s="13"/>
      <c r="V36" s="13"/>
      <c r="W36" s="13"/>
      <c r="X36" s="13"/>
      <c r="Y36" s="13"/>
      <c r="Z36" s="13"/>
    </row>
    <row r="37" spans="1:26" ht="15.75" customHeight="1" x14ac:dyDescent="0.25">
      <c r="A37" s="877"/>
      <c r="B37" s="156"/>
      <c r="C37" s="138"/>
      <c r="D37" s="154"/>
      <c r="E37" s="154"/>
      <c r="F37" s="154"/>
      <c r="G37" s="154"/>
      <c r="H37" s="154"/>
      <c r="I37" s="154"/>
      <c r="J37" s="279"/>
      <c r="K37" s="154"/>
      <c r="L37" s="279"/>
      <c r="M37" s="155"/>
      <c r="N37" s="13"/>
      <c r="O37" s="13"/>
      <c r="P37" s="13"/>
      <c r="Q37" s="13"/>
      <c r="R37" s="13"/>
      <c r="S37" s="13"/>
      <c r="T37" s="13"/>
      <c r="U37" s="13"/>
      <c r="V37" s="13"/>
      <c r="W37" s="13"/>
      <c r="X37" s="13"/>
      <c r="Y37" s="13"/>
      <c r="Z37" s="13"/>
    </row>
    <row r="38" spans="1:26" ht="8.25" customHeight="1" x14ac:dyDescent="0.25">
      <c r="A38" s="877"/>
      <c r="B38" s="156"/>
      <c r="C38" s="138"/>
      <c r="D38" s="148"/>
      <c r="E38" s="148"/>
      <c r="F38" s="148"/>
      <c r="G38" s="148"/>
      <c r="H38" s="148"/>
      <c r="I38" s="148"/>
      <c r="J38" s="215"/>
      <c r="K38" s="148"/>
      <c r="L38" s="215"/>
      <c r="M38" s="160"/>
      <c r="N38" s="13"/>
      <c r="O38" s="13"/>
      <c r="P38" s="13"/>
      <c r="Q38" s="13"/>
      <c r="R38" s="13"/>
      <c r="S38" s="13"/>
      <c r="T38" s="13"/>
      <c r="U38" s="13"/>
      <c r="V38" s="13"/>
      <c r="W38" s="13"/>
      <c r="X38" s="13"/>
      <c r="Y38" s="13"/>
      <c r="Z38" s="13"/>
    </row>
    <row r="39" spans="1:26" ht="15.75" customHeight="1" x14ac:dyDescent="0.25">
      <c r="A39" s="877"/>
      <c r="B39" s="116"/>
      <c r="C39" s="177"/>
      <c r="D39" s="129"/>
      <c r="E39" s="129"/>
      <c r="F39" s="129"/>
      <c r="G39" s="129"/>
      <c r="H39" s="892"/>
      <c r="I39" s="870"/>
      <c r="J39" s="179"/>
      <c r="K39" s="145"/>
      <c r="L39" s="179"/>
      <c r="M39" s="146"/>
      <c r="N39" s="13"/>
      <c r="O39" s="13"/>
      <c r="P39" s="13"/>
      <c r="Q39" s="13"/>
      <c r="R39" s="13"/>
      <c r="S39" s="13"/>
      <c r="T39" s="13"/>
      <c r="U39" s="13"/>
      <c r="V39" s="13"/>
      <c r="W39" s="13"/>
      <c r="X39" s="13"/>
      <c r="Y39" s="13"/>
      <c r="Z39" s="13"/>
    </row>
    <row r="40" spans="1:26" ht="18" customHeight="1" x14ac:dyDescent="0.25">
      <c r="A40" s="877"/>
      <c r="B40" s="886" t="s">
        <v>651</v>
      </c>
      <c r="C40" s="180"/>
      <c r="D40" s="136"/>
      <c r="E40" s="136"/>
      <c r="F40" s="136"/>
      <c r="G40" s="136"/>
      <c r="H40" s="136"/>
      <c r="I40" s="136"/>
      <c r="J40" s="136"/>
      <c r="K40" s="136"/>
      <c r="L40" s="126"/>
      <c r="M40" s="127"/>
      <c r="N40" s="13"/>
      <c r="O40" s="13"/>
      <c r="P40" s="13"/>
      <c r="Q40" s="13"/>
      <c r="R40" s="13"/>
      <c r="S40" s="13"/>
      <c r="T40" s="13"/>
      <c r="U40" s="13"/>
      <c r="V40" s="13"/>
      <c r="W40" s="13"/>
      <c r="X40" s="13"/>
      <c r="Y40" s="13"/>
      <c r="Z40" s="13"/>
    </row>
    <row r="41" spans="1:26" ht="15.75" customHeight="1" x14ac:dyDescent="0.25">
      <c r="A41" s="877"/>
      <c r="B41" s="883"/>
      <c r="C41" s="181"/>
      <c r="D41" s="182" t="s">
        <v>93</v>
      </c>
      <c r="E41" s="183" t="s">
        <v>95</v>
      </c>
      <c r="F41" s="893" t="s">
        <v>652</v>
      </c>
      <c r="G41" s="900" t="s">
        <v>103</v>
      </c>
      <c r="H41" s="901"/>
      <c r="I41" s="901"/>
      <c r="J41" s="902"/>
      <c r="K41" s="184" t="s">
        <v>619</v>
      </c>
      <c r="L41" s="895"/>
      <c r="M41" s="896"/>
      <c r="N41" s="13"/>
      <c r="O41" s="13"/>
      <c r="P41" s="13"/>
      <c r="Q41" s="13"/>
      <c r="R41" s="13"/>
      <c r="S41" s="13"/>
      <c r="T41" s="13"/>
      <c r="U41" s="13"/>
      <c r="V41" s="13"/>
      <c r="W41" s="13"/>
      <c r="X41" s="13"/>
      <c r="Y41" s="13"/>
      <c r="Z41" s="13"/>
    </row>
    <row r="42" spans="1:26" ht="15.75" customHeight="1" x14ac:dyDescent="0.25">
      <c r="A42" s="877"/>
      <c r="B42" s="883"/>
      <c r="C42" s="181"/>
      <c r="D42" s="293" t="s">
        <v>618</v>
      </c>
      <c r="E42" s="141"/>
      <c r="F42" s="894"/>
      <c r="G42" s="897"/>
      <c r="H42" s="903"/>
      <c r="I42" s="903"/>
      <c r="J42" s="810"/>
      <c r="K42" s="126"/>
      <c r="L42" s="897"/>
      <c r="M42" s="898"/>
      <c r="N42" s="13"/>
      <c r="O42" s="13"/>
      <c r="P42" s="13"/>
      <c r="Q42" s="13"/>
      <c r="R42" s="13"/>
      <c r="S42" s="13"/>
      <c r="T42" s="13"/>
      <c r="U42" s="13"/>
      <c r="V42" s="13"/>
      <c r="W42" s="13"/>
      <c r="X42" s="13"/>
      <c r="Y42" s="13"/>
      <c r="Z42" s="13"/>
    </row>
    <row r="43" spans="1:26" ht="15.75" customHeight="1" x14ac:dyDescent="0.25">
      <c r="A43" s="877"/>
      <c r="B43" s="884"/>
      <c r="C43" s="186"/>
      <c r="D43" s="129"/>
      <c r="E43" s="129"/>
      <c r="F43" s="129"/>
      <c r="G43" s="129"/>
      <c r="H43" s="129"/>
      <c r="I43" s="129"/>
      <c r="J43" s="129"/>
      <c r="K43" s="129"/>
      <c r="L43" s="126"/>
      <c r="M43" s="127"/>
      <c r="N43" s="13"/>
      <c r="O43" s="13"/>
      <c r="P43" s="13"/>
      <c r="Q43" s="13"/>
      <c r="R43" s="13"/>
      <c r="S43" s="13"/>
      <c r="T43" s="13"/>
      <c r="U43" s="13"/>
      <c r="V43" s="13"/>
      <c r="W43" s="13"/>
      <c r="X43" s="13"/>
      <c r="Y43" s="13"/>
      <c r="Z43" s="13"/>
    </row>
    <row r="44" spans="1:26" ht="63" customHeight="1" x14ac:dyDescent="0.25">
      <c r="A44" s="877"/>
      <c r="B44" s="117" t="s">
        <v>654</v>
      </c>
      <c r="C44" s="874" t="s">
        <v>744</v>
      </c>
      <c r="D44" s="802"/>
      <c r="E44" s="802"/>
      <c r="F44" s="802"/>
      <c r="G44" s="802"/>
      <c r="H44" s="802"/>
      <c r="I44" s="802"/>
      <c r="J44" s="802"/>
      <c r="K44" s="802"/>
      <c r="L44" s="802"/>
      <c r="M44" s="864"/>
      <c r="N44" s="13"/>
      <c r="O44" s="13"/>
      <c r="P44" s="13"/>
      <c r="Q44" s="13"/>
      <c r="R44" s="13"/>
      <c r="S44" s="13"/>
      <c r="T44" s="13"/>
      <c r="U44" s="13"/>
      <c r="V44" s="13"/>
      <c r="W44" s="13"/>
      <c r="X44" s="13"/>
      <c r="Y44" s="13"/>
      <c r="Z44" s="13"/>
    </row>
    <row r="45" spans="1:26" ht="15.75" customHeight="1" x14ac:dyDescent="0.25">
      <c r="A45" s="877"/>
      <c r="B45" s="117" t="s">
        <v>656</v>
      </c>
      <c r="C45" s="874" t="s">
        <v>745</v>
      </c>
      <c r="D45" s="802"/>
      <c r="E45" s="802"/>
      <c r="F45" s="802"/>
      <c r="G45" s="802"/>
      <c r="H45" s="802"/>
      <c r="I45" s="802"/>
      <c r="J45" s="802"/>
      <c r="K45" s="802"/>
      <c r="L45" s="802"/>
      <c r="M45" s="864"/>
      <c r="N45" s="13"/>
      <c r="O45" s="13"/>
      <c r="P45" s="13"/>
      <c r="Q45" s="13"/>
      <c r="R45" s="13"/>
      <c r="S45" s="13"/>
      <c r="T45" s="13"/>
      <c r="U45" s="13"/>
      <c r="V45" s="13"/>
      <c r="W45" s="13"/>
      <c r="X45" s="13"/>
      <c r="Y45" s="13"/>
      <c r="Z45" s="13"/>
    </row>
    <row r="46" spans="1:26" ht="15.75" customHeight="1" x14ac:dyDescent="0.25">
      <c r="A46" s="877"/>
      <c r="B46" s="117" t="s">
        <v>658</v>
      </c>
      <c r="C46" s="187" t="s">
        <v>359</v>
      </c>
      <c r="D46" s="13"/>
      <c r="E46" s="187"/>
      <c r="F46" s="187"/>
      <c r="G46" s="187"/>
      <c r="H46" s="187"/>
      <c r="I46" s="187"/>
      <c r="J46" s="187"/>
      <c r="K46" s="187"/>
      <c r="L46" s="187"/>
      <c r="M46" s="188"/>
      <c r="N46" s="13"/>
      <c r="O46" s="13"/>
      <c r="P46" s="13"/>
      <c r="Q46" s="13"/>
      <c r="R46" s="13"/>
      <c r="S46" s="13"/>
      <c r="T46" s="13"/>
      <c r="U46" s="13"/>
      <c r="V46" s="13"/>
      <c r="W46" s="13"/>
      <c r="X46" s="13"/>
      <c r="Y46" s="13"/>
      <c r="Z46" s="13"/>
    </row>
    <row r="47" spans="1:26" ht="15.75" customHeight="1" x14ac:dyDescent="0.25">
      <c r="A47" s="878"/>
      <c r="B47" s="117" t="s">
        <v>660</v>
      </c>
      <c r="C47" s="112">
        <v>10</v>
      </c>
      <c r="D47" s="187"/>
      <c r="E47" s="187"/>
      <c r="F47" s="187"/>
      <c r="G47" s="187"/>
      <c r="H47" s="187"/>
      <c r="I47" s="187"/>
      <c r="J47" s="187"/>
      <c r="K47" s="187"/>
      <c r="L47" s="187"/>
      <c r="M47" s="188"/>
      <c r="N47" s="13"/>
      <c r="O47" s="13"/>
      <c r="P47" s="13"/>
      <c r="Q47" s="13"/>
      <c r="R47" s="13"/>
      <c r="S47" s="13"/>
      <c r="T47" s="13"/>
      <c r="U47" s="13"/>
      <c r="V47" s="13"/>
      <c r="W47" s="13"/>
      <c r="X47" s="13"/>
      <c r="Y47" s="13"/>
      <c r="Z47" s="13"/>
    </row>
    <row r="48" spans="1:26" ht="15.75" customHeight="1" x14ac:dyDescent="0.25">
      <c r="A48" s="879" t="s">
        <v>662</v>
      </c>
      <c r="B48" s="189" t="s">
        <v>663</v>
      </c>
      <c r="C48" s="940" t="s">
        <v>489</v>
      </c>
      <c r="D48" s="802"/>
      <c r="E48" s="802"/>
      <c r="F48" s="802"/>
      <c r="G48" s="802"/>
      <c r="H48" s="802"/>
      <c r="I48" s="802"/>
      <c r="J48" s="802"/>
      <c r="K48" s="802"/>
      <c r="L48" s="802"/>
      <c r="M48" s="864"/>
      <c r="N48" s="13"/>
      <c r="O48" s="13"/>
      <c r="P48" s="13"/>
      <c r="Q48" s="13"/>
      <c r="R48" s="13"/>
      <c r="S48" s="13"/>
      <c r="T48" s="13"/>
      <c r="U48" s="13"/>
      <c r="V48" s="13"/>
      <c r="W48" s="13"/>
      <c r="X48" s="13"/>
      <c r="Y48" s="13"/>
      <c r="Z48" s="13"/>
    </row>
    <row r="49" spans="1:26" ht="15.75" customHeight="1" x14ac:dyDescent="0.25">
      <c r="A49" s="877"/>
      <c r="B49" s="189" t="s">
        <v>665</v>
      </c>
      <c r="C49" s="940" t="s">
        <v>746</v>
      </c>
      <c r="D49" s="802"/>
      <c r="E49" s="802"/>
      <c r="F49" s="802"/>
      <c r="G49" s="802"/>
      <c r="H49" s="802"/>
      <c r="I49" s="802"/>
      <c r="J49" s="802"/>
      <c r="K49" s="802"/>
      <c r="L49" s="802"/>
      <c r="M49" s="864"/>
      <c r="N49" s="13"/>
      <c r="O49" s="13"/>
      <c r="P49" s="13"/>
      <c r="Q49" s="13"/>
      <c r="R49" s="13"/>
      <c r="S49" s="13"/>
      <c r="T49" s="13"/>
      <c r="U49" s="13"/>
      <c r="V49" s="13"/>
      <c r="W49" s="13"/>
      <c r="X49" s="13"/>
      <c r="Y49" s="13"/>
      <c r="Z49" s="13"/>
    </row>
    <row r="50" spans="1:26" ht="15.75" customHeight="1" x14ac:dyDescent="0.25">
      <c r="A50" s="877"/>
      <c r="B50" s="189" t="s">
        <v>667</v>
      </c>
      <c r="C50" s="940" t="s">
        <v>657</v>
      </c>
      <c r="D50" s="802"/>
      <c r="E50" s="802"/>
      <c r="F50" s="802"/>
      <c r="G50" s="802"/>
      <c r="H50" s="802"/>
      <c r="I50" s="802"/>
      <c r="J50" s="802"/>
      <c r="K50" s="802"/>
      <c r="L50" s="802"/>
      <c r="M50" s="864"/>
      <c r="N50" s="13"/>
      <c r="O50" s="13"/>
      <c r="P50" s="13"/>
      <c r="Q50" s="13"/>
      <c r="R50" s="13"/>
      <c r="S50" s="13"/>
      <c r="T50" s="13"/>
      <c r="U50" s="13"/>
      <c r="V50" s="13"/>
      <c r="W50" s="13"/>
      <c r="X50" s="13"/>
      <c r="Y50" s="13"/>
      <c r="Z50" s="13"/>
    </row>
    <row r="51" spans="1:26" ht="15.75" customHeight="1" x14ac:dyDescent="0.25">
      <c r="A51" s="877"/>
      <c r="B51" s="191" t="s">
        <v>668</v>
      </c>
      <c r="C51" s="940" t="s">
        <v>569</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5.75" customHeight="1" x14ac:dyDescent="0.25">
      <c r="A52" s="877"/>
      <c r="B52" s="189" t="s">
        <v>670</v>
      </c>
      <c r="C52" s="933" t="s">
        <v>701</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15.75" customHeight="1" x14ac:dyDescent="0.25">
      <c r="A53" s="880"/>
      <c r="B53" s="189" t="s">
        <v>672</v>
      </c>
      <c r="C53" s="874">
        <v>6605400</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5.75" customHeight="1" x14ac:dyDescent="0.25">
      <c r="A54" s="879" t="s">
        <v>673</v>
      </c>
      <c r="B54" s="192" t="s">
        <v>674</v>
      </c>
      <c r="C54" s="874" t="s">
        <v>675</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30" customHeight="1" x14ac:dyDescent="0.25">
      <c r="A55" s="877"/>
      <c r="B55" s="192" t="s">
        <v>676</v>
      </c>
      <c r="C55" s="874" t="s">
        <v>747</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30" customHeight="1" x14ac:dyDescent="0.25">
      <c r="A56" s="881"/>
      <c r="B56" s="193" t="s">
        <v>328</v>
      </c>
      <c r="C56" s="874" t="s">
        <v>748</v>
      </c>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15.75" customHeight="1" x14ac:dyDescent="0.25">
      <c r="A57" s="194" t="s">
        <v>678</v>
      </c>
      <c r="B57" s="195"/>
      <c r="C57" s="887"/>
      <c r="D57" s="888"/>
      <c r="E57" s="888"/>
      <c r="F57" s="888"/>
      <c r="G57" s="888"/>
      <c r="H57" s="888"/>
      <c r="I57" s="888"/>
      <c r="J57" s="888"/>
      <c r="K57" s="888"/>
      <c r="L57" s="888"/>
      <c r="M57" s="889"/>
      <c r="N57" s="13"/>
      <c r="O57" s="13"/>
      <c r="P57" s="13"/>
      <c r="Q57" s="13"/>
      <c r="R57" s="13"/>
      <c r="S57" s="13"/>
      <c r="T57" s="13"/>
      <c r="U57" s="13"/>
      <c r="V57" s="13"/>
      <c r="W57" s="13"/>
      <c r="X57" s="13"/>
      <c r="Y57" s="13"/>
      <c r="Z57" s="13"/>
    </row>
    <row r="58" spans="1:26" ht="15.75" customHeight="1" x14ac:dyDescent="0.25">
      <c r="A58" s="13"/>
      <c r="B58" s="196"/>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x14ac:dyDescent="0.25">
      <c r="A59" s="13"/>
      <c r="B59" s="196"/>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96"/>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96"/>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96"/>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96"/>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96"/>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96"/>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1">
    <mergeCell ref="G41:J42"/>
    <mergeCell ref="C57:M57"/>
    <mergeCell ref="C53:M53"/>
    <mergeCell ref="C54:M54"/>
    <mergeCell ref="C48:M48"/>
    <mergeCell ref="C49:M49"/>
    <mergeCell ref="C50:M50"/>
    <mergeCell ref="C51:M51"/>
    <mergeCell ref="C52:M52"/>
    <mergeCell ref="B40:B43"/>
    <mergeCell ref="F9:G9"/>
    <mergeCell ref="I9:J9"/>
    <mergeCell ref="A48:A53"/>
    <mergeCell ref="A54:A56"/>
    <mergeCell ref="C55:M55"/>
    <mergeCell ref="C56:M56"/>
    <mergeCell ref="B8:B10"/>
    <mergeCell ref="C9:D9"/>
    <mergeCell ref="C10:D10"/>
    <mergeCell ref="B13:B19"/>
    <mergeCell ref="B20:B23"/>
    <mergeCell ref="I10:J10"/>
    <mergeCell ref="J25:L25"/>
    <mergeCell ref="H39:I39"/>
    <mergeCell ref="F41:F42"/>
    <mergeCell ref="F10:G10"/>
    <mergeCell ref="L41:M42"/>
    <mergeCell ref="C11:M11"/>
    <mergeCell ref="C12:M12"/>
    <mergeCell ref="A2:A11"/>
    <mergeCell ref="C2:M2"/>
    <mergeCell ref="C3:M3"/>
    <mergeCell ref="F4:G4"/>
    <mergeCell ref="C5:M5"/>
    <mergeCell ref="C6:M6"/>
    <mergeCell ref="I7:M7"/>
    <mergeCell ref="C7:D7"/>
    <mergeCell ref="A12:A47"/>
    <mergeCell ref="C44:M44"/>
    <mergeCell ref="C45:M45"/>
    <mergeCell ref="B27:B29"/>
  </mergeCells>
  <dataValidations count="1">
    <dataValidation type="list" allowBlank="1" showErrorMessage="1" sqref="I7" xr:uid="{00000000-0002-0000-0C00-000000000000}">
      <formula1>INDIRECT($C$7)</formula1>
    </dataValidation>
  </dataValidations>
  <hyperlinks>
    <hyperlink ref="C52" r:id="rId1" xr:uid="{00000000-0004-0000-0C00-000000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Z1000"/>
  <sheetViews>
    <sheetView workbookViewId="0"/>
  </sheetViews>
  <sheetFormatPr baseColWidth="10" defaultColWidth="14.42578125" defaultRowHeight="15" customHeight="1" x14ac:dyDescent="0.25"/>
  <cols>
    <col min="1" max="1" width="7.42578125" customWidth="1"/>
    <col min="2" max="2" width="17.28515625" customWidth="1"/>
    <col min="3" max="12" width="17.140625" customWidth="1"/>
    <col min="13" max="13" width="5.7109375" customWidth="1"/>
    <col min="14" max="14" width="22.42578125" customWidth="1"/>
  </cols>
  <sheetData>
    <row r="1" spans="1:26" ht="31.5" customHeight="1" x14ac:dyDescent="0.25">
      <c r="A1" s="105"/>
      <c r="B1" s="294" t="s">
        <v>749</v>
      </c>
      <c r="C1" s="295"/>
      <c r="D1" s="107"/>
      <c r="E1" s="107"/>
      <c r="F1" s="107"/>
      <c r="G1" s="107"/>
      <c r="H1" s="107"/>
      <c r="I1" s="107"/>
      <c r="J1" s="107"/>
      <c r="K1" s="107"/>
      <c r="L1" s="107"/>
      <c r="M1" s="108"/>
      <c r="N1" s="13"/>
      <c r="O1" s="13"/>
      <c r="P1" s="13"/>
      <c r="Q1" s="13"/>
      <c r="R1" s="13"/>
      <c r="S1" s="13"/>
      <c r="T1" s="13"/>
      <c r="U1" s="13"/>
      <c r="V1" s="13"/>
      <c r="W1" s="13"/>
      <c r="X1" s="13"/>
      <c r="Y1" s="13"/>
      <c r="Z1" s="13"/>
    </row>
    <row r="2" spans="1:26" ht="33.75" customHeight="1" x14ac:dyDescent="0.25">
      <c r="A2" s="879" t="s">
        <v>591</v>
      </c>
      <c r="B2" s="109" t="s">
        <v>592</v>
      </c>
      <c r="C2" s="871" t="s">
        <v>355</v>
      </c>
      <c r="D2" s="872"/>
      <c r="E2" s="872"/>
      <c r="F2" s="872"/>
      <c r="G2" s="872"/>
      <c r="H2" s="872"/>
      <c r="I2" s="872"/>
      <c r="J2" s="872"/>
      <c r="K2" s="872"/>
      <c r="L2" s="872"/>
      <c r="M2" s="873"/>
      <c r="N2" s="13"/>
      <c r="O2" s="13"/>
      <c r="P2" s="13"/>
      <c r="Q2" s="13"/>
      <c r="R2" s="13"/>
      <c r="S2" s="13"/>
      <c r="T2" s="13"/>
      <c r="U2" s="13"/>
      <c r="V2" s="13"/>
      <c r="W2" s="13"/>
      <c r="X2" s="13"/>
      <c r="Y2" s="13"/>
      <c r="Z2" s="13"/>
    </row>
    <row r="3" spans="1:26" ht="64.5" customHeight="1" x14ac:dyDescent="0.25">
      <c r="A3" s="877"/>
      <c r="B3" s="110" t="s">
        <v>750</v>
      </c>
      <c r="C3" s="874" t="s">
        <v>751</v>
      </c>
      <c r="D3" s="802"/>
      <c r="E3" s="802"/>
      <c r="F3" s="802"/>
      <c r="G3" s="802"/>
      <c r="H3" s="802"/>
      <c r="I3" s="802"/>
      <c r="J3" s="802"/>
      <c r="K3" s="802"/>
      <c r="L3" s="802"/>
      <c r="M3" s="864"/>
      <c r="N3" s="13"/>
      <c r="O3" s="13"/>
      <c r="P3" s="13"/>
      <c r="Q3" s="13"/>
      <c r="R3" s="13"/>
      <c r="S3" s="13"/>
      <c r="T3" s="13"/>
      <c r="U3" s="13"/>
      <c r="V3" s="13"/>
      <c r="W3" s="13"/>
      <c r="X3" s="13"/>
      <c r="Y3" s="13"/>
      <c r="Z3" s="13"/>
    </row>
    <row r="4" spans="1:26" ht="15.75" customHeight="1" x14ac:dyDescent="0.25">
      <c r="A4" s="877"/>
      <c r="B4" s="111" t="s">
        <v>324</v>
      </c>
      <c r="C4" s="112"/>
      <c r="D4" s="113" t="s">
        <v>359</v>
      </c>
      <c r="E4" s="280"/>
      <c r="F4" s="948" t="s">
        <v>325</v>
      </c>
      <c r="G4" s="803"/>
      <c r="H4" s="115" t="s">
        <v>359</v>
      </c>
      <c r="I4" s="187"/>
      <c r="J4" s="187"/>
      <c r="K4" s="187"/>
      <c r="L4" s="187"/>
      <c r="M4" s="188"/>
      <c r="N4" s="13"/>
      <c r="O4" s="13"/>
      <c r="P4" s="13"/>
      <c r="Q4" s="13"/>
      <c r="R4" s="13"/>
      <c r="S4" s="13"/>
      <c r="T4" s="13"/>
      <c r="U4" s="13"/>
      <c r="V4" s="13"/>
      <c r="W4" s="13"/>
      <c r="X4" s="13"/>
      <c r="Y4" s="13"/>
      <c r="Z4" s="13"/>
    </row>
    <row r="5" spans="1:26" ht="15.75" customHeight="1" x14ac:dyDescent="0.25">
      <c r="A5" s="877"/>
      <c r="B5" s="111" t="s">
        <v>596</v>
      </c>
      <c r="C5" s="112" t="s">
        <v>359</v>
      </c>
      <c r="D5" s="187"/>
      <c r="E5" s="187"/>
      <c r="F5" s="187"/>
      <c r="G5" s="187"/>
      <c r="H5" s="187"/>
      <c r="I5" s="187"/>
      <c r="J5" s="187"/>
      <c r="K5" s="187"/>
      <c r="L5" s="187"/>
      <c r="M5" s="188"/>
      <c r="N5" s="13"/>
      <c r="O5" s="13"/>
      <c r="P5" s="13"/>
      <c r="Q5" s="13"/>
      <c r="R5" s="13"/>
      <c r="S5" s="13"/>
      <c r="T5" s="13"/>
      <c r="U5" s="13"/>
      <c r="V5" s="13"/>
      <c r="W5" s="13"/>
      <c r="X5" s="13"/>
      <c r="Y5" s="13"/>
      <c r="Z5" s="13"/>
    </row>
    <row r="6" spans="1:26" ht="15.75" customHeight="1" x14ac:dyDescent="0.25">
      <c r="A6" s="877"/>
      <c r="B6" s="111" t="s">
        <v>598</v>
      </c>
      <c r="C6" s="112" t="s">
        <v>359</v>
      </c>
      <c r="D6" s="187"/>
      <c r="E6" s="187"/>
      <c r="F6" s="187"/>
      <c r="G6" s="187"/>
      <c r="H6" s="187"/>
      <c r="I6" s="187"/>
      <c r="J6" s="187"/>
      <c r="K6" s="187"/>
      <c r="L6" s="187"/>
      <c r="M6" s="188"/>
      <c r="N6" s="13"/>
      <c r="O6" s="13"/>
      <c r="P6" s="13"/>
      <c r="Q6" s="13"/>
      <c r="R6" s="13"/>
      <c r="S6" s="13"/>
      <c r="T6" s="13"/>
      <c r="U6" s="13"/>
      <c r="V6" s="13"/>
      <c r="W6" s="13"/>
      <c r="X6" s="13"/>
      <c r="Y6" s="13"/>
      <c r="Z6" s="13"/>
    </row>
    <row r="7" spans="1:26" ht="15.75" customHeight="1" x14ac:dyDescent="0.25">
      <c r="A7" s="877"/>
      <c r="B7" s="117" t="s">
        <v>600</v>
      </c>
      <c r="C7" s="949" t="s">
        <v>6</v>
      </c>
      <c r="D7" s="802"/>
      <c r="E7" s="296"/>
      <c r="F7" s="296"/>
      <c r="G7" s="297"/>
      <c r="H7" s="298" t="s">
        <v>328</v>
      </c>
      <c r="I7" s="950" t="s">
        <v>9</v>
      </c>
      <c r="J7" s="802"/>
      <c r="K7" s="802"/>
      <c r="L7" s="802"/>
      <c r="M7" s="864"/>
      <c r="N7" s="13"/>
      <c r="O7" s="13"/>
      <c r="P7" s="13"/>
      <c r="Q7" s="13"/>
      <c r="R7" s="13"/>
      <c r="S7" s="13"/>
      <c r="T7" s="13"/>
      <c r="U7" s="13"/>
      <c r="V7" s="13"/>
      <c r="W7" s="13"/>
      <c r="X7" s="13"/>
      <c r="Y7" s="13"/>
      <c r="Z7" s="13"/>
    </row>
    <row r="8" spans="1:26" ht="15.75" customHeight="1" x14ac:dyDescent="0.25">
      <c r="A8" s="877"/>
      <c r="B8" s="882" t="s">
        <v>601</v>
      </c>
      <c r="C8" s="299" t="s">
        <v>752</v>
      </c>
      <c r="D8" s="300"/>
      <c r="E8" s="300"/>
      <c r="F8" s="300"/>
      <c r="G8" s="300"/>
      <c r="H8" s="300"/>
      <c r="I8" s="300"/>
      <c r="J8" s="300"/>
      <c r="K8" s="300"/>
      <c r="L8" s="301"/>
      <c r="M8" s="302"/>
      <c r="N8" s="13"/>
      <c r="O8" s="13"/>
      <c r="P8" s="13"/>
      <c r="Q8" s="13"/>
      <c r="R8" s="13"/>
      <c r="S8" s="13"/>
      <c r="T8" s="13"/>
      <c r="U8" s="13"/>
      <c r="V8" s="13"/>
      <c r="W8" s="13"/>
      <c r="X8" s="13"/>
      <c r="Y8" s="13"/>
      <c r="Z8" s="13"/>
    </row>
    <row r="9" spans="1:26" ht="15.75" customHeight="1" x14ac:dyDescent="0.25">
      <c r="A9" s="877"/>
      <c r="B9" s="883"/>
      <c r="C9" s="943"/>
      <c r="D9" s="903"/>
      <c r="E9" s="303"/>
      <c r="F9" s="944"/>
      <c r="G9" s="903"/>
      <c r="H9" s="303"/>
      <c r="I9" s="944"/>
      <c r="J9" s="903"/>
      <c r="K9" s="303"/>
      <c r="L9" s="13"/>
      <c r="M9" s="305"/>
      <c r="N9" s="13"/>
      <c r="O9" s="13"/>
      <c r="P9" s="13"/>
      <c r="Q9" s="13"/>
      <c r="R9" s="13"/>
      <c r="S9" s="13"/>
      <c r="T9" s="13"/>
      <c r="U9" s="13"/>
      <c r="V9" s="13"/>
      <c r="W9" s="13"/>
      <c r="X9" s="13"/>
      <c r="Y9" s="13"/>
      <c r="Z9" s="13"/>
    </row>
    <row r="10" spans="1:26" ht="15.75" customHeight="1" x14ac:dyDescent="0.25">
      <c r="A10" s="877"/>
      <c r="B10" s="884"/>
      <c r="C10" s="943" t="s">
        <v>604</v>
      </c>
      <c r="D10" s="903"/>
      <c r="E10" s="304"/>
      <c r="F10" s="944" t="s">
        <v>604</v>
      </c>
      <c r="G10" s="903"/>
      <c r="H10" s="304"/>
      <c r="I10" s="944" t="s">
        <v>604</v>
      </c>
      <c r="J10" s="903"/>
      <c r="K10" s="304"/>
      <c r="L10" s="306"/>
      <c r="M10" s="307"/>
      <c r="N10" s="13"/>
      <c r="O10" s="13"/>
      <c r="P10" s="13"/>
      <c r="Q10" s="13"/>
      <c r="R10" s="13"/>
      <c r="S10" s="13"/>
      <c r="T10" s="13"/>
      <c r="U10" s="13"/>
      <c r="V10" s="13"/>
      <c r="W10" s="13"/>
      <c r="X10" s="13"/>
      <c r="Y10" s="13"/>
      <c r="Z10" s="13"/>
    </row>
    <row r="11" spans="1:26" ht="51.75" customHeight="1" x14ac:dyDescent="0.25">
      <c r="A11" s="877"/>
      <c r="B11" s="117" t="s">
        <v>605</v>
      </c>
      <c r="C11" s="945" t="s">
        <v>753</v>
      </c>
      <c r="D11" s="802"/>
      <c r="E11" s="802"/>
      <c r="F11" s="802"/>
      <c r="G11" s="802"/>
      <c r="H11" s="802"/>
      <c r="I11" s="802"/>
      <c r="J11" s="802"/>
      <c r="K11" s="802"/>
      <c r="L11" s="802"/>
      <c r="M11" s="864"/>
      <c r="N11" s="13"/>
      <c r="O11" s="13"/>
      <c r="P11" s="13"/>
      <c r="Q11" s="13"/>
      <c r="R11" s="13"/>
      <c r="S11" s="13"/>
      <c r="T11" s="13"/>
      <c r="U11" s="13"/>
      <c r="V11" s="13"/>
      <c r="W11" s="13"/>
      <c r="X11" s="13"/>
      <c r="Y11" s="13"/>
      <c r="Z11" s="13"/>
    </row>
    <row r="12" spans="1:26" ht="409.5" customHeight="1" x14ac:dyDescent="0.25">
      <c r="A12" s="877"/>
      <c r="B12" s="110" t="s">
        <v>754</v>
      </c>
      <c r="C12" s="951" t="s">
        <v>755</v>
      </c>
      <c r="D12" s="802"/>
      <c r="E12" s="802"/>
      <c r="F12" s="802"/>
      <c r="G12" s="802"/>
      <c r="H12" s="802"/>
      <c r="I12" s="802"/>
      <c r="J12" s="802"/>
      <c r="K12" s="802"/>
      <c r="L12" s="802"/>
      <c r="M12" s="803"/>
      <c r="N12" s="13"/>
      <c r="O12" s="13"/>
      <c r="P12" s="13"/>
      <c r="Q12" s="13"/>
      <c r="R12" s="13"/>
      <c r="S12" s="13"/>
      <c r="T12" s="13"/>
      <c r="U12" s="13"/>
      <c r="V12" s="13"/>
      <c r="W12" s="13"/>
      <c r="X12" s="13"/>
      <c r="Y12" s="13"/>
      <c r="Z12" s="13"/>
    </row>
    <row r="13" spans="1:26" ht="30.75" customHeight="1" x14ac:dyDescent="0.25">
      <c r="A13" s="877"/>
      <c r="B13" s="110" t="s">
        <v>756</v>
      </c>
      <c r="C13" s="946" t="s">
        <v>757</v>
      </c>
      <c r="D13" s="802"/>
      <c r="E13" s="802"/>
      <c r="F13" s="802"/>
      <c r="G13" s="802"/>
      <c r="H13" s="802"/>
      <c r="I13" s="802"/>
      <c r="J13" s="802"/>
      <c r="K13" s="802"/>
      <c r="L13" s="802"/>
      <c r="M13" s="864"/>
      <c r="N13" s="13"/>
      <c r="O13" s="13"/>
      <c r="P13" s="13"/>
      <c r="Q13" s="13"/>
      <c r="R13" s="13"/>
      <c r="S13" s="13"/>
      <c r="T13" s="13"/>
      <c r="U13" s="13"/>
      <c r="V13" s="13"/>
      <c r="W13" s="13"/>
      <c r="X13" s="13"/>
      <c r="Y13" s="13"/>
      <c r="Z13" s="13"/>
    </row>
    <row r="14" spans="1:26" ht="47.25" customHeight="1" x14ac:dyDescent="0.25">
      <c r="A14" s="877"/>
      <c r="B14" s="941" t="s">
        <v>758</v>
      </c>
      <c r="C14" s="946" t="s">
        <v>55</v>
      </c>
      <c r="D14" s="866"/>
      <c r="E14" s="308" t="s">
        <v>108</v>
      </c>
      <c r="F14" s="952" t="s">
        <v>358</v>
      </c>
      <c r="G14" s="802"/>
      <c r="H14" s="802"/>
      <c r="I14" s="802"/>
      <c r="J14" s="802"/>
      <c r="K14" s="802"/>
      <c r="L14" s="802"/>
      <c r="M14" s="864"/>
      <c r="N14" s="13"/>
      <c r="O14" s="13"/>
      <c r="P14" s="13"/>
      <c r="Q14" s="13"/>
      <c r="R14" s="13"/>
      <c r="S14" s="13"/>
      <c r="T14" s="13"/>
      <c r="U14" s="13"/>
      <c r="V14" s="13"/>
      <c r="W14" s="13"/>
      <c r="X14" s="13"/>
      <c r="Y14" s="13"/>
      <c r="Z14" s="13"/>
    </row>
    <row r="15" spans="1:26" ht="15.75" customHeight="1" x14ac:dyDescent="0.25">
      <c r="A15" s="881"/>
      <c r="B15" s="942"/>
      <c r="C15" s="946"/>
      <c r="D15" s="802"/>
      <c r="E15" s="802"/>
      <c r="F15" s="802"/>
      <c r="G15" s="802"/>
      <c r="H15" s="802"/>
      <c r="I15" s="802"/>
      <c r="J15" s="802"/>
      <c r="K15" s="802"/>
      <c r="L15" s="802"/>
      <c r="M15" s="864"/>
      <c r="N15" s="13"/>
      <c r="O15" s="13"/>
      <c r="P15" s="13"/>
      <c r="Q15" s="13"/>
      <c r="R15" s="13"/>
      <c r="S15" s="13"/>
      <c r="T15" s="13"/>
      <c r="U15" s="13"/>
      <c r="V15" s="13"/>
      <c r="W15" s="13"/>
      <c r="X15" s="13"/>
      <c r="Y15" s="13"/>
      <c r="Z15" s="13"/>
    </row>
    <row r="16" spans="1:26" ht="15.75" customHeight="1" x14ac:dyDescent="0.25">
      <c r="A16" s="876" t="s">
        <v>607</v>
      </c>
      <c r="B16" s="117" t="s">
        <v>315</v>
      </c>
      <c r="C16" s="953" t="s">
        <v>1</v>
      </c>
      <c r="D16" s="802"/>
      <c r="E16" s="802"/>
      <c r="F16" s="802"/>
      <c r="G16" s="802"/>
      <c r="H16" s="802"/>
      <c r="I16" s="802"/>
      <c r="J16" s="802"/>
      <c r="K16" s="802"/>
      <c r="L16" s="802"/>
      <c r="M16" s="864"/>
      <c r="N16" s="13"/>
      <c r="O16" s="13"/>
      <c r="P16" s="13"/>
      <c r="Q16" s="13"/>
      <c r="R16" s="13"/>
      <c r="S16" s="13"/>
      <c r="T16" s="13"/>
      <c r="U16" s="13"/>
      <c r="V16" s="13"/>
      <c r="W16" s="13"/>
      <c r="X16" s="13"/>
      <c r="Y16" s="13"/>
      <c r="Z16" s="13"/>
    </row>
    <row r="17" spans="1:26" ht="69" customHeight="1" x14ac:dyDescent="0.25">
      <c r="A17" s="877"/>
      <c r="B17" s="117" t="s">
        <v>759</v>
      </c>
      <c r="C17" s="946" t="s">
        <v>356</v>
      </c>
      <c r="D17" s="802"/>
      <c r="E17" s="802"/>
      <c r="F17" s="802"/>
      <c r="G17" s="802"/>
      <c r="H17" s="802"/>
      <c r="I17" s="802"/>
      <c r="J17" s="802"/>
      <c r="K17" s="802"/>
      <c r="L17" s="802"/>
      <c r="M17" s="864"/>
      <c r="N17" s="13"/>
      <c r="O17" s="13"/>
      <c r="P17" s="13"/>
      <c r="Q17" s="13"/>
      <c r="R17" s="13"/>
      <c r="S17" s="13"/>
      <c r="T17" s="13"/>
      <c r="U17" s="13"/>
      <c r="V17" s="13"/>
      <c r="W17" s="13"/>
      <c r="X17" s="13"/>
      <c r="Y17" s="13"/>
      <c r="Z17" s="13"/>
    </row>
    <row r="18" spans="1:26" ht="8.25" customHeight="1" x14ac:dyDescent="0.25">
      <c r="A18" s="877"/>
      <c r="B18" s="882" t="s">
        <v>608</v>
      </c>
      <c r="C18" s="131"/>
      <c r="D18" s="132"/>
      <c r="E18" s="132"/>
      <c r="F18" s="132"/>
      <c r="G18" s="132"/>
      <c r="H18" s="132"/>
      <c r="I18" s="132"/>
      <c r="J18" s="132"/>
      <c r="K18" s="132"/>
      <c r="L18" s="132"/>
      <c r="M18" s="133"/>
      <c r="N18" s="13"/>
      <c r="O18" s="13"/>
      <c r="P18" s="13"/>
      <c r="Q18" s="13"/>
      <c r="R18" s="13"/>
      <c r="S18" s="13"/>
      <c r="T18" s="13"/>
      <c r="U18" s="13"/>
      <c r="V18" s="13"/>
      <c r="W18" s="13"/>
      <c r="X18" s="13"/>
      <c r="Y18" s="13"/>
      <c r="Z18" s="13"/>
    </row>
    <row r="19" spans="1:26" ht="26.25" customHeight="1" x14ac:dyDescent="0.25">
      <c r="A19" s="877"/>
      <c r="B19" s="883"/>
      <c r="C19" s="134"/>
      <c r="D19" s="135"/>
      <c r="E19" s="136"/>
      <c r="F19" s="135"/>
      <c r="G19" s="136"/>
      <c r="H19" s="135"/>
      <c r="I19" s="136"/>
      <c r="J19" s="135"/>
      <c r="K19" s="136"/>
      <c r="L19" s="136"/>
      <c r="M19" s="137"/>
      <c r="N19" s="13"/>
      <c r="O19" s="13"/>
      <c r="P19" s="13"/>
      <c r="Q19" s="13"/>
      <c r="R19" s="13"/>
      <c r="S19" s="13"/>
      <c r="T19" s="13"/>
      <c r="U19" s="13"/>
      <c r="V19" s="13"/>
      <c r="W19" s="13"/>
      <c r="X19" s="13"/>
      <c r="Y19" s="13"/>
      <c r="Z19" s="13"/>
    </row>
    <row r="20" spans="1:26" ht="15.75" customHeight="1" x14ac:dyDescent="0.25">
      <c r="A20" s="877"/>
      <c r="B20" s="883"/>
      <c r="C20" s="138" t="s">
        <v>609</v>
      </c>
      <c r="D20" s="139"/>
      <c r="E20" s="140" t="s">
        <v>610</v>
      </c>
      <c r="F20" s="139"/>
      <c r="G20" s="140" t="s">
        <v>611</v>
      </c>
      <c r="H20" s="139"/>
      <c r="I20" s="140" t="s">
        <v>612</v>
      </c>
      <c r="J20" s="141"/>
      <c r="K20" s="140"/>
      <c r="L20" s="140"/>
      <c r="M20" s="137"/>
      <c r="N20" s="13"/>
      <c r="O20" s="13"/>
      <c r="P20" s="13"/>
      <c r="Q20" s="13"/>
      <c r="R20" s="13"/>
      <c r="S20" s="13"/>
      <c r="T20" s="13"/>
      <c r="U20" s="13"/>
      <c r="V20" s="13"/>
      <c r="W20" s="13"/>
      <c r="X20" s="13"/>
      <c r="Y20" s="13"/>
      <c r="Z20" s="13"/>
    </row>
    <row r="21" spans="1:26" ht="15.75" customHeight="1" x14ac:dyDescent="0.25">
      <c r="A21" s="877"/>
      <c r="B21" s="883"/>
      <c r="C21" s="138" t="s">
        <v>613</v>
      </c>
      <c r="D21" s="141"/>
      <c r="E21" s="140" t="s">
        <v>614</v>
      </c>
      <c r="F21" s="142"/>
      <c r="G21" s="140" t="s">
        <v>615</v>
      </c>
      <c r="H21" s="142"/>
      <c r="I21" s="140"/>
      <c r="J21" s="136"/>
      <c r="K21" s="140"/>
      <c r="L21" s="140"/>
      <c r="M21" s="137"/>
      <c r="N21" s="13"/>
      <c r="O21" s="13"/>
      <c r="P21" s="13"/>
      <c r="Q21" s="13"/>
      <c r="R21" s="13"/>
      <c r="S21" s="13"/>
      <c r="T21" s="13"/>
      <c r="U21" s="13"/>
      <c r="V21" s="13"/>
      <c r="W21" s="13"/>
      <c r="X21" s="13"/>
      <c r="Y21" s="13"/>
      <c r="Z21" s="13"/>
    </row>
    <row r="22" spans="1:26" ht="15.75" customHeight="1" x14ac:dyDescent="0.25">
      <c r="A22" s="877"/>
      <c r="B22" s="883"/>
      <c r="C22" s="138" t="s">
        <v>616</v>
      </c>
      <c r="D22" s="141"/>
      <c r="E22" s="140" t="s">
        <v>617</v>
      </c>
      <c r="F22" s="141"/>
      <c r="G22" s="140"/>
      <c r="H22" s="136"/>
      <c r="I22" s="140"/>
      <c r="J22" s="136"/>
      <c r="K22" s="140"/>
      <c r="L22" s="140"/>
      <c r="M22" s="137"/>
      <c r="N22" s="13"/>
      <c r="O22" s="13"/>
      <c r="P22" s="13"/>
      <c r="Q22" s="13"/>
      <c r="R22" s="13"/>
      <c r="S22" s="13"/>
      <c r="T22" s="13"/>
      <c r="U22" s="13"/>
      <c r="V22" s="13"/>
      <c r="W22" s="13"/>
      <c r="X22" s="13"/>
      <c r="Y22" s="13"/>
      <c r="Z22" s="13"/>
    </row>
    <row r="23" spans="1:26" ht="58.5" customHeight="1" x14ac:dyDescent="0.25">
      <c r="A23" s="877"/>
      <c r="B23" s="883"/>
      <c r="C23" s="138" t="s">
        <v>105</v>
      </c>
      <c r="D23" s="142" t="s">
        <v>618</v>
      </c>
      <c r="E23" s="140" t="s">
        <v>619</v>
      </c>
      <c r="F23" s="947" t="s">
        <v>760</v>
      </c>
      <c r="G23" s="909"/>
      <c r="H23" s="909"/>
      <c r="I23" s="909"/>
      <c r="J23" s="909"/>
      <c r="K23" s="909"/>
      <c r="L23" s="909"/>
      <c r="M23" s="935"/>
      <c r="N23" s="13"/>
      <c r="O23" s="13"/>
      <c r="P23" s="13"/>
      <c r="Q23" s="13"/>
      <c r="R23" s="13"/>
      <c r="S23" s="13"/>
      <c r="T23" s="13"/>
      <c r="U23" s="13"/>
      <c r="V23" s="13"/>
      <c r="W23" s="13"/>
      <c r="X23" s="13"/>
      <c r="Y23" s="13"/>
      <c r="Z23" s="13"/>
    </row>
    <row r="24" spans="1:26" ht="9.75" customHeight="1" x14ac:dyDescent="0.25">
      <c r="A24" s="877"/>
      <c r="B24" s="884"/>
      <c r="C24" s="144"/>
      <c r="D24" s="145"/>
      <c r="E24" s="145"/>
      <c r="F24" s="145"/>
      <c r="G24" s="145"/>
      <c r="H24" s="145"/>
      <c r="I24" s="145"/>
      <c r="J24" s="145"/>
      <c r="K24" s="145"/>
      <c r="L24" s="145"/>
      <c r="M24" s="146"/>
      <c r="N24" s="13"/>
      <c r="O24" s="13"/>
      <c r="P24" s="13"/>
      <c r="Q24" s="13"/>
      <c r="R24" s="13"/>
      <c r="S24" s="13"/>
      <c r="T24" s="13"/>
      <c r="U24" s="13"/>
      <c r="V24" s="13"/>
      <c r="W24" s="13"/>
      <c r="X24" s="13"/>
      <c r="Y24" s="13"/>
      <c r="Z24" s="13"/>
    </row>
    <row r="25" spans="1:26" ht="15.75" customHeight="1" x14ac:dyDescent="0.25">
      <c r="A25" s="877"/>
      <c r="B25" s="882" t="s">
        <v>621</v>
      </c>
      <c r="C25" s="147"/>
      <c r="D25" s="132"/>
      <c r="E25" s="132"/>
      <c r="F25" s="132"/>
      <c r="G25" s="132"/>
      <c r="H25" s="132"/>
      <c r="I25" s="132"/>
      <c r="J25" s="132"/>
      <c r="K25" s="132"/>
      <c r="L25" s="123"/>
      <c r="M25" s="124"/>
      <c r="N25" s="13"/>
      <c r="O25" s="13"/>
      <c r="P25" s="13"/>
      <c r="Q25" s="13"/>
      <c r="R25" s="13"/>
      <c r="S25" s="13"/>
      <c r="T25" s="13"/>
      <c r="U25" s="13"/>
      <c r="V25" s="13"/>
      <c r="W25" s="13"/>
      <c r="X25" s="13"/>
      <c r="Y25" s="13"/>
      <c r="Z25" s="13"/>
    </row>
    <row r="26" spans="1:26" ht="15.75" customHeight="1" x14ac:dyDescent="0.25">
      <c r="A26" s="877"/>
      <c r="B26" s="883"/>
      <c r="C26" s="138" t="s">
        <v>622</v>
      </c>
      <c r="D26" s="142"/>
      <c r="E26" s="148"/>
      <c r="F26" s="140" t="s">
        <v>623</v>
      </c>
      <c r="G26" s="141"/>
      <c r="H26" s="148"/>
      <c r="I26" s="140" t="s">
        <v>624</v>
      </c>
      <c r="J26" s="141" t="s">
        <v>618</v>
      </c>
      <c r="K26" s="148"/>
      <c r="L26" s="126"/>
      <c r="M26" s="127"/>
      <c r="N26" s="13"/>
      <c r="O26" s="13"/>
      <c r="P26" s="13"/>
      <c r="Q26" s="13"/>
      <c r="R26" s="13"/>
      <c r="S26" s="13"/>
      <c r="T26" s="13"/>
      <c r="U26" s="13"/>
      <c r="V26" s="13"/>
      <c r="W26" s="13"/>
      <c r="X26" s="13"/>
      <c r="Y26" s="13"/>
      <c r="Z26" s="13"/>
    </row>
    <row r="27" spans="1:26" ht="15.75" customHeight="1" x14ac:dyDescent="0.25">
      <c r="A27" s="877"/>
      <c r="B27" s="883"/>
      <c r="C27" s="138" t="s">
        <v>625</v>
      </c>
      <c r="D27" s="149"/>
      <c r="E27" s="126"/>
      <c r="F27" s="140" t="s">
        <v>626</v>
      </c>
      <c r="G27" s="142"/>
      <c r="H27" s="126"/>
      <c r="I27" s="150"/>
      <c r="J27" s="126"/>
      <c r="K27" s="125"/>
      <c r="L27" s="126"/>
      <c r="M27" s="127"/>
      <c r="N27" s="13"/>
      <c r="O27" s="13"/>
      <c r="P27" s="13"/>
      <c r="Q27" s="13"/>
      <c r="R27" s="13"/>
      <c r="S27" s="13"/>
      <c r="T27" s="13"/>
      <c r="U27" s="13"/>
      <c r="V27" s="13"/>
      <c r="W27" s="13"/>
      <c r="X27" s="13"/>
      <c r="Y27" s="13"/>
      <c r="Z27" s="13"/>
    </row>
    <row r="28" spans="1:26" ht="15.75" customHeight="1" x14ac:dyDescent="0.25">
      <c r="A28" s="877"/>
      <c r="B28" s="884"/>
      <c r="C28" s="151"/>
      <c r="D28" s="135"/>
      <c r="E28" s="135"/>
      <c r="F28" s="135"/>
      <c r="G28" s="135"/>
      <c r="H28" s="135"/>
      <c r="I28" s="135"/>
      <c r="J28" s="135"/>
      <c r="K28" s="135"/>
      <c r="L28" s="129"/>
      <c r="M28" s="130"/>
      <c r="N28" s="13"/>
      <c r="O28" s="13"/>
      <c r="P28" s="13"/>
      <c r="Q28" s="13"/>
      <c r="R28" s="13"/>
      <c r="S28" s="13"/>
      <c r="T28" s="13"/>
      <c r="U28" s="13"/>
      <c r="V28" s="13"/>
      <c r="W28" s="13"/>
      <c r="X28" s="13"/>
      <c r="Y28" s="13"/>
      <c r="Z28" s="13"/>
    </row>
    <row r="29" spans="1:26" ht="15.75" customHeight="1" x14ac:dyDescent="0.25">
      <c r="A29" s="877"/>
      <c r="B29" s="156" t="s">
        <v>627</v>
      </c>
      <c r="C29" s="153"/>
      <c r="D29" s="154"/>
      <c r="E29" s="154"/>
      <c r="F29" s="154"/>
      <c r="G29" s="154"/>
      <c r="H29" s="154"/>
      <c r="I29" s="154"/>
      <c r="J29" s="154"/>
      <c r="K29" s="154"/>
      <c r="L29" s="154"/>
      <c r="M29" s="155"/>
      <c r="N29" s="13"/>
      <c r="O29" s="13"/>
      <c r="P29" s="13"/>
      <c r="Q29" s="13"/>
      <c r="R29" s="13"/>
      <c r="S29" s="13"/>
      <c r="T29" s="13"/>
      <c r="U29" s="13"/>
      <c r="V29" s="13"/>
      <c r="W29" s="13"/>
      <c r="X29" s="13"/>
      <c r="Y29" s="13"/>
      <c r="Z29" s="13"/>
    </row>
    <row r="30" spans="1:26" ht="15.75" customHeight="1" x14ac:dyDescent="0.25">
      <c r="A30" s="877"/>
      <c r="B30" s="156"/>
      <c r="C30" s="157" t="s">
        <v>628</v>
      </c>
      <c r="D30" s="197" t="s">
        <v>359</v>
      </c>
      <c r="E30" s="148"/>
      <c r="F30" s="159" t="s">
        <v>629</v>
      </c>
      <c r="G30" s="142"/>
      <c r="H30" s="148"/>
      <c r="I30" s="159" t="s">
        <v>630</v>
      </c>
      <c r="J30" s="198"/>
      <c r="K30" s="199"/>
      <c r="L30" s="175"/>
      <c r="M30" s="160"/>
      <c r="N30" s="13"/>
      <c r="O30" s="13"/>
      <c r="P30" s="13"/>
      <c r="Q30" s="13"/>
      <c r="R30" s="13"/>
      <c r="S30" s="13"/>
      <c r="T30" s="13"/>
      <c r="U30" s="13"/>
      <c r="V30" s="13"/>
      <c r="W30" s="13"/>
      <c r="X30" s="13"/>
      <c r="Y30" s="13"/>
      <c r="Z30" s="13"/>
    </row>
    <row r="31" spans="1:26" ht="15.75" customHeight="1" x14ac:dyDescent="0.25">
      <c r="A31" s="877"/>
      <c r="B31" s="116"/>
      <c r="C31" s="144"/>
      <c r="D31" s="145"/>
      <c r="E31" s="145"/>
      <c r="F31" s="145"/>
      <c r="G31" s="145"/>
      <c r="H31" s="145"/>
      <c r="I31" s="145"/>
      <c r="J31" s="145"/>
      <c r="K31" s="145"/>
      <c r="L31" s="145"/>
      <c r="M31" s="146"/>
      <c r="N31" s="13"/>
      <c r="O31" s="13"/>
      <c r="P31" s="13"/>
      <c r="Q31" s="13"/>
      <c r="R31" s="13"/>
      <c r="S31" s="13"/>
      <c r="T31" s="13"/>
      <c r="U31" s="13"/>
      <c r="V31" s="13"/>
      <c r="W31" s="13"/>
      <c r="X31" s="13"/>
      <c r="Y31" s="13"/>
      <c r="Z31" s="13"/>
    </row>
    <row r="32" spans="1:26" ht="15.75" customHeight="1" x14ac:dyDescent="0.25">
      <c r="A32" s="877"/>
      <c r="B32" s="882" t="s">
        <v>632</v>
      </c>
      <c r="C32" s="161"/>
      <c r="D32" s="162"/>
      <c r="E32" s="162"/>
      <c r="F32" s="162"/>
      <c r="G32" s="162"/>
      <c r="H32" s="162"/>
      <c r="I32" s="162"/>
      <c r="J32" s="162"/>
      <c r="K32" s="162"/>
      <c r="L32" s="123"/>
      <c r="M32" s="124"/>
      <c r="N32" s="13"/>
      <c r="O32" s="13"/>
      <c r="P32" s="13"/>
      <c r="Q32" s="13"/>
      <c r="R32" s="13"/>
      <c r="S32" s="13"/>
      <c r="T32" s="13"/>
      <c r="U32" s="13"/>
      <c r="V32" s="13"/>
      <c r="W32" s="13"/>
      <c r="X32" s="13"/>
      <c r="Y32" s="13"/>
      <c r="Z32" s="13"/>
    </row>
    <row r="33" spans="1:26" ht="15.75" customHeight="1" x14ac:dyDescent="0.25">
      <c r="A33" s="877"/>
      <c r="B33" s="883"/>
      <c r="C33" s="163" t="s">
        <v>633</v>
      </c>
      <c r="D33" s="200">
        <v>2023</v>
      </c>
      <c r="E33" s="165"/>
      <c r="F33" s="148" t="s">
        <v>635</v>
      </c>
      <c r="G33" s="200">
        <v>2026</v>
      </c>
      <c r="H33" s="165"/>
      <c r="I33" s="159"/>
      <c r="J33" s="165"/>
      <c r="K33" s="165"/>
      <c r="L33" s="126"/>
      <c r="M33" s="127"/>
      <c r="N33" s="13"/>
      <c r="O33" s="13"/>
      <c r="P33" s="13"/>
      <c r="Q33" s="13"/>
      <c r="R33" s="13"/>
      <c r="S33" s="13"/>
      <c r="T33" s="13"/>
      <c r="U33" s="13"/>
      <c r="V33" s="13"/>
      <c r="W33" s="13"/>
      <c r="X33" s="13"/>
      <c r="Y33" s="13"/>
      <c r="Z33" s="13"/>
    </row>
    <row r="34" spans="1:26" ht="15.75" customHeight="1" x14ac:dyDescent="0.25">
      <c r="A34" s="877"/>
      <c r="B34" s="884"/>
      <c r="C34" s="144"/>
      <c r="D34" s="309"/>
      <c r="E34" s="310"/>
      <c r="F34" s="145"/>
      <c r="G34" s="310"/>
      <c r="H34" s="310"/>
      <c r="I34" s="311"/>
      <c r="J34" s="310"/>
      <c r="K34" s="310"/>
      <c r="L34" s="129"/>
      <c r="M34" s="130"/>
      <c r="N34" s="13"/>
      <c r="O34" s="13"/>
      <c r="P34" s="13"/>
      <c r="Q34" s="13"/>
      <c r="R34" s="13"/>
      <c r="S34" s="13"/>
      <c r="T34" s="13"/>
      <c r="U34" s="13"/>
      <c r="V34" s="13"/>
      <c r="W34" s="13"/>
      <c r="X34" s="13"/>
      <c r="Y34" s="13"/>
      <c r="Z34" s="13"/>
    </row>
    <row r="35" spans="1:26" ht="15.75" customHeight="1" x14ac:dyDescent="0.25">
      <c r="A35" s="877"/>
      <c r="B35" s="882" t="s">
        <v>637</v>
      </c>
      <c r="C35" s="168"/>
      <c r="D35" s="169"/>
      <c r="E35" s="169"/>
      <c r="F35" s="169"/>
      <c r="G35" s="169"/>
      <c r="H35" s="169"/>
      <c r="I35" s="169"/>
      <c r="J35" s="169"/>
      <c r="K35" s="169"/>
      <c r="L35" s="169"/>
      <c r="M35" s="170"/>
      <c r="N35" s="13"/>
      <c r="O35" s="13"/>
      <c r="P35" s="13"/>
      <c r="Q35" s="13"/>
      <c r="R35" s="13"/>
      <c r="S35" s="13"/>
      <c r="T35" s="13"/>
      <c r="U35" s="13"/>
      <c r="V35" s="13"/>
      <c r="W35" s="13"/>
      <c r="X35" s="13"/>
      <c r="Y35" s="13"/>
      <c r="Z35" s="13"/>
    </row>
    <row r="36" spans="1:26" ht="15.75" customHeight="1" x14ac:dyDescent="0.25">
      <c r="A36" s="877"/>
      <c r="B36" s="883"/>
      <c r="C36" s="138"/>
      <c r="D36" s="148" t="s">
        <v>638</v>
      </c>
      <c r="E36" s="148"/>
      <c r="F36" s="148" t="s">
        <v>639</v>
      </c>
      <c r="G36" s="148"/>
      <c r="H36" s="125" t="s">
        <v>640</v>
      </c>
      <c r="I36" s="125"/>
      <c r="J36" s="125" t="s">
        <v>641</v>
      </c>
      <c r="K36" s="148"/>
      <c r="L36" s="281" t="s">
        <v>686</v>
      </c>
      <c r="M36" s="175"/>
      <c r="N36" s="13"/>
      <c r="O36" s="13"/>
      <c r="P36" s="13"/>
      <c r="Q36" s="13"/>
      <c r="R36" s="13"/>
      <c r="S36" s="13"/>
      <c r="T36" s="13"/>
      <c r="U36" s="13"/>
      <c r="V36" s="13"/>
      <c r="W36" s="13"/>
      <c r="X36" s="13"/>
      <c r="Y36" s="13"/>
      <c r="Z36" s="13"/>
    </row>
    <row r="37" spans="1:26" ht="15.75" customHeight="1" x14ac:dyDescent="0.25">
      <c r="A37" s="877"/>
      <c r="B37" s="883"/>
      <c r="C37" s="138"/>
      <c r="D37" s="198">
        <v>2023</v>
      </c>
      <c r="E37" s="282">
        <v>0.3</v>
      </c>
      <c r="F37" s="198">
        <v>2024</v>
      </c>
      <c r="G37" s="173">
        <v>0.5</v>
      </c>
      <c r="H37" s="198">
        <v>2025</v>
      </c>
      <c r="I37" s="282">
        <v>0.8</v>
      </c>
      <c r="J37" s="198">
        <v>2026</v>
      </c>
      <c r="K37" s="173">
        <v>1</v>
      </c>
      <c r="L37" s="934">
        <v>1</v>
      </c>
      <c r="M37" s="803"/>
      <c r="N37" s="13"/>
      <c r="O37" s="13"/>
      <c r="P37" s="13"/>
      <c r="Q37" s="13"/>
      <c r="R37" s="13"/>
      <c r="S37" s="13"/>
      <c r="T37" s="13"/>
      <c r="U37" s="13"/>
      <c r="V37" s="13"/>
      <c r="W37" s="13"/>
      <c r="X37" s="13"/>
      <c r="Y37" s="13"/>
      <c r="Z37" s="13"/>
    </row>
    <row r="38" spans="1:26" ht="15.75" customHeight="1" x14ac:dyDescent="0.25">
      <c r="A38" s="877"/>
      <c r="B38" s="883"/>
      <c r="C38" s="138"/>
      <c r="D38" s="125"/>
      <c r="E38" s="125"/>
      <c r="F38" s="148"/>
      <c r="G38" s="148"/>
      <c r="H38" s="125"/>
      <c r="I38" s="125"/>
      <c r="J38" s="148"/>
      <c r="K38" s="148"/>
      <c r="L38" s="148"/>
      <c r="M38" s="137"/>
      <c r="N38" s="13"/>
      <c r="O38" s="13"/>
      <c r="P38" s="13"/>
      <c r="Q38" s="13"/>
      <c r="R38" s="13"/>
      <c r="S38" s="13"/>
      <c r="T38" s="13"/>
      <c r="U38" s="13"/>
      <c r="V38" s="13"/>
      <c r="W38" s="13"/>
      <c r="X38" s="13"/>
      <c r="Y38" s="13"/>
      <c r="Z38" s="13"/>
    </row>
    <row r="39" spans="1:26" ht="15.75" customHeight="1" x14ac:dyDescent="0.25">
      <c r="A39" s="877"/>
      <c r="B39" s="883"/>
      <c r="C39" s="177"/>
      <c r="D39" s="179"/>
      <c r="E39" s="145"/>
      <c r="F39" s="179"/>
      <c r="G39" s="145"/>
      <c r="H39" s="179"/>
      <c r="I39" s="145"/>
      <c r="J39" s="179"/>
      <c r="K39" s="145"/>
      <c r="L39" s="179"/>
      <c r="M39" s="146"/>
      <c r="N39" s="13"/>
      <c r="O39" s="13"/>
      <c r="P39" s="13"/>
      <c r="Q39" s="13"/>
      <c r="R39" s="13"/>
      <c r="S39" s="13"/>
      <c r="T39" s="13"/>
      <c r="U39" s="13"/>
      <c r="V39" s="13"/>
      <c r="W39" s="13"/>
      <c r="X39" s="13"/>
      <c r="Y39" s="13"/>
      <c r="Z39" s="13"/>
    </row>
    <row r="40" spans="1:26" ht="18" customHeight="1" x14ac:dyDescent="0.25">
      <c r="A40" s="877"/>
      <c r="B40" s="882" t="s">
        <v>651</v>
      </c>
      <c r="C40" s="147"/>
      <c r="D40" s="132"/>
      <c r="E40" s="132"/>
      <c r="F40" s="132"/>
      <c r="G40" s="132"/>
      <c r="H40" s="132"/>
      <c r="I40" s="132"/>
      <c r="J40" s="132"/>
      <c r="K40" s="132"/>
      <c r="L40" s="126"/>
      <c r="M40" s="127"/>
      <c r="N40" s="13"/>
      <c r="O40" s="13"/>
      <c r="P40" s="13"/>
      <c r="Q40" s="13"/>
      <c r="R40" s="13"/>
      <c r="S40" s="13"/>
      <c r="T40" s="13"/>
      <c r="U40" s="13"/>
      <c r="V40" s="13"/>
      <c r="W40" s="13"/>
      <c r="X40" s="13"/>
      <c r="Y40" s="13"/>
      <c r="Z40" s="13"/>
    </row>
    <row r="41" spans="1:26" ht="15.75" customHeight="1" x14ac:dyDescent="0.25">
      <c r="A41" s="877"/>
      <c r="B41" s="883"/>
      <c r="C41" s="181"/>
      <c r="D41" s="182" t="s">
        <v>93</v>
      </c>
      <c r="E41" s="183" t="s">
        <v>95</v>
      </c>
      <c r="F41" s="893" t="s">
        <v>652</v>
      </c>
      <c r="G41" s="900"/>
      <c r="H41" s="901"/>
      <c r="I41" s="901"/>
      <c r="J41" s="902"/>
      <c r="K41" s="184" t="s">
        <v>761</v>
      </c>
      <c r="L41" s="895"/>
      <c r="M41" s="896"/>
      <c r="N41" s="13"/>
      <c r="O41" s="13"/>
      <c r="P41" s="13"/>
      <c r="Q41" s="13"/>
      <c r="R41" s="13"/>
      <c r="S41" s="13"/>
      <c r="T41" s="13"/>
      <c r="U41" s="13"/>
      <c r="V41" s="13"/>
      <c r="W41" s="13"/>
      <c r="X41" s="13"/>
      <c r="Y41" s="13"/>
      <c r="Z41" s="13"/>
    </row>
    <row r="42" spans="1:26" ht="15.75" customHeight="1" x14ac:dyDescent="0.25">
      <c r="A42" s="877"/>
      <c r="B42" s="883"/>
      <c r="C42" s="181"/>
      <c r="D42" s="185"/>
      <c r="E42" s="141" t="s">
        <v>618</v>
      </c>
      <c r="F42" s="894"/>
      <c r="G42" s="897"/>
      <c r="H42" s="903"/>
      <c r="I42" s="903"/>
      <c r="J42" s="810"/>
      <c r="K42" s="126"/>
      <c r="L42" s="897"/>
      <c r="M42" s="898"/>
      <c r="N42" s="13"/>
      <c r="O42" s="13"/>
      <c r="P42" s="13"/>
      <c r="Q42" s="13"/>
      <c r="R42" s="13"/>
      <c r="S42" s="13"/>
      <c r="T42" s="13"/>
      <c r="U42" s="13"/>
      <c r="V42" s="13"/>
      <c r="W42" s="13"/>
      <c r="X42" s="13"/>
      <c r="Y42" s="13"/>
      <c r="Z42" s="13"/>
    </row>
    <row r="43" spans="1:26" ht="15.75" customHeight="1" x14ac:dyDescent="0.25">
      <c r="A43" s="877"/>
      <c r="B43" s="884"/>
      <c r="C43" s="186"/>
      <c r="D43" s="129"/>
      <c r="E43" s="129"/>
      <c r="F43" s="129"/>
      <c r="G43" s="129"/>
      <c r="H43" s="129"/>
      <c r="I43" s="129"/>
      <c r="J43" s="129"/>
      <c r="K43" s="129"/>
      <c r="L43" s="126"/>
      <c r="M43" s="127"/>
      <c r="N43" s="13"/>
      <c r="O43" s="13"/>
      <c r="P43" s="13"/>
      <c r="Q43" s="13"/>
      <c r="R43" s="13"/>
      <c r="S43" s="13"/>
      <c r="T43" s="13"/>
      <c r="U43" s="13"/>
      <c r="V43" s="13"/>
      <c r="W43" s="13"/>
      <c r="X43" s="13"/>
      <c r="Y43" s="13"/>
      <c r="Z43" s="13"/>
    </row>
    <row r="44" spans="1:26" ht="225" customHeight="1" x14ac:dyDescent="0.25">
      <c r="A44" s="877"/>
      <c r="B44" s="110" t="s">
        <v>654</v>
      </c>
      <c r="C44" s="946" t="s">
        <v>762</v>
      </c>
      <c r="D44" s="802"/>
      <c r="E44" s="802"/>
      <c r="F44" s="802"/>
      <c r="G44" s="802"/>
      <c r="H44" s="802"/>
      <c r="I44" s="802"/>
      <c r="J44" s="802"/>
      <c r="K44" s="802"/>
      <c r="L44" s="802"/>
      <c r="M44" s="864"/>
      <c r="N44" s="13"/>
      <c r="O44" s="13"/>
      <c r="P44" s="13"/>
      <c r="Q44" s="13"/>
      <c r="R44" s="13"/>
      <c r="S44" s="13"/>
      <c r="T44" s="13"/>
      <c r="U44" s="13"/>
      <c r="V44" s="13"/>
      <c r="W44" s="13"/>
      <c r="X44" s="13"/>
      <c r="Y44" s="13"/>
      <c r="Z44" s="13"/>
    </row>
    <row r="45" spans="1:26" ht="15.75" customHeight="1" x14ac:dyDescent="0.25">
      <c r="A45" s="877"/>
      <c r="B45" s="117" t="s">
        <v>656</v>
      </c>
      <c r="C45" s="946" t="s">
        <v>364</v>
      </c>
      <c r="D45" s="802"/>
      <c r="E45" s="802"/>
      <c r="F45" s="802"/>
      <c r="G45" s="802"/>
      <c r="H45" s="802"/>
      <c r="I45" s="802"/>
      <c r="J45" s="802"/>
      <c r="K45" s="802"/>
      <c r="L45" s="802"/>
      <c r="M45" s="864"/>
      <c r="N45" s="13"/>
      <c r="O45" s="13"/>
      <c r="P45" s="13"/>
      <c r="Q45" s="13"/>
      <c r="R45" s="13"/>
      <c r="S45" s="13"/>
      <c r="T45" s="13"/>
      <c r="U45" s="13"/>
      <c r="V45" s="13"/>
      <c r="W45" s="13"/>
      <c r="X45" s="13"/>
      <c r="Y45" s="13"/>
      <c r="Z45" s="13"/>
    </row>
    <row r="46" spans="1:26" ht="15.75" customHeight="1" x14ac:dyDescent="0.25">
      <c r="A46" s="877"/>
      <c r="B46" s="117" t="s">
        <v>658</v>
      </c>
      <c r="C46" s="946" t="s">
        <v>659</v>
      </c>
      <c r="D46" s="802"/>
      <c r="E46" s="802"/>
      <c r="F46" s="802"/>
      <c r="G46" s="802"/>
      <c r="H46" s="802"/>
      <c r="I46" s="802"/>
      <c r="J46" s="802"/>
      <c r="K46" s="802"/>
      <c r="L46" s="802"/>
      <c r="M46" s="864"/>
      <c r="N46" s="13"/>
      <c r="O46" s="13"/>
      <c r="P46" s="13"/>
      <c r="Q46" s="13"/>
      <c r="R46" s="13"/>
      <c r="S46" s="13"/>
      <c r="T46" s="13"/>
      <c r="U46" s="13"/>
      <c r="V46" s="13"/>
      <c r="W46" s="13"/>
      <c r="X46" s="13"/>
      <c r="Y46" s="13"/>
      <c r="Z46" s="13"/>
    </row>
    <row r="47" spans="1:26" ht="15.75" customHeight="1" x14ac:dyDescent="0.25">
      <c r="A47" s="881"/>
      <c r="B47" s="117" t="s">
        <v>660</v>
      </c>
      <c r="C47" s="946">
        <v>2023</v>
      </c>
      <c r="D47" s="802"/>
      <c r="E47" s="802"/>
      <c r="F47" s="802"/>
      <c r="G47" s="802"/>
      <c r="H47" s="802"/>
      <c r="I47" s="802"/>
      <c r="J47" s="802"/>
      <c r="K47" s="802"/>
      <c r="L47" s="802"/>
      <c r="M47" s="864"/>
      <c r="N47" s="13"/>
      <c r="O47" s="13"/>
      <c r="P47" s="13"/>
      <c r="Q47" s="13"/>
      <c r="R47" s="13"/>
      <c r="S47" s="13"/>
      <c r="T47" s="13"/>
      <c r="U47" s="13"/>
      <c r="V47" s="13"/>
      <c r="W47" s="13"/>
      <c r="X47" s="13"/>
      <c r="Y47" s="13"/>
      <c r="Z47" s="13"/>
    </row>
    <row r="48" spans="1:26" ht="15.75" customHeight="1" x14ac:dyDescent="0.25">
      <c r="A48" s="879" t="s">
        <v>662</v>
      </c>
      <c r="B48" s="189" t="s">
        <v>663</v>
      </c>
      <c r="C48" s="946" t="s">
        <v>763</v>
      </c>
      <c r="D48" s="802"/>
      <c r="E48" s="802"/>
      <c r="F48" s="802"/>
      <c r="G48" s="802"/>
      <c r="H48" s="802"/>
      <c r="I48" s="802"/>
      <c r="J48" s="802"/>
      <c r="K48" s="802"/>
      <c r="L48" s="802"/>
      <c r="M48" s="864"/>
      <c r="N48" s="13"/>
      <c r="O48" s="13"/>
      <c r="P48" s="13"/>
      <c r="Q48" s="13"/>
      <c r="R48" s="13"/>
      <c r="S48" s="13"/>
      <c r="T48" s="13"/>
      <c r="U48" s="13"/>
      <c r="V48" s="13"/>
      <c r="W48" s="13"/>
      <c r="X48" s="13"/>
      <c r="Y48" s="13"/>
      <c r="Z48" s="13"/>
    </row>
    <row r="49" spans="1:26" ht="15.75" customHeight="1" x14ac:dyDescent="0.25">
      <c r="A49" s="877"/>
      <c r="B49" s="189" t="s">
        <v>665</v>
      </c>
      <c r="C49" s="946" t="s">
        <v>764</v>
      </c>
      <c r="D49" s="802"/>
      <c r="E49" s="802"/>
      <c r="F49" s="802"/>
      <c r="G49" s="802"/>
      <c r="H49" s="802"/>
      <c r="I49" s="802"/>
      <c r="J49" s="802"/>
      <c r="K49" s="802"/>
      <c r="L49" s="802"/>
      <c r="M49" s="864"/>
      <c r="N49" s="13"/>
      <c r="O49" s="13"/>
      <c r="P49" s="13"/>
      <c r="Q49" s="13"/>
      <c r="R49" s="13"/>
      <c r="S49" s="13"/>
      <c r="T49" s="13"/>
      <c r="U49" s="13"/>
      <c r="V49" s="13"/>
      <c r="W49" s="13"/>
      <c r="X49" s="13"/>
      <c r="Y49" s="13"/>
      <c r="Z49" s="13"/>
    </row>
    <row r="50" spans="1:26" ht="15.75" customHeight="1" x14ac:dyDescent="0.25">
      <c r="A50" s="877"/>
      <c r="B50" s="189" t="s">
        <v>667</v>
      </c>
      <c r="C50" s="946" t="s">
        <v>364</v>
      </c>
      <c r="D50" s="802"/>
      <c r="E50" s="802"/>
      <c r="F50" s="802"/>
      <c r="G50" s="802"/>
      <c r="H50" s="802"/>
      <c r="I50" s="802"/>
      <c r="J50" s="802"/>
      <c r="K50" s="802"/>
      <c r="L50" s="802"/>
      <c r="M50" s="864"/>
      <c r="N50" s="13"/>
      <c r="O50" s="13"/>
      <c r="P50" s="13"/>
      <c r="Q50" s="13"/>
      <c r="R50" s="13"/>
      <c r="S50" s="13"/>
      <c r="T50" s="13"/>
      <c r="U50" s="13"/>
      <c r="V50" s="13"/>
      <c r="W50" s="13"/>
      <c r="X50" s="13"/>
      <c r="Y50" s="13"/>
      <c r="Z50" s="13"/>
    </row>
    <row r="51" spans="1:26" ht="15.75" customHeight="1" x14ac:dyDescent="0.25">
      <c r="A51" s="877"/>
      <c r="B51" s="191" t="s">
        <v>668</v>
      </c>
      <c r="C51" s="946" t="s">
        <v>765</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5.75" customHeight="1" x14ac:dyDescent="0.25">
      <c r="A52" s="877"/>
      <c r="B52" s="189" t="s">
        <v>670</v>
      </c>
      <c r="C52" s="946" t="s">
        <v>368</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15.75" customHeight="1" x14ac:dyDescent="0.25">
      <c r="A53" s="880"/>
      <c r="B53" s="189" t="s">
        <v>672</v>
      </c>
      <c r="C53" s="946" t="s">
        <v>766</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5.75" customHeight="1" x14ac:dyDescent="0.25">
      <c r="A54" s="879" t="s">
        <v>673</v>
      </c>
      <c r="B54" s="192" t="s">
        <v>674</v>
      </c>
      <c r="C54" s="946" t="s">
        <v>767</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15.75" customHeight="1" x14ac:dyDescent="0.25">
      <c r="A55" s="877"/>
      <c r="B55" s="192" t="s">
        <v>676</v>
      </c>
      <c r="C55" s="946" t="s">
        <v>768</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30" customHeight="1" x14ac:dyDescent="0.25">
      <c r="A56" s="881"/>
      <c r="B56" s="193" t="s">
        <v>328</v>
      </c>
      <c r="C56" s="946" t="s">
        <v>364</v>
      </c>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56.25" customHeight="1" x14ac:dyDescent="0.25">
      <c r="A57" s="194" t="s">
        <v>678</v>
      </c>
      <c r="B57" s="195"/>
      <c r="C57" s="887"/>
      <c r="D57" s="888"/>
      <c r="E57" s="888"/>
      <c r="F57" s="888"/>
      <c r="G57" s="888"/>
      <c r="H57" s="888"/>
      <c r="I57" s="888"/>
      <c r="J57" s="888"/>
      <c r="K57" s="888"/>
      <c r="L57" s="888"/>
      <c r="M57" s="889"/>
      <c r="N57" s="286"/>
      <c r="O57" s="13"/>
      <c r="P57" s="13"/>
      <c r="Q57" s="13"/>
      <c r="R57" s="13"/>
      <c r="S57" s="13"/>
      <c r="T57" s="13"/>
      <c r="U57" s="13"/>
      <c r="V57" s="13"/>
      <c r="W57" s="13"/>
      <c r="X57" s="13"/>
      <c r="Y57" s="13"/>
      <c r="Z57" s="13"/>
    </row>
    <row r="58" spans="1:26" ht="15.75" customHeight="1" x14ac:dyDescent="0.25">
      <c r="A58" s="13"/>
      <c r="B58" s="196"/>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x14ac:dyDescent="0.25">
      <c r="A59" s="13"/>
      <c r="B59" s="196"/>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96"/>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96"/>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96"/>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96"/>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96"/>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96"/>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C57:M57"/>
    <mergeCell ref="C45:M45"/>
    <mergeCell ref="C46:M46"/>
    <mergeCell ref="C47:M47"/>
    <mergeCell ref="C48:M48"/>
    <mergeCell ref="C49:M49"/>
    <mergeCell ref="C50:M50"/>
    <mergeCell ref="C51:M51"/>
    <mergeCell ref="C52:M52"/>
    <mergeCell ref="C53:M53"/>
    <mergeCell ref="C54:M54"/>
    <mergeCell ref="C55:M55"/>
    <mergeCell ref="C56:M56"/>
    <mergeCell ref="L37:M37"/>
    <mergeCell ref="F41:F42"/>
    <mergeCell ref="G41:J42"/>
    <mergeCell ref="L41:M42"/>
    <mergeCell ref="C44:M44"/>
    <mergeCell ref="C17:M17"/>
    <mergeCell ref="F23:M23"/>
    <mergeCell ref="C2:M2"/>
    <mergeCell ref="C3:M3"/>
    <mergeCell ref="F4:G4"/>
    <mergeCell ref="C7:D7"/>
    <mergeCell ref="I7:M7"/>
    <mergeCell ref="F10:G10"/>
    <mergeCell ref="C13:M13"/>
    <mergeCell ref="I9:J9"/>
    <mergeCell ref="I10:J10"/>
    <mergeCell ref="C12:M12"/>
    <mergeCell ref="C14:D14"/>
    <mergeCell ref="F14:M14"/>
    <mergeCell ref="C15:M15"/>
    <mergeCell ref="C16:M16"/>
    <mergeCell ref="C9:D9"/>
    <mergeCell ref="F9:G9"/>
    <mergeCell ref="B8:B10"/>
    <mergeCell ref="C10:D10"/>
    <mergeCell ref="C11:M11"/>
    <mergeCell ref="A16:A47"/>
    <mergeCell ref="A48:A53"/>
    <mergeCell ref="A54:A56"/>
    <mergeCell ref="A2:A15"/>
    <mergeCell ref="B14:B15"/>
    <mergeCell ref="B18:B24"/>
    <mergeCell ref="B25:B28"/>
    <mergeCell ref="B32:B34"/>
    <mergeCell ref="B35:B39"/>
    <mergeCell ref="B40:B43"/>
  </mergeCells>
  <dataValidations count="1">
    <dataValidation type="list" allowBlank="1" showErrorMessage="1" sqref="I7" xr:uid="{00000000-0002-0000-0D00-000000000000}">
      <formula1>INDIRECT($C$7)</formula1>
    </dataValidation>
  </dataValidations>
  <pageMargins left="0.7" right="0.7" top="0.75" bottom="0.75" header="0" footer="0"/>
  <pageSetup paperSize="5" fitToHeight="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Z1000"/>
  <sheetViews>
    <sheetView workbookViewId="0"/>
  </sheetViews>
  <sheetFormatPr baseColWidth="10" defaultColWidth="14.42578125" defaultRowHeight="15" customHeight="1" x14ac:dyDescent="0.25"/>
  <cols>
    <col min="1" max="1" width="25.140625" customWidth="1"/>
    <col min="2" max="2" width="54.42578125" customWidth="1"/>
    <col min="3" max="26" width="11.42578125" customWidth="1"/>
  </cols>
  <sheetData>
    <row r="1" spans="1:26" ht="15.75" customHeight="1" x14ac:dyDescent="0.25">
      <c r="A1" s="105"/>
      <c r="B1" s="106" t="s">
        <v>769</v>
      </c>
      <c r="C1" s="107"/>
      <c r="D1" s="107"/>
      <c r="E1" s="107"/>
      <c r="F1" s="107"/>
      <c r="G1" s="107"/>
      <c r="H1" s="107"/>
      <c r="I1" s="107"/>
      <c r="J1" s="107"/>
      <c r="K1" s="107"/>
      <c r="L1" s="107"/>
      <c r="M1" s="108"/>
      <c r="N1" s="13"/>
      <c r="O1" s="13"/>
      <c r="P1" s="13"/>
      <c r="Q1" s="13"/>
      <c r="R1" s="13"/>
      <c r="S1" s="13"/>
      <c r="T1" s="13"/>
      <c r="U1" s="13"/>
      <c r="V1" s="13"/>
      <c r="W1" s="13"/>
      <c r="X1" s="13"/>
      <c r="Y1" s="13"/>
      <c r="Z1" s="13"/>
    </row>
    <row r="2" spans="1:26" ht="15.75" customHeight="1" x14ac:dyDescent="0.25">
      <c r="A2" s="879" t="s">
        <v>591</v>
      </c>
      <c r="B2" s="109" t="s">
        <v>592</v>
      </c>
      <c r="C2" s="871" t="s">
        <v>770</v>
      </c>
      <c r="D2" s="872"/>
      <c r="E2" s="872"/>
      <c r="F2" s="872"/>
      <c r="G2" s="872"/>
      <c r="H2" s="872"/>
      <c r="I2" s="872"/>
      <c r="J2" s="872"/>
      <c r="K2" s="872"/>
      <c r="L2" s="872"/>
      <c r="M2" s="873"/>
      <c r="N2" s="13"/>
      <c r="O2" s="13"/>
      <c r="P2" s="13"/>
      <c r="Q2" s="13"/>
      <c r="R2" s="13"/>
      <c r="S2" s="13"/>
      <c r="T2" s="13"/>
      <c r="U2" s="13"/>
      <c r="V2" s="13"/>
      <c r="W2" s="13"/>
      <c r="X2" s="13"/>
      <c r="Y2" s="13"/>
      <c r="Z2" s="13"/>
    </row>
    <row r="3" spans="1:26" ht="63" customHeight="1" x14ac:dyDescent="0.25">
      <c r="A3" s="877"/>
      <c r="B3" s="110" t="s">
        <v>750</v>
      </c>
      <c r="C3" s="874" t="s">
        <v>771</v>
      </c>
      <c r="D3" s="802"/>
      <c r="E3" s="802"/>
      <c r="F3" s="802"/>
      <c r="G3" s="802"/>
      <c r="H3" s="802"/>
      <c r="I3" s="802"/>
      <c r="J3" s="802"/>
      <c r="K3" s="802"/>
      <c r="L3" s="802"/>
      <c r="M3" s="864"/>
      <c r="N3" s="13"/>
      <c r="O3" s="13"/>
      <c r="P3" s="13"/>
      <c r="Q3" s="13"/>
      <c r="R3" s="13"/>
      <c r="S3" s="13"/>
      <c r="T3" s="13"/>
      <c r="U3" s="13"/>
      <c r="V3" s="13"/>
      <c r="W3" s="13"/>
      <c r="X3" s="13"/>
      <c r="Y3" s="13"/>
      <c r="Z3" s="13"/>
    </row>
    <row r="4" spans="1:26" ht="15.75" customHeight="1" x14ac:dyDescent="0.25">
      <c r="A4" s="877"/>
      <c r="B4" s="116" t="s">
        <v>324</v>
      </c>
      <c r="C4" s="112" t="s">
        <v>483</v>
      </c>
      <c r="D4" s="113"/>
      <c r="E4" s="280"/>
      <c r="F4" s="868" t="s">
        <v>325</v>
      </c>
      <c r="G4" s="803"/>
      <c r="H4" s="115" t="s">
        <v>483</v>
      </c>
      <c r="I4" s="187"/>
      <c r="J4" s="187"/>
      <c r="K4" s="187"/>
      <c r="L4" s="187"/>
      <c r="M4" s="188"/>
      <c r="N4" s="13"/>
      <c r="O4" s="13"/>
      <c r="P4" s="13"/>
      <c r="Q4" s="13"/>
      <c r="R4" s="13"/>
      <c r="S4" s="13"/>
      <c r="T4" s="13"/>
      <c r="U4" s="13"/>
      <c r="V4" s="13"/>
      <c r="W4" s="13"/>
      <c r="X4" s="13"/>
      <c r="Y4" s="13"/>
      <c r="Z4" s="13"/>
    </row>
    <row r="5" spans="1:26" ht="15.75" customHeight="1" x14ac:dyDescent="0.25">
      <c r="A5" s="877"/>
      <c r="B5" s="116" t="s">
        <v>596</v>
      </c>
      <c r="C5" s="112"/>
      <c r="D5" s="187"/>
      <c r="E5" s="187"/>
      <c r="F5" s="187"/>
      <c r="G5" s="187"/>
      <c r="H5" s="187"/>
      <c r="I5" s="187"/>
      <c r="J5" s="187"/>
      <c r="K5" s="187"/>
      <c r="L5" s="187"/>
      <c r="M5" s="188"/>
      <c r="N5" s="13"/>
      <c r="O5" s="13"/>
      <c r="P5" s="13"/>
      <c r="Q5" s="13"/>
      <c r="R5" s="13"/>
      <c r="S5" s="13"/>
      <c r="T5" s="13"/>
      <c r="U5" s="13"/>
      <c r="V5" s="13"/>
      <c r="W5" s="13"/>
      <c r="X5" s="13"/>
      <c r="Y5" s="13"/>
      <c r="Z5" s="13"/>
    </row>
    <row r="6" spans="1:26" ht="15.75" customHeight="1" x14ac:dyDescent="0.25">
      <c r="A6" s="877"/>
      <c r="B6" s="116" t="s">
        <v>598</v>
      </c>
      <c r="C6" s="112"/>
      <c r="D6" s="187"/>
      <c r="E6" s="187"/>
      <c r="F6" s="187"/>
      <c r="G6" s="187"/>
      <c r="H6" s="187"/>
      <c r="I6" s="187"/>
      <c r="J6" s="187"/>
      <c r="K6" s="187"/>
      <c r="L6" s="187"/>
      <c r="M6" s="188"/>
      <c r="N6" s="13"/>
      <c r="O6" s="13"/>
      <c r="P6" s="13"/>
      <c r="Q6" s="13"/>
      <c r="R6" s="13"/>
      <c r="S6" s="13"/>
      <c r="T6" s="13"/>
      <c r="U6" s="13"/>
      <c r="V6" s="13"/>
      <c r="W6" s="13"/>
      <c r="X6" s="13"/>
      <c r="Y6" s="13"/>
      <c r="Z6" s="13"/>
    </row>
    <row r="7" spans="1:26" ht="15.75" customHeight="1" x14ac:dyDescent="0.25">
      <c r="A7" s="877"/>
      <c r="B7" s="110" t="s">
        <v>600</v>
      </c>
      <c r="C7" s="865" t="s">
        <v>369</v>
      </c>
      <c r="D7" s="866"/>
      <c r="E7" s="118"/>
      <c r="F7" s="118"/>
      <c r="G7" s="119"/>
      <c r="H7" s="120" t="s">
        <v>328</v>
      </c>
      <c r="I7" s="867" t="s">
        <v>60</v>
      </c>
      <c r="J7" s="802"/>
      <c r="K7" s="802"/>
      <c r="L7" s="802"/>
      <c r="M7" s="864"/>
      <c r="N7" s="13"/>
      <c r="O7" s="13"/>
      <c r="P7" s="13"/>
      <c r="Q7" s="13"/>
      <c r="R7" s="13"/>
      <c r="S7" s="13"/>
      <c r="T7" s="13"/>
      <c r="U7" s="13"/>
      <c r="V7" s="13"/>
      <c r="W7" s="13"/>
      <c r="X7" s="13"/>
      <c r="Y7" s="13"/>
      <c r="Z7" s="13"/>
    </row>
    <row r="8" spans="1:26" ht="15.75" customHeight="1" x14ac:dyDescent="0.25">
      <c r="A8" s="877"/>
      <c r="B8" s="941"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15.75" customHeight="1" x14ac:dyDescent="0.25">
      <c r="A9" s="877"/>
      <c r="B9" s="883"/>
      <c r="C9" s="885" t="s">
        <v>568</v>
      </c>
      <c r="D9" s="870"/>
      <c r="E9" s="125"/>
      <c r="F9" s="869"/>
      <c r="G9" s="870"/>
      <c r="H9" s="125"/>
      <c r="I9" s="869"/>
      <c r="J9" s="870"/>
      <c r="K9" s="125"/>
      <c r="L9" s="126"/>
      <c r="M9" s="127"/>
      <c r="N9" s="13"/>
      <c r="O9" s="13"/>
      <c r="P9" s="13"/>
      <c r="Q9" s="13"/>
      <c r="R9" s="13"/>
      <c r="S9" s="13"/>
      <c r="T9" s="13"/>
      <c r="U9" s="13"/>
      <c r="V9" s="13"/>
      <c r="W9" s="13"/>
      <c r="X9" s="13"/>
      <c r="Y9" s="13"/>
      <c r="Z9" s="13"/>
    </row>
    <row r="10" spans="1:26" ht="15.75" customHeight="1"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c r="Z10" s="13"/>
    </row>
    <row r="11" spans="1:26" ht="49.5" customHeight="1" x14ac:dyDescent="0.25">
      <c r="A11" s="877"/>
      <c r="B11" s="110" t="s">
        <v>605</v>
      </c>
      <c r="C11" s="874" t="s">
        <v>772</v>
      </c>
      <c r="D11" s="802"/>
      <c r="E11" s="802"/>
      <c r="F11" s="802"/>
      <c r="G11" s="802"/>
      <c r="H11" s="802"/>
      <c r="I11" s="802"/>
      <c r="J11" s="802"/>
      <c r="K11" s="802"/>
      <c r="L11" s="802"/>
      <c r="M11" s="864"/>
      <c r="N11" s="13"/>
      <c r="O11" s="13"/>
      <c r="P11" s="13"/>
      <c r="Q11" s="13"/>
      <c r="R11" s="13"/>
      <c r="S11" s="13"/>
      <c r="T11" s="13"/>
      <c r="U11" s="13"/>
      <c r="V11" s="13"/>
      <c r="W11" s="13"/>
      <c r="X11" s="13"/>
      <c r="Y11" s="13"/>
      <c r="Z11" s="13"/>
    </row>
    <row r="12" spans="1:26" ht="180" customHeight="1" x14ac:dyDescent="0.25">
      <c r="A12" s="877"/>
      <c r="B12" s="110" t="s">
        <v>754</v>
      </c>
      <c r="C12" s="874" t="s">
        <v>773</v>
      </c>
      <c r="D12" s="802"/>
      <c r="E12" s="802"/>
      <c r="F12" s="802"/>
      <c r="G12" s="802"/>
      <c r="H12" s="802"/>
      <c r="I12" s="802"/>
      <c r="J12" s="802"/>
      <c r="K12" s="802"/>
      <c r="L12" s="802"/>
      <c r="M12" s="864"/>
      <c r="N12" s="13"/>
      <c r="O12" s="13"/>
      <c r="P12" s="13"/>
      <c r="Q12" s="13"/>
      <c r="R12" s="13"/>
      <c r="S12" s="13"/>
      <c r="T12" s="13"/>
      <c r="U12" s="13"/>
      <c r="V12" s="13"/>
      <c r="W12" s="13"/>
      <c r="X12" s="13"/>
      <c r="Y12" s="13"/>
      <c r="Z12" s="13"/>
    </row>
    <row r="13" spans="1:26" ht="15.75" customHeight="1" x14ac:dyDescent="0.25">
      <c r="A13" s="877"/>
      <c r="B13" s="110" t="s">
        <v>756</v>
      </c>
      <c r="C13" s="874" t="s">
        <v>757</v>
      </c>
      <c r="D13" s="802"/>
      <c r="E13" s="802"/>
      <c r="F13" s="802"/>
      <c r="G13" s="802"/>
      <c r="H13" s="802"/>
      <c r="I13" s="802"/>
      <c r="J13" s="802"/>
      <c r="K13" s="802"/>
      <c r="L13" s="802"/>
      <c r="M13" s="864"/>
      <c r="N13" s="13"/>
      <c r="O13" s="13"/>
      <c r="P13" s="13"/>
      <c r="Q13" s="13"/>
      <c r="R13" s="13"/>
      <c r="S13" s="13"/>
      <c r="T13" s="13"/>
      <c r="U13" s="13"/>
      <c r="V13" s="13"/>
      <c r="W13" s="13"/>
      <c r="X13" s="13"/>
      <c r="Y13" s="13"/>
      <c r="Z13" s="13"/>
    </row>
    <row r="14" spans="1:26" ht="15.75" customHeight="1" x14ac:dyDescent="0.25">
      <c r="A14" s="877"/>
      <c r="B14" s="941" t="s">
        <v>758</v>
      </c>
      <c r="C14" s="946" t="s">
        <v>69</v>
      </c>
      <c r="D14" s="866"/>
      <c r="E14" s="308" t="s">
        <v>108</v>
      </c>
      <c r="F14" s="954" t="s">
        <v>167</v>
      </c>
      <c r="G14" s="955"/>
      <c r="H14" s="955"/>
      <c r="I14" s="955"/>
      <c r="J14" s="955"/>
      <c r="K14" s="955"/>
      <c r="L14" s="955"/>
      <c r="M14" s="956"/>
      <c r="N14" s="13"/>
      <c r="O14" s="13"/>
      <c r="P14" s="13"/>
      <c r="Q14" s="13"/>
      <c r="R14" s="13"/>
      <c r="S14" s="13"/>
      <c r="T14" s="13"/>
      <c r="U14" s="13"/>
      <c r="V14" s="13"/>
      <c r="W14" s="13"/>
      <c r="X14" s="13"/>
      <c r="Y14" s="13"/>
      <c r="Z14" s="13"/>
    </row>
    <row r="15" spans="1:26" ht="15.75" customHeight="1" x14ac:dyDescent="0.25">
      <c r="A15" s="881"/>
      <c r="B15" s="942"/>
      <c r="C15" s="946"/>
      <c r="D15" s="802"/>
      <c r="E15" s="802"/>
      <c r="F15" s="802"/>
      <c r="G15" s="802"/>
      <c r="H15" s="802"/>
      <c r="I15" s="802"/>
      <c r="J15" s="802"/>
      <c r="K15" s="802"/>
      <c r="L15" s="802"/>
      <c r="M15" s="864"/>
      <c r="N15" s="13"/>
      <c r="O15" s="13"/>
      <c r="P15" s="13"/>
      <c r="Q15" s="13"/>
      <c r="R15" s="13"/>
      <c r="S15" s="13"/>
      <c r="T15" s="13"/>
      <c r="U15" s="13"/>
      <c r="V15" s="13"/>
      <c r="W15" s="13"/>
      <c r="X15" s="13"/>
      <c r="Y15" s="13"/>
      <c r="Z15" s="13"/>
    </row>
    <row r="16" spans="1:26" ht="15.75" customHeight="1" x14ac:dyDescent="0.25">
      <c r="A16" s="876" t="s">
        <v>607</v>
      </c>
      <c r="B16" s="117" t="s">
        <v>315</v>
      </c>
      <c r="C16" s="946" t="s">
        <v>483</v>
      </c>
      <c r="D16" s="802"/>
      <c r="E16" s="802"/>
      <c r="F16" s="802"/>
      <c r="G16" s="802"/>
      <c r="H16" s="802"/>
      <c r="I16" s="802"/>
      <c r="J16" s="802"/>
      <c r="K16" s="802"/>
      <c r="L16" s="802"/>
      <c r="M16" s="864"/>
      <c r="N16" s="13"/>
      <c r="O16" s="13"/>
      <c r="P16" s="13"/>
      <c r="Q16" s="13"/>
      <c r="R16" s="13"/>
      <c r="S16" s="13"/>
      <c r="T16" s="13"/>
      <c r="U16" s="13"/>
      <c r="V16" s="13"/>
      <c r="W16" s="13"/>
      <c r="X16" s="13"/>
      <c r="Y16" s="13"/>
      <c r="Z16" s="13"/>
    </row>
    <row r="17" spans="1:26" ht="15.75" customHeight="1" x14ac:dyDescent="0.25">
      <c r="A17" s="877"/>
      <c r="B17" s="117" t="s">
        <v>759</v>
      </c>
      <c r="C17" s="946" t="s">
        <v>774</v>
      </c>
      <c r="D17" s="802"/>
      <c r="E17" s="802"/>
      <c r="F17" s="802"/>
      <c r="G17" s="802"/>
      <c r="H17" s="802"/>
      <c r="I17" s="802"/>
      <c r="J17" s="802"/>
      <c r="K17" s="802"/>
      <c r="L17" s="802"/>
      <c r="M17" s="864"/>
      <c r="N17" s="13"/>
      <c r="O17" s="13"/>
      <c r="P17" s="13"/>
      <c r="Q17" s="13"/>
      <c r="R17" s="13"/>
      <c r="S17" s="13"/>
      <c r="T17" s="13"/>
      <c r="U17" s="13"/>
      <c r="V17" s="13"/>
      <c r="W17" s="13"/>
      <c r="X17" s="13"/>
      <c r="Y17" s="13"/>
      <c r="Z17" s="13"/>
    </row>
    <row r="18" spans="1:26" ht="8.25" customHeight="1" x14ac:dyDescent="0.25">
      <c r="A18" s="877"/>
      <c r="B18" s="882" t="s">
        <v>608</v>
      </c>
      <c r="C18" s="131"/>
      <c r="D18" s="132"/>
      <c r="E18" s="132"/>
      <c r="F18" s="132"/>
      <c r="G18" s="132"/>
      <c r="H18" s="132"/>
      <c r="I18" s="132"/>
      <c r="J18" s="132"/>
      <c r="K18" s="132"/>
      <c r="L18" s="132"/>
      <c r="M18" s="133"/>
      <c r="N18" s="13"/>
      <c r="O18" s="13"/>
      <c r="P18" s="13"/>
      <c r="Q18" s="13"/>
      <c r="R18" s="13"/>
      <c r="S18" s="13"/>
      <c r="T18" s="13"/>
      <c r="U18" s="13"/>
      <c r="V18" s="13"/>
      <c r="W18" s="13"/>
      <c r="X18" s="13"/>
      <c r="Y18" s="13"/>
      <c r="Z18" s="13"/>
    </row>
    <row r="19" spans="1:26" ht="9" customHeight="1" x14ac:dyDescent="0.25">
      <c r="A19" s="877"/>
      <c r="B19" s="883"/>
      <c r="C19" s="134"/>
      <c r="D19" s="135"/>
      <c r="E19" s="136"/>
      <c r="F19" s="135"/>
      <c r="G19" s="136"/>
      <c r="H19" s="135"/>
      <c r="I19" s="136"/>
      <c r="J19" s="135"/>
      <c r="K19" s="136"/>
      <c r="L19" s="136"/>
      <c r="M19" s="137"/>
      <c r="N19" s="13"/>
      <c r="O19" s="13"/>
      <c r="P19" s="13"/>
      <c r="Q19" s="13"/>
      <c r="R19" s="13"/>
      <c r="S19" s="13"/>
      <c r="T19" s="13"/>
      <c r="U19" s="13"/>
      <c r="V19" s="13"/>
      <c r="W19" s="13"/>
      <c r="X19" s="13"/>
      <c r="Y19" s="13"/>
      <c r="Z19" s="13"/>
    </row>
    <row r="20" spans="1:26" ht="15.75" customHeight="1" x14ac:dyDescent="0.25">
      <c r="A20" s="877"/>
      <c r="B20" s="883"/>
      <c r="C20" s="138" t="s">
        <v>609</v>
      </c>
      <c r="D20" s="139"/>
      <c r="E20" s="140" t="s">
        <v>610</v>
      </c>
      <c r="F20" s="139"/>
      <c r="G20" s="140" t="s">
        <v>611</v>
      </c>
      <c r="H20" s="139"/>
      <c r="I20" s="140" t="s">
        <v>612</v>
      </c>
      <c r="J20" s="115"/>
      <c r="K20" s="140"/>
      <c r="L20" s="140"/>
      <c r="M20" s="137"/>
      <c r="N20" s="13"/>
      <c r="O20" s="13"/>
      <c r="P20" s="13"/>
      <c r="Q20" s="13"/>
      <c r="R20" s="13"/>
      <c r="S20" s="13"/>
      <c r="T20" s="13"/>
      <c r="U20" s="13"/>
      <c r="V20" s="13"/>
      <c r="W20" s="13"/>
      <c r="X20" s="13"/>
      <c r="Y20" s="13"/>
      <c r="Z20" s="13"/>
    </row>
    <row r="21" spans="1:26" ht="15.75" customHeight="1" x14ac:dyDescent="0.25">
      <c r="A21" s="877"/>
      <c r="B21" s="883"/>
      <c r="C21" s="138" t="s">
        <v>613</v>
      </c>
      <c r="D21" s="141"/>
      <c r="E21" s="140" t="s">
        <v>614</v>
      </c>
      <c r="F21" s="142"/>
      <c r="G21" s="140" t="s">
        <v>615</v>
      </c>
      <c r="H21" s="142"/>
      <c r="I21" s="140"/>
      <c r="J21" s="136"/>
      <c r="K21" s="140"/>
      <c r="L21" s="140"/>
      <c r="M21" s="137"/>
      <c r="N21" s="13"/>
      <c r="O21" s="13"/>
      <c r="P21" s="13"/>
      <c r="Q21" s="13"/>
      <c r="R21" s="13"/>
      <c r="S21" s="13"/>
      <c r="T21" s="13"/>
      <c r="U21" s="13"/>
      <c r="V21" s="13"/>
      <c r="W21" s="13"/>
      <c r="X21" s="13"/>
      <c r="Y21" s="13"/>
      <c r="Z21" s="13"/>
    </row>
    <row r="22" spans="1:26" ht="15.75" customHeight="1" x14ac:dyDescent="0.25">
      <c r="A22" s="877"/>
      <c r="B22" s="883"/>
      <c r="C22" s="138" t="s">
        <v>616</v>
      </c>
      <c r="D22" s="141" t="s">
        <v>653</v>
      </c>
      <c r="E22" s="140" t="s">
        <v>617</v>
      </c>
      <c r="F22" s="141"/>
      <c r="G22" s="140"/>
      <c r="H22" s="136"/>
      <c r="I22" s="140"/>
      <c r="J22" s="136"/>
      <c r="K22" s="140"/>
      <c r="L22" s="140"/>
      <c r="M22" s="137"/>
      <c r="N22" s="13"/>
      <c r="O22" s="13"/>
      <c r="P22" s="13"/>
      <c r="Q22" s="13"/>
      <c r="R22" s="13"/>
      <c r="S22" s="13"/>
      <c r="T22" s="13"/>
      <c r="U22" s="13"/>
      <c r="V22" s="13"/>
      <c r="W22" s="13"/>
      <c r="X22" s="13"/>
      <c r="Y22" s="13"/>
      <c r="Z22" s="13"/>
    </row>
    <row r="23" spans="1:26" ht="15.75" customHeight="1" x14ac:dyDescent="0.25">
      <c r="A23" s="877"/>
      <c r="B23" s="883"/>
      <c r="C23" s="138" t="s">
        <v>105</v>
      </c>
      <c r="D23" s="142"/>
      <c r="E23" s="140" t="s">
        <v>619</v>
      </c>
      <c r="F23" s="128"/>
      <c r="G23" s="128"/>
      <c r="H23" s="128"/>
      <c r="I23" s="128"/>
      <c r="J23" s="128"/>
      <c r="K23" s="128"/>
      <c r="L23" s="128"/>
      <c r="M23" s="143"/>
      <c r="N23" s="13"/>
      <c r="O23" s="13"/>
      <c r="P23" s="13"/>
      <c r="Q23" s="13"/>
      <c r="R23" s="13"/>
      <c r="S23" s="13"/>
      <c r="T23" s="13"/>
      <c r="U23" s="13"/>
      <c r="V23" s="13"/>
      <c r="W23" s="13"/>
      <c r="X23" s="13"/>
      <c r="Y23" s="13"/>
      <c r="Z23" s="13"/>
    </row>
    <row r="24" spans="1:26" ht="9.75" customHeight="1" x14ac:dyDescent="0.25">
      <c r="A24" s="877"/>
      <c r="B24" s="884"/>
      <c r="C24" s="144"/>
      <c r="D24" s="145"/>
      <c r="E24" s="145"/>
      <c r="F24" s="145"/>
      <c r="G24" s="145"/>
      <c r="H24" s="145"/>
      <c r="I24" s="145"/>
      <c r="J24" s="145"/>
      <c r="K24" s="145"/>
      <c r="L24" s="145"/>
      <c r="M24" s="146"/>
      <c r="N24" s="13"/>
      <c r="O24" s="13"/>
      <c r="P24" s="13"/>
      <c r="Q24" s="13"/>
      <c r="R24" s="13"/>
      <c r="S24" s="13"/>
      <c r="T24" s="13"/>
      <c r="U24" s="13"/>
      <c r="V24" s="13"/>
      <c r="W24" s="13"/>
      <c r="X24" s="13"/>
      <c r="Y24" s="13"/>
      <c r="Z24" s="13"/>
    </row>
    <row r="25" spans="1:26" ht="15.75" customHeight="1" x14ac:dyDescent="0.25">
      <c r="A25" s="877"/>
      <c r="B25" s="882" t="s">
        <v>621</v>
      </c>
      <c r="C25" s="147"/>
      <c r="D25" s="132"/>
      <c r="E25" s="132"/>
      <c r="F25" s="132"/>
      <c r="G25" s="132"/>
      <c r="H25" s="132"/>
      <c r="I25" s="132"/>
      <c r="J25" s="132"/>
      <c r="K25" s="132"/>
      <c r="L25" s="123"/>
      <c r="M25" s="124"/>
      <c r="N25" s="13"/>
      <c r="O25" s="13"/>
      <c r="P25" s="13"/>
      <c r="Q25" s="13"/>
      <c r="R25" s="13"/>
      <c r="S25" s="13"/>
      <c r="T25" s="13"/>
      <c r="U25" s="13"/>
      <c r="V25" s="13"/>
      <c r="W25" s="13"/>
      <c r="X25" s="13"/>
      <c r="Y25" s="13"/>
      <c r="Z25" s="13"/>
    </row>
    <row r="26" spans="1:26" ht="15.75" customHeight="1" x14ac:dyDescent="0.25">
      <c r="A26" s="877"/>
      <c r="B26" s="883"/>
      <c r="C26" s="138" t="s">
        <v>622</v>
      </c>
      <c r="D26" s="142"/>
      <c r="E26" s="148"/>
      <c r="F26" s="140" t="s">
        <v>623</v>
      </c>
      <c r="G26" s="141"/>
      <c r="H26" s="148"/>
      <c r="I26" s="140" t="s">
        <v>624</v>
      </c>
      <c r="J26" s="141" t="s">
        <v>653</v>
      </c>
      <c r="K26" s="148"/>
      <c r="L26" s="126"/>
      <c r="M26" s="127"/>
      <c r="N26" s="13"/>
      <c r="O26" s="13"/>
      <c r="P26" s="13"/>
      <c r="Q26" s="13"/>
      <c r="R26" s="13"/>
      <c r="S26" s="13"/>
      <c r="T26" s="13"/>
      <c r="U26" s="13"/>
      <c r="V26" s="13"/>
      <c r="W26" s="13"/>
      <c r="X26" s="13"/>
      <c r="Y26" s="13"/>
      <c r="Z26" s="13"/>
    </row>
    <row r="27" spans="1:26" ht="15.75" customHeight="1" x14ac:dyDescent="0.25">
      <c r="A27" s="877"/>
      <c r="B27" s="883"/>
      <c r="C27" s="138" t="s">
        <v>625</v>
      </c>
      <c r="D27" s="149"/>
      <c r="E27" s="126"/>
      <c r="F27" s="140" t="s">
        <v>626</v>
      </c>
      <c r="G27" s="142"/>
      <c r="H27" s="126"/>
      <c r="I27" s="150"/>
      <c r="J27" s="126"/>
      <c r="K27" s="125"/>
      <c r="L27" s="126"/>
      <c r="M27" s="127"/>
      <c r="N27" s="13"/>
      <c r="O27" s="13"/>
      <c r="P27" s="13"/>
      <c r="Q27" s="13"/>
      <c r="R27" s="13"/>
      <c r="S27" s="13"/>
      <c r="T27" s="13"/>
      <c r="U27" s="13"/>
      <c r="V27" s="13"/>
      <c r="W27" s="13"/>
      <c r="X27" s="13"/>
      <c r="Y27" s="13"/>
      <c r="Z27" s="13"/>
    </row>
    <row r="28" spans="1:26" ht="15.75" customHeight="1" x14ac:dyDescent="0.25">
      <c r="A28" s="877"/>
      <c r="B28" s="884"/>
      <c r="C28" s="151"/>
      <c r="D28" s="135"/>
      <c r="E28" s="135"/>
      <c r="F28" s="135"/>
      <c r="G28" s="135"/>
      <c r="H28" s="135"/>
      <c r="I28" s="135"/>
      <c r="J28" s="135"/>
      <c r="K28" s="135"/>
      <c r="L28" s="129"/>
      <c r="M28" s="130"/>
      <c r="N28" s="13"/>
      <c r="O28" s="13"/>
      <c r="P28" s="13"/>
      <c r="Q28" s="13"/>
      <c r="R28" s="13"/>
      <c r="S28" s="13"/>
      <c r="T28" s="13"/>
      <c r="U28" s="13"/>
      <c r="V28" s="13"/>
      <c r="W28" s="13"/>
      <c r="X28" s="13"/>
      <c r="Y28" s="13"/>
      <c r="Z28" s="13"/>
    </row>
    <row r="29" spans="1:26" ht="15.75" customHeight="1" x14ac:dyDescent="0.25">
      <c r="A29" s="877"/>
      <c r="B29" s="156" t="s">
        <v>627</v>
      </c>
      <c r="C29" s="153"/>
      <c r="D29" s="154"/>
      <c r="E29" s="154"/>
      <c r="F29" s="154"/>
      <c r="G29" s="154"/>
      <c r="H29" s="154"/>
      <c r="I29" s="154"/>
      <c r="J29" s="154"/>
      <c r="K29" s="154"/>
      <c r="L29" s="154"/>
      <c r="M29" s="155"/>
      <c r="N29" s="13"/>
      <c r="O29" s="13"/>
      <c r="P29" s="13"/>
      <c r="Q29" s="13"/>
      <c r="R29" s="13"/>
      <c r="S29" s="13"/>
      <c r="T29" s="13"/>
      <c r="U29" s="13"/>
      <c r="V29" s="13"/>
      <c r="W29" s="13"/>
      <c r="X29" s="13"/>
      <c r="Y29" s="13"/>
      <c r="Z29" s="13"/>
    </row>
    <row r="30" spans="1:26" ht="15.75" customHeight="1" x14ac:dyDescent="0.25">
      <c r="A30" s="877"/>
      <c r="B30" s="156"/>
      <c r="C30" s="157" t="s">
        <v>628</v>
      </c>
      <c r="D30" s="197">
        <v>1</v>
      </c>
      <c r="E30" s="148"/>
      <c r="F30" s="159" t="s">
        <v>629</v>
      </c>
      <c r="G30" s="142">
        <v>2022</v>
      </c>
      <c r="H30" s="148"/>
      <c r="I30" s="159" t="s">
        <v>630</v>
      </c>
      <c r="J30" s="952" t="s">
        <v>775</v>
      </c>
      <c r="K30" s="802"/>
      <c r="L30" s="803"/>
      <c r="M30" s="160"/>
      <c r="N30" s="13"/>
      <c r="O30" s="13"/>
      <c r="P30" s="13"/>
      <c r="Q30" s="13"/>
      <c r="R30" s="13"/>
      <c r="S30" s="13"/>
      <c r="T30" s="13"/>
      <c r="U30" s="13"/>
      <c r="V30" s="13"/>
      <c r="W30" s="13"/>
      <c r="X30" s="13"/>
      <c r="Y30" s="13"/>
      <c r="Z30" s="13"/>
    </row>
    <row r="31" spans="1:26" ht="15.75" customHeight="1" x14ac:dyDescent="0.25">
      <c r="A31" s="877"/>
      <c r="B31" s="116"/>
      <c r="C31" s="144"/>
      <c r="D31" s="145"/>
      <c r="E31" s="145"/>
      <c r="F31" s="145"/>
      <c r="G31" s="145"/>
      <c r="H31" s="145"/>
      <c r="I31" s="145"/>
      <c r="J31" s="145"/>
      <c r="K31" s="145"/>
      <c r="L31" s="145"/>
      <c r="M31" s="146"/>
      <c r="N31" s="13"/>
      <c r="O31" s="13"/>
      <c r="P31" s="13"/>
      <c r="Q31" s="13"/>
      <c r="R31" s="13"/>
      <c r="S31" s="13"/>
      <c r="T31" s="13"/>
      <c r="U31" s="13"/>
      <c r="V31" s="13"/>
      <c r="W31" s="13"/>
      <c r="X31" s="13"/>
      <c r="Y31" s="13"/>
      <c r="Z31" s="13"/>
    </row>
    <row r="32" spans="1:26" ht="15.75" customHeight="1" x14ac:dyDescent="0.25">
      <c r="A32" s="877"/>
      <c r="B32" s="882" t="s">
        <v>632</v>
      </c>
      <c r="C32" s="161"/>
      <c r="D32" s="162"/>
      <c r="E32" s="162"/>
      <c r="F32" s="162"/>
      <c r="G32" s="162"/>
      <c r="H32" s="162"/>
      <c r="I32" s="162"/>
      <c r="J32" s="162"/>
      <c r="K32" s="162"/>
      <c r="L32" s="123"/>
      <c r="M32" s="124"/>
      <c r="N32" s="13"/>
      <c r="O32" s="13"/>
      <c r="P32" s="13"/>
      <c r="Q32" s="13"/>
      <c r="R32" s="13"/>
      <c r="S32" s="13"/>
      <c r="T32" s="13"/>
      <c r="U32" s="13"/>
      <c r="V32" s="13"/>
      <c r="W32" s="13"/>
      <c r="X32" s="13"/>
      <c r="Y32" s="13"/>
      <c r="Z32" s="13"/>
    </row>
    <row r="33" spans="1:26" ht="15.75" customHeight="1" x14ac:dyDescent="0.25">
      <c r="A33" s="877"/>
      <c r="B33" s="883"/>
      <c r="C33" s="163" t="s">
        <v>633</v>
      </c>
      <c r="D33" s="200">
        <v>2022</v>
      </c>
      <c r="E33" s="165"/>
      <c r="F33" s="148" t="s">
        <v>635</v>
      </c>
      <c r="G33" s="166" t="s">
        <v>636</v>
      </c>
      <c r="H33" s="165"/>
      <c r="I33" s="159"/>
      <c r="J33" s="165"/>
      <c r="K33" s="165"/>
      <c r="L33" s="126"/>
      <c r="M33" s="127"/>
      <c r="N33" s="13"/>
      <c r="O33" s="13"/>
      <c r="P33" s="13"/>
      <c r="Q33" s="13"/>
      <c r="R33" s="13"/>
      <c r="S33" s="13"/>
      <c r="T33" s="13"/>
      <c r="U33" s="13"/>
      <c r="V33" s="13"/>
      <c r="W33" s="13"/>
      <c r="X33" s="13"/>
      <c r="Y33" s="13"/>
      <c r="Z33" s="13"/>
    </row>
    <row r="34" spans="1:26" ht="15.75" customHeight="1" x14ac:dyDescent="0.25">
      <c r="A34" s="877"/>
      <c r="B34" s="884"/>
      <c r="C34" s="144"/>
      <c r="D34" s="309"/>
      <c r="E34" s="310"/>
      <c r="F34" s="145"/>
      <c r="G34" s="310"/>
      <c r="H34" s="310"/>
      <c r="I34" s="311"/>
      <c r="J34" s="310"/>
      <c r="K34" s="310"/>
      <c r="L34" s="129"/>
      <c r="M34" s="130"/>
      <c r="N34" s="13"/>
      <c r="O34" s="13"/>
      <c r="P34" s="13"/>
      <c r="Q34" s="13"/>
      <c r="R34" s="13"/>
      <c r="S34" s="13"/>
      <c r="T34" s="13"/>
      <c r="U34" s="13"/>
      <c r="V34" s="13"/>
      <c r="W34" s="13"/>
      <c r="X34" s="13"/>
      <c r="Y34" s="13"/>
      <c r="Z34" s="13"/>
    </row>
    <row r="35" spans="1:26" ht="15.75" customHeight="1" x14ac:dyDescent="0.25">
      <c r="A35" s="877"/>
      <c r="B35" s="882" t="s">
        <v>637</v>
      </c>
      <c r="C35" s="168"/>
      <c r="D35" s="169"/>
      <c r="E35" s="169"/>
      <c r="F35" s="169"/>
      <c r="G35" s="169"/>
      <c r="H35" s="169"/>
      <c r="I35" s="169"/>
      <c r="J35" s="169"/>
      <c r="K35" s="169"/>
      <c r="L35" s="169"/>
      <c r="M35" s="170"/>
      <c r="N35" s="13"/>
      <c r="O35" s="13"/>
      <c r="P35" s="13"/>
      <c r="Q35" s="13"/>
      <c r="R35" s="13"/>
      <c r="S35" s="13"/>
      <c r="T35" s="13"/>
      <c r="U35" s="13"/>
      <c r="V35" s="13"/>
      <c r="W35" s="13"/>
      <c r="X35" s="13"/>
      <c r="Y35" s="13"/>
      <c r="Z35" s="13"/>
    </row>
    <row r="36" spans="1:26" ht="15.75" customHeight="1" x14ac:dyDescent="0.25">
      <c r="A36" s="877"/>
      <c r="B36" s="883"/>
      <c r="C36" s="138"/>
      <c r="D36" s="148" t="s">
        <v>638</v>
      </c>
      <c r="E36" s="148"/>
      <c r="F36" s="148" t="s">
        <v>639</v>
      </c>
      <c r="G36" s="148"/>
      <c r="H36" s="125" t="s">
        <v>640</v>
      </c>
      <c r="I36" s="125"/>
      <c r="J36" s="125" t="s">
        <v>641</v>
      </c>
      <c r="K36" s="148"/>
      <c r="L36" s="148" t="s">
        <v>642</v>
      </c>
      <c r="M36" s="171"/>
      <c r="N36" s="13"/>
      <c r="O36" s="13"/>
      <c r="P36" s="13"/>
      <c r="Q36" s="13"/>
      <c r="R36" s="13"/>
      <c r="S36" s="13"/>
      <c r="T36" s="13"/>
      <c r="U36" s="13"/>
      <c r="V36" s="13"/>
      <c r="W36" s="13"/>
      <c r="X36" s="13"/>
      <c r="Y36" s="13"/>
      <c r="Z36" s="13"/>
    </row>
    <row r="37" spans="1:26" ht="15.75" customHeight="1" x14ac:dyDescent="0.25">
      <c r="A37" s="877"/>
      <c r="B37" s="883"/>
      <c r="C37" s="138"/>
      <c r="D37" s="198">
        <v>2022</v>
      </c>
      <c r="E37" s="175">
        <v>1</v>
      </c>
      <c r="F37" s="198">
        <v>2023</v>
      </c>
      <c r="G37" s="175">
        <v>1</v>
      </c>
      <c r="H37" s="198">
        <v>2024</v>
      </c>
      <c r="I37" s="175">
        <v>1</v>
      </c>
      <c r="J37" s="198">
        <v>2025</v>
      </c>
      <c r="K37" s="175">
        <v>1</v>
      </c>
      <c r="L37" s="198">
        <v>2026</v>
      </c>
      <c r="M37" s="174">
        <v>1</v>
      </c>
      <c r="N37" s="13"/>
      <c r="O37" s="13"/>
      <c r="P37" s="13"/>
      <c r="Q37" s="13"/>
      <c r="R37" s="13"/>
      <c r="S37" s="13"/>
      <c r="T37" s="13"/>
      <c r="U37" s="13"/>
      <c r="V37" s="13"/>
      <c r="W37" s="13"/>
      <c r="X37" s="13"/>
      <c r="Y37" s="13"/>
      <c r="Z37" s="13"/>
    </row>
    <row r="38" spans="1:26" ht="15.75" customHeight="1" x14ac:dyDescent="0.25">
      <c r="A38" s="877"/>
      <c r="B38" s="883"/>
      <c r="C38" s="138"/>
      <c r="D38" s="148" t="s">
        <v>644</v>
      </c>
      <c r="E38" s="148"/>
      <c r="F38" s="148" t="s">
        <v>645</v>
      </c>
      <c r="G38" s="148"/>
      <c r="H38" s="125" t="s">
        <v>646</v>
      </c>
      <c r="I38" s="125"/>
      <c r="J38" s="125" t="s">
        <v>647</v>
      </c>
      <c r="K38" s="148"/>
      <c r="L38" s="148" t="s">
        <v>648</v>
      </c>
      <c r="M38" s="137"/>
      <c r="N38" s="13"/>
      <c r="O38" s="13"/>
      <c r="P38" s="13"/>
      <c r="Q38" s="13"/>
      <c r="R38" s="13"/>
      <c r="S38" s="13"/>
      <c r="T38" s="13"/>
      <c r="U38" s="13"/>
      <c r="V38" s="13"/>
      <c r="W38" s="13"/>
      <c r="X38" s="13"/>
      <c r="Y38" s="13"/>
      <c r="Z38" s="13"/>
    </row>
    <row r="39" spans="1:26" ht="15.75" customHeight="1" x14ac:dyDescent="0.25">
      <c r="A39" s="877"/>
      <c r="B39" s="883"/>
      <c r="C39" s="138"/>
      <c r="D39" s="198">
        <v>2027</v>
      </c>
      <c r="E39" s="175">
        <v>1</v>
      </c>
      <c r="F39" s="198">
        <v>2028</v>
      </c>
      <c r="G39" s="175">
        <v>1</v>
      </c>
      <c r="H39" s="198">
        <v>2029</v>
      </c>
      <c r="I39" s="175">
        <v>1</v>
      </c>
      <c r="J39" s="198">
        <v>2030</v>
      </c>
      <c r="K39" s="175">
        <v>1</v>
      </c>
      <c r="L39" s="198">
        <v>2031</v>
      </c>
      <c r="M39" s="175">
        <v>1</v>
      </c>
      <c r="N39" s="13"/>
      <c r="O39" s="13"/>
      <c r="P39" s="13"/>
      <c r="Q39" s="13"/>
      <c r="R39" s="13"/>
      <c r="S39" s="13"/>
      <c r="T39" s="13"/>
      <c r="U39" s="13"/>
      <c r="V39" s="13"/>
      <c r="W39" s="13"/>
      <c r="X39" s="13"/>
      <c r="Y39" s="13"/>
      <c r="Z39" s="13"/>
    </row>
    <row r="40" spans="1:26" ht="15.75" customHeight="1" x14ac:dyDescent="0.25">
      <c r="A40" s="877"/>
      <c r="B40" s="883"/>
      <c r="C40" s="138"/>
      <c r="D40" s="148" t="s">
        <v>649</v>
      </c>
      <c r="E40" s="148"/>
      <c r="F40" s="148" t="s">
        <v>686</v>
      </c>
      <c r="G40" s="148"/>
      <c r="H40" s="125"/>
      <c r="I40" s="125"/>
      <c r="J40" s="125"/>
      <c r="K40" s="148"/>
      <c r="L40" s="148"/>
      <c r="M40" s="312"/>
      <c r="N40" s="13"/>
      <c r="O40" s="13"/>
      <c r="P40" s="13"/>
      <c r="Q40" s="13"/>
      <c r="R40" s="13"/>
      <c r="S40" s="13"/>
      <c r="T40" s="13"/>
      <c r="U40" s="13"/>
      <c r="V40" s="13"/>
      <c r="W40" s="13"/>
      <c r="X40" s="13"/>
      <c r="Y40" s="13"/>
      <c r="Z40" s="13"/>
    </row>
    <row r="41" spans="1:26" ht="15.75" customHeight="1" x14ac:dyDescent="0.25">
      <c r="A41" s="877"/>
      <c r="B41" s="883"/>
      <c r="C41" s="138"/>
      <c r="D41" s="198">
        <v>2032</v>
      </c>
      <c r="E41" s="175">
        <v>1</v>
      </c>
      <c r="F41" s="198"/>
      <c r="G41" s="175">
        <v>11</v>
      </c>
      <c r="H41" s="215"/>
      <c r="I41" s="148"/>
      <c r="J41" s="215"/>
      <c r="K41" s="148"/>
      <c r="L41" s="215"/>
      <c r="M41" s="313"/>
      <c r="N41" s="13"/>
      <c r="O41" s="13"/>
      <c r="P41" s="13"/>
      <c r="Q41" s="13"/>
      <c r="R41" s="13"/>
      <c r="S41" s="13"/>
      <c r="T41" s="13"/>
      <c r="U41" s="13"/>
      <c r="V41" s="13"/>
      <c r="W41" s="13"/>
      <c r="X41" s="13"/>
      <c r="Y41" s="13"/>
      <c r="Z41" s="13"/>
    </row>
    <row r="42" spans="1:26" ht="15.75" customHeight="1" x14ac:dyDescent="0.25">
      <c r="A42" s="877"/>
      <c r="B42" s="883"/>
      <c r="C42" s="138"/>
      <c r="D42" s="279"/>
      <c r="E42" s="154"/>
      <c r="F42" s="215"/>
      <c r="G42" s="148"/>
      <c r="H42" s="215"/>
      <c r="I42" s="148"/>
      <c r="J42" s="215"/>
      <c r="K42" s="148"/>
      <c r="L42" s="215"/>
      <c r="M42" s="313"/>
      <c r="N42" s="13"/>
      <c r="O42" s="13"/>
      <c r="P42" s="13"/>
      <c r="Q42" s="13"/>
      <c r="R42" s="13"/>
      <c r="S42" s="13"/>
      <c r="T42" s="13"/>
      <c r="U42" s="13"/>
      <c r="V42" s="13"/>
      <c r="W42" s="13"/>
      <c r="X42" s="13"/>
      <c r="Y42" s="13"/>
      <c r="Z42" s="13"/>
    </row>
    <row r="43" spans="1:26" ht="15.75" customHeight="1" x14ac:dyDescent="0.25">
      <c r="A43" s="877"/>
      <c r="B43" s="883"/>
      <c r="C43" s="138"/>
      <c r="D43" s="215"/>
      <c r="E43" s="148"/>
      <c r="F43" s="957"/>
      <c r="G43" s="795"/>
      <c r="H43" s="957"/>
      <c r="I43" s="795"/>
      <c r="J43" s="215"/>
      <c r="K43" s="148"/>
      <c r="L43" s="215"/>
      <c r="M43" s="313"/>
      <c r="N43" s="13"/>
      <c r="O43" s="13"/>
      <c r="P43" s="13"/>
      <c r="Q43" s="13"/>
      <c r="R43" s="13"/>
      <c r="S43" s="13"/>
      <c r="T43" s="13"/>
      <c r="U43" s="13"/>
      <c r="V43" s="13"/>
      <c r="W43" s="13"/>
      <c r="X43" s="13"/>
      <c r="Y43" s="13"/>
      <c r="Z43" s="13"/>
    </row>
    <row r="44" spans="1:26" ht="15.75" customHeight="1" x14ac:dyDescent="0.25">
      <c r="A44" s="877"/>
      <c r="B44" s="883"/>
      <c r="C44" s="177"/>
      <c r="D44" s="179"/>
      <c r="E44" s="145"/>
      <c r="F44" s="179"/>
      <c r="G44" s="145"/>
      <c r="H44" s="179"/>
      <c r="I44" s="145"/>
      <c r="J44" s="179"/>
      <c r="K44" s="145"/>
      <c r="L44" s="179"/>
      <c r="M44" s="314"/>
      <c r="N44" s="13"/>
      <c r="O44" s="13"/>
      <c r="P44" s="13"/>
      <c r="Q44" s="13"/>
      <c r="R44" s="13"/>
      <c r="S44" s="13"/>
      <c r="T44" s="13"/>
      <c r="U44" s="13"/>
      <c r="V44" s="13"/>
      <c r="W44" s="13"/>
      <c r="X44" s="13"/>
      <c r="Y44" s="13"/>
      <c r="Z44" s="13"/>
    </row>
    <row r="45" spans="1:26" ht="18" customHeight="1" x14ac:dyDescent="0.25">
      <c r="A45" s="877"/>
      <c r="B45" s="882" t="s">
        <v>651</v>
      </c>
      <c r="C45" s="180"/>
      <c r="D45" s="136"/>
      <c r="E45" s="136"/>
      <c r="F45" s="136"/>
      <c r="G45" s="136"/>
      <c r="H45" s="136"/>
      <c r="I45" s="136"/>
      <c r="J45" s="136"/>
      <c r="K45" s="136"/>
      <c r="L45" s="126"/>
      <c r="M45" s="127"/>
      <c r="N45" s="13"/>
      <c r="O45" s="13"/>
      <c r="P45" s="13"/>
      <c r="Q45" s="13"/>
      <c r="R45" s="13"/>
      <c r="S45" s="13"/>
      <c r="T45" s="13"/>
      <c r="U45" s="13"/>
      <c r="V45" s="13"/>
      <c r="W45" s="13"/>
      <c r="X45" s="13"/>
      <c r="Y45" s="13"/>
      <c r="Z45" s="13"/>
    </row>
    <row r="46" spans="1:26" ht="15.75" customHeight="1" x14ac:dyDescent="0.25">
      <c r="A46" s="877"/>
      <c r="B46" s="883"/>
      <c r="C46" s="181"/>
      <c r="D46" s="182" t="s">
        <v>93</v>
      </c>
      <c r="E46" s="183" t="s">
        <v>95</v>
      </c>
      <c r="F46" s="893" t="s">
        <v>652</v>
      </c>
      <c r="G46" s="900"/>
      <c r="H46" s="901"/>
      <c r="I46" s="901"/>
      <c r="J46" s="902"/>
      <c r="K46" s="184" t="s">
        <v>776</v>
      </c>
      <c r="L46" s="895"/>
      <c r="M46" s="896"/>
      <c r="N46" s="13"/>
      <c r="O46" s="13"/>
      <c r="P46" s="13"/>
      <c r="Q46" s="13"/>
      <c r="R46" s="13"/>
      <c r="S46" s="13"/>
      <c r="T46" s="13"/>
      <c r="U46" s="13"/>
      <c r="V46" s="13"/>
      <c r="W46" s="13"/>
      <c r="X46" s="13"/>
      <c r="Y46" s="13"/>
      <c r="Z46" s="13"/>
    </row>
    <row r="47" spans="1:26" ht="15.75" customHeight="1" x14ac:dyDescent="0.25">
      <c r="A47" s="877"/>
      <c r="B47" s="883"/>
      <c r="C47" s="181"/>
      <c r="D47" s="185"/>
      <c r="E47" s="141" t="s">
        <v>653</v>
      </c>
      <c r="F47" s="894"/>
      <c r="G47" s="897"/>
      <c r="H47" s="903"/>
      <c r="I47" s="903"/>
      <c r="J47" s="810"/>
      <c r="K47" s="126"/>
      <c r="L47" s="897"/>
      <c r="M47" s="898"/>
      <c r="N47" s="13"/>
      <c r="O47" s="13"/>
      <c r="P47" s="13"/>
      <c r="Q47" s="13"/>
      <c r="R47" s="13"/>
      <c r="S47" s="13"/>
      <c r="T47" s="13"/>
      <c r="U47" s="13"/>
      <c r="V47" s="13"/>
      <c r="W47" s="13"/>
      <c r="X47" s="13"/>
      <c r="Y47" s="13"/>
      <c r="Z47" s="13"/>
    </row>
    <row r="48" spans="1:26" ht="15.75" customHeight="1" x14ac:dyDescent="0.25">
      <c r="A48" s="877"/>
      <c r="B48" s="884"/>
      <c r="C48" s="186"/>
      <c r="D48" s="129"/>
      <c r="E48" s="129"/>
      <c r="F48" s="129"/>
      <c r="G48" s="129"/>
      <c r="H48" s="129"/>
      <c r="I48" s="129"/>
      <c r="J48" s="129"/>
      <c r="K48" s="129"/>
      <c r="L48" s="126"/>
      <c r="M48" s="127"/>
      <c r="N48" s="13"/>
      <c r="O48" s="13"/>
      <c r="P48" s="13"/>
      <c r="Q48" s="13"/>
      <c r="R48" s="13"/>
      <c r="S48" s="13"/>
      <c r="T48" s="13"/>
      <c r="U48" s="13"/>
      <c r="V48" s="13"/>
      <c r="W48" s="13"/>
      <c r="X48" s="13"/>
      <c r="Y48" s="13"/>
      <c r="Z48" s="13"/>
    </row>
    <row r="49" spans="1:26" ht="102" customHeight="1" x14ac:dyDescent="0.25">
      <c r="A49" s="877"/>
      <c r="B49" s="110" t="s">
        <v>654</v>
      </c>
      <c r="C49" s="874" t="s">
        <v>777</v>
      </c>
      <c r="D49" s="802"/>
      <c r="E49" s="802"/>
      <c r="F49" s="802"/>
      <c r="G49" s="802"/>
      <c r="H49" s="802"/>
      <c r="I49" s="802"/>
      <c r="J49" s="802"/>
      <c r="K49" s="802"/>
      <c r="L49" s="802"/>
      <c r="M49" s="864"/>
      <c r="N49" s="13"/>
      <c r="O49" s="13"/>
      <c r="P49" s="13"/>
      <c r="Q49" s="13"/>
      <c r="R49" s="13"/>
      <c r="S49" s="13"/>
      <c r="T49" s="13"/>
      <c r="U49" s="13"/>
      <c r="V49" s="13"/>
      <c r="W49" s="13"/>
      <c r="X49" s="13"/>
      <c r="Y49" s="13"/>
      <c r="Z49" s="13"/>
    </row>
    <row r="50" spans="1:26" ht="15.75" customHeight="1" x14ac:dyDescent="0.25">
      <c r="A50" s="877"/>
      <c r="B50" s="117" t="s">
        <v>656</v>
      </c>
      <c r="C50" s="13" t="s">
        <v>60</v>
      </c>
      <c r="D50" s="315"/>
      <c r="E50" s="315"/>
      <c r="F50" s="315"/>
      <c r="G50" s="315"/>
      <c r="H50" s="315"/>
      <c r="I50" s="315"/>
      <c r="J50" s="315"/>
      <c r="K50" s="315"/>
      <c r="L50" s="315"/>
      <c r="M50" s="316"/>
      <c r="N50" s="13"/>
      <c r="O50" s="13"/>
      <c r="P50" s="13"/>
      <c r="Q50" s="13"/>
      <c r="R50" s="13"/>
      <c r="S50" s="13"/>
      <c r="T50" s="13"/>
      <c r="U50" s="13"/>
      <c r="V50" s="13"/>
      <c r="W50" s="13"/>
      <c r="X50" s="13"/>
      <c r="Y50" s="13"/>
      <c r="Z50" s="13"/>
    </row>
    <row r="51" spans="1:26" ht="15.75" customHeight="1" x14ac:dyDescent="0.25">
      <c r="A51" s="877"/>
      <c r="B51" s="117" t="s">
        <v>658</v>
      </c>
      <c r="C51" s="190" t="s">
        <v>778</v>
      </c>
      <c r="D51" s="315"/>
      <c r="E51" s="315"/>
      <c r="F51" s="315"/>
      <c r="G51" s="315"/>
      <c r="H51" s="315"/>
      <c r="I51" s="315"/>
      <c r="J51" s="315"/>
      <c r="K51" s="315"/>
      <c r="L51" s="315"/>
      <c r="M51" s="316"/>
      <c r="N51" s="13"/>
      <c r="O51" s="13"/>
      <c r="P51" s="13"/>
      <c r="Q51" s="13"/>
      <c r="R51" s="13"/>
      <c r="S51" s="13"/>
      <c r="T51" s="13"/>
      <c r="U51" s="13"/>
      <c r="V51" s="13"/>
      <c r="W51" s="13"/>
      <c r="X51" s="13"/>
      <c r="Y51" s="13"/>
      <c r="Z51" s="13"/>
    </row>
    <row r="52" spans="1:26" ht="15.75" customHeight="1" x14ac:dyDescent="0.25">
      <c r="A52" s="881"/>
      <c r="B52" s="117" t="s">
        <v>660</v>
      </c>
      <c r="C52" s="190" t="s">
        <v>779</v>
      </c>
      <c r="D52" s="317"/>
      <c r="E52" s="317"/>
      <c r="F52" s="317"/>
      <c r="G52" s="317"/>
      <c r="H52" s="317"/>
      <c r="I52" s="317"/>
      <c r="J52" s="317"/>
      <c r="K52" s="317"/>
      <c r="L52" s="317"/>
      <c r="M52" s="318"/>
      <c r="N52" s="13"/>
      <c r="O52" s="13"/>
      <c r="P52" s="13"/>
      <c r="Q52" s="13"/>
      <c r="R52" s="13"/>
      <c r="S52" s="13"/>
      <c r="T52" s="13"/>
      <c r="U52" s="13"/>
      <c r="V52" s="13"/>
      <c r="W52" s="13"/>
      <c r="X52" s="13"/>
      <c r="Y52" s="13"/>
      <c r="Z52" s="13"/>
    </row>
    <row r="53" spans="1:26" ht="15.75" customHeight="1" x14ac:dyDescent="0.25">
      <c r="A53" s="879" t="s">
        <v>662</v>
      </c>
      <c r="B53" s="189" t="s">
        <v>663</v>
      </c>
      <c r="C53" s="863" t="s">
        <v>380</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5.75" customHeight="1" x14ac:dyDescent="0.25">
      <c r="A54" s="877"/>
      <c r="B54" s="189" t="s">
        <v>665</v>
      </c>
      <c r="C54" s="863" t="s">
        <v>379</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15.75" customHeight="1" x14ac:dyDescent="0.25">
      <c r="A55" s="877"/>
      <c r="B55" s="189" t="s">
        <v>667</v>
      </c>
      <c r="C55" s="874" t="s">
        <v>60</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15.75" customHeight="1" x14ac:dyDescent="0.25">
      <c r="A56" s="877"/>
      <c r="B56" s="191" t="s">
        <v>668</v>
      </c>
      <c r="C56" s="874" t="s">
        <v>780</v>
      </c>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15.75" customHeight="1" x14ac:dyDescent="0.25">
      <c r="A57" s="877"/>
      <c r="B57" s="189" t="s">
        <v>670</v>
      </c>
      <c r="C57" s="958" t="s">
        <v>381</v>
      </c>
      <c r="D57" s="802"/>
      <c r="E57" s="802"/>
      <c r="F57" s="802"/>
      <c r="G57" s="802"/>
      <c r="H57" s="802"/>
      <c r="I57" s="802"/>
      <c r="J57" s="802"/>
      <c r="K57" s="802"/>
      <c r="L57" s="802"/>
      <c r="M57" s="864"/>
      <c r="N57" s="13"/>
      <c r="O57" s="13"/>
      <c r="P57" s="13"/>
      <c r="Q57" s="13"/>
      <c r="R57" s="13"/>
      <c r="S57" s="13"/>
      <c r="T57" s="13"/>
      <c r="U57" s="13"/>
      <c r="V57" s="13"/>
      <c r="W57" s="13"/>
      <c r="X57" s="13"/>
      <c r="Y57" s="13"/>
      <c r="Z57" s="13"/>
    </row>
    <row r="58" spans="1:26" ht="15.75" customHeight="1" x14ac:dyDescent="0.25">
      <c r="A58" s="880"/>
      <c r="B58" s="189" t="s">
        <v>672</v>
      </c>
      <c r="C58" s="863" t="s">
        <v>781</v>
      </c>
      <c r="D58" s="802"/>
      <c r="E58" s="802"/>
      <c r="F58" s="802"/>
      <c r="G58" s="802"/>
      <c r="H58" s="802"/>
      <c r="I58" s="802"/>
      <c r="J58" s="802"/>
      <c r="K58" s="802"/>
      <c r="L58" s="802"/>
      <c r="M58" s="864"/>
      <c r="N58" s="13"/>
      <c r="O58" s="13"/>
      <c r="P58" s="13"/>
      <c r="Q58" s="13"/>
      <c r="R58" s="13"/>
      <c r="S58" s="13"/>
      <c r="T58" s="13"/>
      <c r="U58" s="13"/>
      <c r="V58" s="13"/>
      <c r="W58" s="13"/>
      <c r="X58" s="13"/>
      <c r="Y58" s="13"/>
      <c r="Z58" s="13"/>
    </row>
    <row r="59" spans="1:26" ht="15.75" customHeight="1" x14ac:dyDescent="0.25">
      <c r="A59" s="879" t="s">
        <v>673</v>
      </c>
      <c r="B59" s="192" t="s">
        <v>674</v>
      </c>
      <c r="C59" s="874" t="s">
        <v>782</v>
      </c>
      <c r="D59" s="802"/>
      <c r="E59" s="802"/>
      <c r="F59" s="802"/>
      <c r="G59" s="802"/>
      <c r="H59" s="802"/>
      <c r="I59" s="802"/>
      <c r="J59" s="802"/>
      <c r="K59" s="802"/>
      <c r="L59" s="802"/>
      <c r="M59" s="864"/>
      <c r="N59" s="13"/>
      <c r="O59" s="13"/>
      <c r="P59" s="13"/>
      <c r="Q59" s="13"/>
      <c r="R59" s="13"/>
      <c r="S59" s="13"/>
      <c r="T59" s="13"/>
      <c r="U59" s="13"/>
      <c r="V59" s="13"/>
      <c r="W59" s="13"/>
      <c r="X59" s="13"/>
      <c r="Y59" s="13"/>
      <c r="Z59" s="13"/>
    </row>
    <row r="60" spans="1:26" ht="30" customHeight="1" x14ac:dyDescent="0.25">
      <c r="A60" s="877"/>
      <c r="B60" s="192" t="s">
        <v>676</v>
      </c>
      <c r="C60" s="874" t="s">
        <v>783</v>
      </c>
      <c r="D60" s="802"/>
      <c r="E60" s="802"/>
      <c r="F60" s="802"/>
      <c r="G60" s="802"/>
      <c r="H60" s="802"/>
      <c r="I60" s="802"/>
      <c r="J60" s="802"/>
      <c r="K60" s="802"/>
      <c r="L60" s="802"/>
      <c r="M60" s="864"/>
      <c r="N60" s="13"/>
      <c r="O60" s="13"/>
      <c r="P60" s="13"/>
      <c r="Q60" s="13"/>
      <c r="R60" s="13"/>
      <c r="S60" s="13"/>
      <c r="T60" s="13"/>
      <c r="U60" s="13"/>
      <c r="V60" s="13"/>
      <c r="W60" s="13"/>
      <c r="X60" s="13"/>
      <c r="Y60" s="13"/>
      <c r="Z60" s="13"/>
    </row>
    <row r="61" spans="1:26" ht="30" customHeight="1" x14ac:dyDescent="0.25">
      <c r="A61" s="881"/>
      <c r="B61" s="193" t="s">
        <v>328</v>
      </c>
      <c r="C61" s="874" t="s">
        <v>60</v>
      </c>
      <c r="D61" s="802"/>
      <c r="E61" s="802"/>
      <c r="F61" s="802"/>
      <c r="G61" s="802"/>
      <c r="H61" s="802"/>
      <c r="I61" s="802"/>
      <c r="J61" s="802"/>
      <c r="K61" s="802"/>
      <c r="L61" s="802"/>
      <c r="M61" s="864"/>
      <c r="N61" s="13"/>
      <c r="O61" s="13"/>
      <c r="P61" s="13"/>
      <c r="Q61" s="13"/>
      <c r="R61" s="13"/>
      <c r="S61" s="13"/>
      <c r="T61" s="13"/>
      <c r="U61" s="13"/>
      <c r="V61" s="13"/>
      <c r="W61" s="13"/>
      <c r="X61" s="13"/>
      <c r="Y61" s="13"/>
      <c r="Z61" s="13"/>
    </row>
    <row r="62" spans="1:26" ht="15.75" customHeight="1" x14ac:dyDescent="0.25">
      <c r="A62" s="194" t="s">
        <v>678</v>
      </c>
      <c r="B62" s="195"/>
      <c r="C62" s="887"/>
      <c r="D62" s="888"/>
      <c r="E62" s="888"/>
      <c r="F62" s="888"/>
      <c r="G62" s="888"/>
      <c r="H62" s="888"/>
      <c r="I62" s="888"/>
      <c r="J62" s="888"/>
      <c r="K62" s="888"/>
      <c r="L62" s="888"/>
      <c r="M62" s="889"/>
      <c r="N62" s="13"/>
      <c r="O62" s="13"/>
      <c r="P62" s="13"/>
      <c r="Q62" s="13"/>
      <c r="R62" s="13"/>
      <c r="S62" s="13"/>
      <c r="T62" s="13"/>
      <c r="U62" s="13"/>
      <c r="V62" s="13"/>
      <c r="W62" s="13"/>
      <c r="X62" s="13"/>
      <c r="Y62" s="13"/>
      <c r="Z62" s="13"/>
    </row>
    <row r="63" spans="1:26" ht="15.7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96"/>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96"/>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96"/>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96"/>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96"/>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96"/>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96"/>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96"/>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7">
    <mergeCell ref="C57:M57"/>
    <mergeCell ref="C49:M49"/>
    <mergeCell ref="C53:M53"/>
    <mergeCell ref="C54:M54"/>
    <mergeCell ref="C55:M55"/>
    <mergeCell ref="C56:M56"/>
    <mergeCell ref="C58:M58"/>
    <mergeCell ref="C59:M59"/>
    <mergeCell ref="C60:M60"/>
    <mergeCell ref="C61:M61"/>
    <mergeCell ref="C62:M62"/>
    <mergeCell ref="J30:L30"/>
    <mergeCell ref="F43:G43"/>
    <mergeCell ref="H43:I43"/>
    <mergeCell ref="F46:F47"/>
    <mergeCell ref="L46:M47"/>
    <mergeCell ref="G46:J47"/>
    <mergeCell ref="C2:M2"/>
    <mergeCell ref="C3:M3"/>
    <mergeCell ref="F4:G4"/>
    <mergeCell ref="C7:D7"/>
    <mergeCell ref="I7:M7"/>
    <mergeCell ref="F9:G9"/>
    <mergeCell ref="B8:B10"/>
    <mergeCell ref="C10:D10"/>
    <mergeCell ref="C11:M11"/>
    <mergeCell ref="A16:A52"/>
    <mergeCell ref="C17:M17"/>
    <mergeCell ref="F10:G10"/>
    <mergeCell ref="C13:M13"/>
    <mergeCell ref="I9:J9"/>
    <mergeCell ref="I10:J10"/>
    <mergeCell ref="C12:M12"/>
    <mergeCell ref="C14:D14"/>
    <mergeCell ref="F14:M14"/>
    <mergeCell ref="C15:M15"/>
    <mergeCell ref="C16:M16"/>
    <mergeCell ref="C9:D9"/>
    <mergeCell ref="A53:A58"/>
    <mergeCell ref="A59:A61"/>
    <mergeCell ref="A2:A15"/>
    <mergeCell ref="B14:B15"/>
    <mergeCell ref="B18:B24"/>
    <mergeCell ref="B25:B28"/>
    <mergeCell ref="B32:B34"/>
    <mergeCell ref="B35:B44"/>
    <mergeCell ref="B45:B48"/>
  </mergeCells>
  <hyperlinks>
    <hyperlink ref="C57" r:id="rId1" xr:uid="{00000000-0004-0000-0E00-000000000000}"/>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Z1000"/>
  <sheetViews>
    <sheetView workbookViewId="0"/>
  </sheetViews>
  <sheetFormatPr baseColWidth="10" defaultColWidth="14.42578125" defaultRowHeight="15" customHeight="1" x14ac:dyDescent="0.25"/>
  <cols>
    <col min="1" max="1" width="25.140625" customWidth="1"/>
    <col min="2" max="2" width="45.140625" customWidth="1"/>
    <col min="3" max="13" width="11.42578125" customWidth="1"/>
    <col min="14" max="26" width="10.7109375" customWidth="1"/>
  </cols>
  <sheetData>
    <row r="1" spans="1:26" ht="15.75" x14ac:dyDescent="0.25">
      <c r="A1" s="105"/>
      <c r="B1" s="106" t="s">
        <v>784</v>
      </c>
      <c r="C1" s="107"/>
      <c r="D1" s="107"/>
      <c r="E1" s="107"/>
      <c r="F1" s="107"/>
      <c r="G1" s="107"/>
      <c r="H1" s="107"/>
      <c r="I1" s="107"/>
      <c r="J1" s="107"/>
      <c r="K1" s="107"/>
      <c r="L1" s="107"/>
      <c r="M1" s="108"/>
      <c r="N1" s="13"/>
      <c r="O1" s="13"/>
      <c r="P1" s="13"/>
      <c r="Q1" s="13"/>
      <c r="R1" s="13"/>
      <c r="S1" s="13"/>
      <c r="T1" s="13"/>
      <c r="U1" s="13"/>
      <c r="V1" s="13"/>
      <c r="W1" s="13"/>
      <c r="X1" s="13"/>
      <c r="Y1" s="13"/>
      <c r="Z1" s="13"/>
    </row>
    <row r="2" spans="1:26" ht="30" customHeight="1" x14ac:dyDescent="0.25">
      <c r="A2" s="879" t="s">
        <v>591</v>
      </c>
      <c r="B2" s="109" t="s">
        <v>592</v>
      </c>
      <c r="C2" s="925" t="s">
        <v>785</v>
      </c>
      <c r="D2" s="802"/>
      <c r="E2" s="802"/>
      <c r="F2" s="802"/>
      <c r="G2" s="802"/>
      <c r="H2" s="802"/>
      <c r="I2" s="802"/>
      <c r="J2" s="802"/>
      <c r="K2" s="802"/>
      <c r="L2" s="802"/>
      <c r="M2" s="803"/>
      <c r="N2" s="13"/>
      <c r="O2" s="13"/>
      <c r="P2" s="13"/>
      <c r="Q2" s="13"/>
      <c r="R2" s="13"/>
      <c r="S2" s="13"/>
      <c r="T2" s="13"/>
      <c r="U2" s="13"/>
      <c r="V2" s="13"/>
      <c r="W2" s="13"/>
      <c r="X2" s="13"/>
      <c r="Y2" s="13"/>
      <c r="Z2" s="13"/>
    </row>
    <row r="3" spans="1:26" ht="31.5" x14ac:dyDescent="0.25">
      <c r="A3" s="877"/>
      <c r="B3" s="110" t="s">
        <v>750</v>
      </c>
      <c r="C3" s="874" t="s">
        <v>786</v>
      </c>
      <c r="D3" s="802"/>
      <c r="E3" s="802"/>
      <c r="F3" s="802"/>
      <c r="G3" s="802"/>
      <c r="H3" s="802"/>
      <c r="I3" s="802"/>
      <c r="J3" s="802"/>
      <c r="K3" s="802"/>
      <c r="L3" s="802"/>
      <c r="M3" s="864"/>
      <c r="N3" s="13"/>
      <c r="O3" s="13"/>
      <c r="P3" s="13"/>
      <c r="Q3" s="13"/>
      <c r="R3" s="13"/>
      <c r="S3" s="13"/>
      <c r="T3" s="13"/>
      <c r="U3" s="13"/>
      <c r="V3" s="13"/>
      <c r="W3" s="13"/>
      <c r="X3" s="13"/>
      <c r="Y3" s="13"/>
      <c r="Z3" s="13"/>
    </row>
    <row r="4" spans="1:26" ht="15.75" x14ac:dyDescent="0.25">
      <c r="A4" s="877"/>
      <c r="B4" s="116" t="s">
        <v>324</v>
      </c>
      <c r="C4" s="112" t="s">
        <v>95</v>
      </c>
      <c r="D4" s="959" t="s">
        <v>787</v>
      </c>
      <c r="E4" s="803"/>
      <c r="F4" s="868" t="s">
        <v>325</v>
      </c>
      <c r="G4" s="803"/>
      <c r="H4" s="952">
        <v>545</v>
      </c>
      <c r="I4" s="802"/>
      <c r="J4" s="802"/>
      <c r="K4" s="802"/>
      <c r="L4" s="802"/>
      <c r="M4" s="864"/>
      <c r="N4" s="13"/>
      <c r="O4" s="13"/>
      <c r="P4" s="13"/>
      <c r="Q4" s="13"/>
      <c r="R4" s="13"/>
      <c r="S4" s="13"/>
      <c r="T4" s="13"/>
      <c r="U4" s="13"/>
      <c r="V4" s="13"/>
      <c r="W4" s="13"/>
      <c r="X4" s="13"/>
      <c r="Y4" s="13"/>
      <c r="Z4" s="13"/>
    </row>
    <row r="5" spans="1:26" ht="15.75" x14ac:dyDescent="0.25">
      <c r="A5" s="877"/>
      <c r="B5" s="116" t="s">
        <v>596</v>
      </c>
      <c r="C5" s="874" t="s">
        <v>788</v>
      </c>
      <c r="D5" s="802"/>
      <c r="E5" s="802"/>
      <c r="F5" s="802"/>
      <c r="G5" s="802"/>
      <c r="H5" s="802"/>
      <c r="I5" s="802"/>
      <c r="J5" s="802"/>
      <c r="K5" s="802"/>
      <c r="L5" s="802"/>
      <c r="M5" s="864"/>
      <c r="N5" s="13"/>
      <c r="O5" s="13"/>
      <c r="P5" s="13"/>
      <c r="Q5" s="13"/>
      <c r="R5" s="13"/>
      <c r="S5" s="13"/>
      <c r="T5" s="13"/>
      <c r="U5" s="13"/>
      <c r="V5" s="13"/>
      <c r="W5" s="13"/>
      <c r="X5" s="13"/>
      <c r="Y5" s="13"/>
      <c r="Z5" s="13"/>
    </row>
    <row r="6" spans="1:26" ht="15.75" x14ac:dyDescent="0.25">
      <c r="A6" s="877"/>
      <c r="B6" s="116" t="s">
        <v>598</v>
      </c>
      <c r="C6" s="874" t="s">
        <v>789</v>
      </c>
      <c r="D6" s="802"/>
      <c r="E6" s="802"/>
      <c r="F6" s="802"/>
      <c r="G6" s="802"/>
      <c r="H6" s="802"/>
      <c r="I6" s="802"/>
      <c r="J6" s="802"/>
      <c r="K6" s="802"/>
      <c r="L6" s="802"/>
      <c r="M6" s="864"/>
      <c r="N6" s="13"/>
      <c r="O6" s="13"/>
      <c r="P6" s="13"/>
      <c r="Q6" s="13"/>
      <c r="R6" s="13"/>
      <c r="S6" s="13"/>
      <c r="T6" s="13"/>
      <c r="U6" s="13"/>
      <c r="V6" s="13"/>
      <c r="W6" s="13"/>
      <c r="X6" s="13"/>
      <c r="Y6" s="13"/>
      <c r="Z6" s="13"/>
    </row>
    <row r="7" spans="1:26" ht="15.75" x14ac:dyDescent="0.25">
      <c r="A7" s="877"/>
      <c r="B7" s="110" t="s">
        <v>600</v>
      </c>
      <c r="C7" s="865" t="s">
        <v>33</v>
      </c>
      <c r="D7" s="866"/>
      <c r="E7" s="118"/>
      <c r="F7" s="118"/>
      <c r="G7" s="119"/>
      <c r="H7" s="120" t="s">
        <v>328</v>
      </c>
      <c r="I7" s="867" t="s">
        <v>56</v>
      </c>
      <c r="J7" s="802"/>
      <c r="K7" s="802"/>
      <c r="L7" s="802"/>
      <c r="M7" s="864"/>
      <c r="N7" s="13"/>
      <c r="O7" s="13"/>
      <c r="P7" s="13"/>
      <c r="Q7" s="13"/>
      <c r="R7" s="13"/>
      <c r="S7" s="13"/>
      <c r="T7" s="13"/>
      <c r="U7" s="13"/>
      <c r="V7" s="13"/>
      <c r="W7" s="13"/>
      <c r="X7" s="13"/>
      <c r="Y7" s="13"/>
      <c r="Z7" s="13"/>
    </row>
    <row r="8" spans="1:26" ht="15.75" x14ac:dyDescent="0.25">
      <c r="A8" s="877"/>
      <c r="B8" s="941"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15.75" x14ac:dyDescent="0.25">
      <c r="A9" s="877"/>
      <c r="B9" s="883"/>
      <c r="C9" s="186" t="s">
        <v>56</v>
      </c>
      <c r="D9" s="319"/>
      <c r="E9" s="125"/>
      <c r="F9" s="869" t="s">
        <v>602</v>
      </c>
      <c r="G9" s="870"/>
      <c r="H9" s="125"/>
      <c r="I9" s="869"/>
      <c r="J9" s="870"/>
      <c r="K9" s="125"/>
      <c r="L9" s="126"/>
      <c r="M9" s="127"/>
      <c r="N9" s="13"/>
      <c r="O9" s="13"/>
      <c r="P9" s="13"/>
      <c r="Q9" s="13"/>
      <c r="R9" s="13"/>
      <c r="S9" s="13"/>
      <c r="T9" s="13"/>
      <c r="U9" s="13"/>
      <c r="V9" s="13"/>
      <c r="W9" s="13"/>
      <c r="X9" s="13"/>
      <c r="Y9" s="13"/>
      <c r="Z9" s="13"/>
    </row>
    <row r="10" spans="1:26" ht="15.75"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c r="Z10" s="13"/>
    </row>
    <row r="11" spans="1:26" ht="135.75" customHeight="1" x14ac:dyDescent="0.25">
      <c r="A11" s="877"/>
      <c r="B11" s="110" t="s">
        <v>605</v>
      </c>
      <c r="C11" s="960" t="s">
        <v>790</v>
      </c>
      <c r="D11" s="802"/>
      <c r="E11" s="802"/>
      <c r="F11" s="802"/>
      <c r="G11" s="802"/>
      <c r="H11" s="802"/>
      <c r="I11" s="802"/>
      <c r="J11" s="802"/>
      <c r="K11" s="802"/>
      <c r="L11" s="802"/>
      <c r="M11" s="803"/>
      <c r="N11" s="13"/>
      <c r="O11" s="13"/>
      <c r="P11" s="13"/>
      <c r="Q11" s="13"/>
      <c r="R11" s="13"/>
      <c r="S11" s="13"/>
      <c r="T11" s="13"/>
      <c r="U11" s="13"/>
      <c r="V11" s="13"/>
      <c r="W11" s="13"/>
      <c r="X11" s="13"/>
      <c r="Y11" s="13"/>
      <c r="Z11" s="13"/>
    </row>
    <row r="12" spans="1:26" ht="129" customHeight="1" x14ac:dyDescent="0.25">
      <c r="A12" s="877"/>
      <c r="B12" s="110" t="s">
        <v>754</v>
      </c>
      <c r="C12" s="875" t="s">
        <v>791</v>
      </c>
      <c r="D12" s="802"/>
      <c r="E12" s="802"/>
      <c r="F12" s="802"/>
      <c r="G12" s="802"/>
      <c r="H12" s="802"/>
      <c r="I12" s="802"/>
      <c r="J12" s="802"/>
      <c r="K12" s="802"/>
      <c r="L12" s="802"/>
      <c r="M12" s="803"/>
      <c r="N12" s="13"/>
      <c r="O12" s="13"/>
      <c r="P12" s="13"/>
      <c r="Q12" s="13"/>
      <c r="R12" s="13"/>
      <c r="S12" s="13"/>
      <c r="T12" s="13"/>
      <c r="U12" s="13"/>
      <c r="V12" s="13"/>
      <c r="W12" s="13"/>
      <c r="X12" s="13"/>
      <c r="Y12" s="13"/>
      <c r="Z12" s="13"/>
    </row>
    <row r="13" spans="1:26" ht="31.5" x14ac:dyDescent="0.25">
      <c r="A13" s="877"/>
      <c r="B13" s="110" t="s">
        <v>756</v>
      </c>
      <c r="C13" s="946" t="s">
        <v>757</v>
      </c>
      <c r="D13" s="802"/>
      <c r="E13" s="802"/>
      <c r="F13" s="802"/>
      <c r="G13" s="802"/>
      <c r="H13" s="802"/>
      <c r="I13" s="802"/>
      <c r="J13" s="802"/>
      <c r="K13" s="802"/>
      <c r="L13" s="802"/>
      <c r="M13" s="864"/>
      <c r="N13" s="13"/>
      <c r="O13" s="13"/>
      <c r="P13" s="13"/>
      <c r="Q13" s="13"/>
      <c r="R13" s="13"/>
      <c r="S13" s="13"/>
      <c r="T13" s="13"/>
      <c r="U13" s="13"/>
      <c r="V13" s="13"/>
      <c r="W13" s="13"/>
      <c r="X13" s="13"/>
      <c r="Y13" s="13"/>
      <c r="Z13" s="13"/>
    </row>
    <row r="14" spans="1:26" ht="15.75" x14ac:dyDescent="0.25">
      <c r="A14" s="877"/>
      <c r="B14" s="941" t="s">
        <v>758</v>
      </c>
      <c r="C14" s="946" t="s">
        <v>69</v>
      </c>
      <c r="D14" s="866"/>
      <c r="E14" s="308" t="s">
        <v>108</v>
      </c>
      <c r="F14" s="154"/>
      <c r="G14" s="961" t="s">
        <v>792</v>
      </c>
      <c r="H14" s="802"/>
      <c r="I14" s="802"/>
      <c r="J14" s="802"/>
      <c r="K14" s="802"/>
      <c r="L14" s="802"/>
      <c r="M14" s="864"/>
      <c r="N14" s="13"/>
      <c r="O14" s="13"/>
      <c r="P14" s="13"/>
      <c r="Q14" s="13"/>
      <c r="R14" s="13"/>
      <c r="S14" s="13"/>
      <c r="T14" s="13"/>
      <c r="U14" s="13"/>
      <c r="V14" s="13"/>
      <c r="W14" s="13"/>
      <c r="X14" s="13"/>
      <c r="Y14" s="13"/>
      <c r="Z14" s="13"/>
    </row>
    <row r="15" spans="1:26" ht="15.75" x14ac:dyDescent="0.25">
      <c r="A15" s="881"/>
      <c r="B15" s="942"/>
      <c r="C15" s="946"/>
      <c r="D15" s="802"/>
      <c r="E15" s="802"/>
      <c r="F15" s="802"/>
      <c r="G15" s="802"/>
      <c r="H15" s="802"/>
      <c r="I15" s="802"/>
      <c r="J15" s="802"/>
      <c r="K15" s="802"/>
      <c r="L15" s="802"/>
      <c r="M15" s="864"/>
      <c r="N15" s="13"/>
      <c r="O15" s="13"/>
      <c r="P15" s="13"/>
      <c r="Q15" s="13"/>
      <c r="R15" s="13"/>
      <c r="S15" s="13"/>
      <c r="T15" s="13"/>
      <c r="U15" s="13"/>
      <c r="V15" s="13"/>
      <c r="W15" s="13"/>
      <c r="X15" s="13"/>
      <c r="Y15" s="13"/>
      <c r="Z15" s="13"/>
    </row>
    <row r="16" spans="1:26" ht="15.75" x14ac:dyDescent="0.25">
      <c r="A16" s="876" t="s">
        <v>607</v>
      </c>
      <c r="B16" s="117" t="s">
        <v>315</v>
      </c>
      <c r="C16" s="946" t="s">
        <v>793</v>
      </c>
      <c r="D16" s="802"/>
      <c r="E16" s="802"/>
      <c r="F16" s="802"/>
      <c r="G16" s="802"/>
      <c r="H16" s="802"/>
      <c r="I16" s="802"/>
      <c r="J16" s="802"/>
      <c r="K16" s="802"/>
      <c r="L16" s="802"/>
      <c r="M16" s="864"/>
      <c r="N16" s="13"/>
      <c r="O16" s="13"/>
      <c r="P16" s="13"/>
      <c r="Q16" s="13"/>
      <c r="R16" s="13"/>
      <c r="S16" s="13"/>
      <c r="T16" s="13"/>
      <c r="U16" s="13"/>
      <c r="V16" s="13"/>
      <c r="W16" s="13"/>
      <c r="X16" s="13"/>
      <c r="Y16" s="13"/>
      <c r="Z16" s="13"/>
    </row>
    <row r="17" spans="1:26" ht="54" customHeight="1" x14ac:dyDescent="0.25">
      <c r="A17" s="877"/>
      <c r="B17" s="117" t="s">
        <v>759</v>
      </c>
      <c r="C17" s="962" t="s">
        <v>794</v>
      </c>
      <c r="D17" s="802"/>
      <c r="E17" s="802"/>
      <c r="F17" s="802"/>
      <c r="G17" s="802"/>
      <c r="H17" s="802"/>
      <c r="I17" s="802"/>
      <c r="J17" s="802"/>
      <c r="K17" s="802"/>
      <c r="L17" s="802"/>
      <c r="M17" s="803"/>
      <c r="N17" s="13"/>
      <c r="O17" s="13"/>
      <c r="P17" s="13"/>
      <c r="Q17" s="13"/>
      <c r="R17" s="13"/>
      <c r="S17" s="13"/>
      <c r="T17" s="13"/>
      <c r="U17" s="13"/>
      <c r="V17" s="13"/>
      <c r="W17" s="13"/>
      <c r="X17" s="13"/>
      <c r="Y17" s="13"/>
      <c r="Z17" s="13"/>
    </row>
    <row r="18" spans="1:26" ht="15.75" x14ac:dyDescent="0.25">
      <c r="A18" s="877"/>
      <c r="B18" s="882" t="s">
        <v>608</v>
      </c>
      <c r="C18" s="131"/>
      <c r="D18" s="132"/>
      <c r="E18" s="132"/>
      <c r="F18" s="132"/>
      <c r="G18" s="132"/>
      <c r="H18" s="132"/>
      <c r="I18" s="132"/>
      <c r="J18" s="132"/>
      <c r="K18" s="132"/>
      <c r="L18" s="132"/>
      <c r="M18" s="133"/>
      <c r="N18" s="13"/>
      <c r="O18" s="13"/>
      <c r="P18" s="13"/>
      <c r="Q18" s="13"/>
      <c r="R18" s="13"/>
      <c r="S18" s="13"/>
      <c r="T18" s="13"/>
      <c r="U18" s="13"/>
      <c r="V18" s="13"/>
      <c r="W18" s="13"/>
      <c r="X18" s="13"/>
      <c r="Y18" s="13"/>
      <c r="Z18" s="13"/>
    </row>
    <row r="19" spans="1:26" ht="15.75" x14ac:dyDescent="0.25">
      <c r="A19" s="877"/>
      <c r="B19" s="883"/>
      <c r="C19" s="134"/>
      <c r="D19" s="135"/>
      <c r="E19" s="136"/>
      <c r="F19" s="135"/>
      <c r="G19" s="136"/>
      <c r="H19" s="135"/>
      <c r="I19" s="136"/>
      <c r="J19" s="135"/>
      <c r="K19" s="136"/>
      <c r="L19" s="136"/>
      <c r="M19" s="137"/>
      <c r="N19" s="13"/>
      <c r="O19" s="13"/>
      <c r="P19" s="13"/>
      <c r="Q19" s="13"/>
      <c r="R19" s="13"/>
      <c r="S19" s="13"/>
      <c r="T19" s="13"/>
      <c r="U19" s="13"/>
      <c r="V19" s="13"/>
      <c r="W19" s="13"/>
      <c r="X19" s="13"/>
      <c r="Y19" s="13"/>
      <c r="Z19" s="13"/>
    </row>
    <row r="20" spans="1:26" ht="15.75" x14ac:dyDescent="0.25">
      <c r="A20" s="877"/>
      <c r="B20" s="883"/>
      <c r="C20" s="138" t="s">
        <v>609</v>
      </c>
      <c r="D20" s="139"/>
      <c r="E20" s="140" t="s">
        <v>610</v>
      </c>
      <c r="F20" s="139"/>
      <c r="G20" s="140" t="s">
        <v>611</v>
      </c>
      <c r="H20" s="139"/>
      <c r="I20" s="140" t="s">
        <v>612</v>
      </c>
      <c r="J20" s="115"/>
      <c r="K20" s="140"/>
      <c r="L20" s="140"/>
      <c r="M20" s="137"/>
      <c r="N20" s="13"/>
      <c r="O20" s="13"/>
      <c r="P20" s="13"/>
      <c r="Q20" s="13"/>
      <c r="R20" s="13"/>
      <c r="S20" s="13"/>
      <c r="T20" s="13"/>
      <c r="U20" s="13"/>
      <c r="V20" s="13"/>
      <c r="W20" s="13"/>
      <c r="X20" s="13"/>
      <c r="Y20" s="13"/>
      <c r="Z20" s="13"/>
    </row>
    <row r="21" spans="1:26" ht="15.75" customHeight="1" x14ac:dyDescent="0.25">
      <c r="A21" s="877"/>
      <c r="B21" s="883"/>
      <c r="C21" s="138" t="s">
        <v>613</v>
      </c>
      <c r="D21" s="141"/>
      <c r="E21" s="140" t="s">
        <v>614</v>
      </c>
      <c r="F21" s="142"/>
      <c r="G21" s="140" t="s">
        <v>615</v>
      </c>
      <c r="H21" s="142"/>
      <c r="I21" s="140"/>
      <c r="J21" s="136"/>
      <c r="K21" s="140"/>
      <c r="L21" s="140"/>
      <c r="M21" s="137"/>
      <c r="N21" s="13"/>
      <c r="O21" s="13"/>
      <c r="P21" s="13"/>
      <c r="Q21" s="13"/>
      <c r="R21" s="13"/>
      <c r="S21" s="13"/>
      <c r="T21" s="13"/>
      <c r="U21" s="13"/>
      <c r="V21" s="13"/>
      <c r="W21" s="13"/>
      <c r="X21" s="13"/>
      <c r="Y21" s="13"/>
      <c r="Z21" s="13"/>
    </row>
    <row r="22" spans="1:26" ht="15.75" customHeight="1" x14ac:dyDescent="0.25">
      <c r="A22" s="877"/>
      <c r="B22" s="883"/>
      <c r="C22" s="138" t="s">
        <v>616</v>
      </c>
      <c r="D22" s="141"/>
      <c r="E22" s="140" t="s">
        <v>617</v>
      </c>
      <c r="F22" s="141"/>
      <c r="G22" s="140"/>
      <c r="H22" s="136"/>
      <c r="I22" s="140"/>
      <c r="J22" s="136"/>
      <c r="K22" s="140"/>
      <c r="L22" s="140"/>
      <c r="M22" s="137"/>
      <c r="N22" s="13"/>
      <c r="O22" s="13"/>
      <c r="P22" s="13"/>
      <c r="Q22" s="13"/>
      <c r="R22" s="13"/>
      <c r="S22" s="13"/>
      <c r="T22" s="13"/>
      <c r="U22" s="13"/>
      <c r="V22" s="13"/>
      <c r="W22" s="13"/>
      <c r="X22" s="13"/>
      <c r="Y22" s="13"/>
      <c r="Z22" s="13"/>
    </row>
    <row r="23" spans="1:26" ht="15.75" customHeight="1" x14ac:dyDescent="0.25">
      <c r="A23" s="877"/>
      <c r="B23" s="883"/>
      <c r="C23" s="138" t="s">
        <v>105</v>
      </c>
      <c r="D23" s="141" t="s">
        <v>618</v>
      </c>
      <c r="E23" s="140" t="s">
        <v>619</v>
      </c>
      <c r="F23" s="128" t="s">
        <v>620</v>
      </c>
      <c r="G23" s="128"/>
      <c r="H23" s="128"/>
      <c r="I23" s="128"/>
      <c r="J23" s="128"/>
      <c r="K23" s="128"/>
      <c r="L23" s="128"/>
      <c r="M23" s="143"/>
      <c r="N23" s="13"/>
      <c r="O23" s="13"/>
      <c r="P23" s="13"/>
      <c r="Q23" s="13"/>
      <c r="R23" s="13"/>
      <c r="S23" s="13"/>
      <c r="T23" s="13"/>
      <c r="U23" s="13"/>
      <c r="V23" s="13"/>
      <c r="W23" s="13"/>
      <c r="X23" s="13"/>
      <c r="Y23" s="13"/>
      <c r="Z23" s="13"/>
    </row>
    <row r="24" spans="1:26" ht="15.75" customHeight="1" x14ac:dyDescent="0.25">
      <c r="A24" s="877"/>
      <c r="B24" s="884"/>
      <c r="C24" s="144"/>
      <c r="D24" s="145"/>
      <c r="E24" s="145"/>
      <c r="F24" s="145"/>
      <c r="G24" s="145"/>
      <c r="H24" s="145"/>
      <c r="I24" s="145"/>
      <c r="J24" s="145"/>
      <c r="K24" s="145"/>
      <c r="L24" s="145"/>
      <c r="M24" s="146"/>
      <c r="N24" s="13"/>
      <c r="O24" s="13"/>
      <c r="P24" s="13"/>
      <c r="Q24" s="13"/>
      <c r="R24" s="13"/>
      <c r="S24" s="13"/>
      <c r="T24" s="13"/>
      <c r="U24" s="13"/>
      <c r="V24" s="13"/>
      <c r="W24" s="13"/>
      <c r="X24" s="13"/>
      <c r="Y24" s="13"/>
      <c r="Z24" s="13"/>
    </row>
    <row r="25" spans="1:26" ht="15.75" customHeight="1" x14ac:dyDescent="0.25">
      <c r="A25" s="877"/>
      <c r="B25" s="882" t="s">
        <v>621</v>
      </c>
      <c r="C25" s="147"/>
      <c r="D25" s="132"/>
      <c r="E25" s="132"/>
      <c r="F25" s="132"/>
      <c r="G25" s="132"/>
      <c r="H25" s="132"/>
      <c r="I25" s="132"/>
      <c r="J25" s="132"/>
      <c r="K25" s="132"/>
      <c r="L25" s="123"/>
      <c r="M25" s="124"/>
      <c r="N25" s="13"/>
      <c r="O25" s="13"/>
      <c r="P25" s="13"/>
      <c r="Q25" s="13"/>
      <c r="R25" s="13"/>
      <c r="S25" s="13"/>
      <c r="T25" s="13"/>
      <c r="U25" s="13"/>
      <c r="V25" s="13"/>
      <c r="W25" s="13"/>
      <c r="X25" s="13"/>
      <c r="Y25" s="13"/>
      <c r="Z25" s="13"/>
    </row>
    <row r="26" spans="1:26" ht="15.75" customHeight="1" x14ac:dyDescent="0.25">
      <c r="A26" s="877"/>
      <c r="B26" s="883"/>
      <c r="C26" s="138" t="s">
        <v>622</v>
      </c>
      <c r="D26" s="142"/>
      <c r="E26" s="148"/>
      <c r="F26" s="140" t="s">
        <v>623</v>
      </c>
      <c r="G26" s="141"/>
      <c r="H26" s="148"/>
      <c r="I26" s="140" t="s">
        <v>624</v>
      </c>
      <c r="J26" s="141"/>
      <c r="K26" s="148"/>
      <c r="L26" s="126"/>
      <c r="M26" s="127"/>
      <c r="N26" s="13"/>
      <c r="O26" s="13"/>
      <c r="P26" s="13"/>
      <c r="Q26" s="13"/>
      <c r="R26" s="13"/>
      <c r="S26" s="13"/>
      <c r="T26" s="13"/>
      <c r="U26" s="13"/>
      <c r="V26" s="13"/>
      <c r="W26" s="13"/>
      <c r="X26" s="13"/>
      <c r="Y26" s="13"/>
      <c r="Z26" s="13"/>
    </row>
    <row r="27" spans="1:26" ht="15.75" customHeight="1" x14ac:dyDescent="0.25">
      <c r="A27" s="877"/>
      <c r="B27" s="883"/>
      <c r="C27" s="138" t="s">
        <v>625</v>
      </c>
      <c r="D27" s="149"/>
      <c r="E27" s="126"/>
      <c r="F27" s="140" t="s">
        <v>626</v>
      </c>
      <c r="G27" s="141" t="s">
        <v>618</v>
      </c>
      <c r="H27" s="126"/>
      <c r="I27" s="150"/>
      <c r="J27" s="126"/>
      <c r="K27" s="125"/>
      <c r="L27" s="126"/>
      <c r="M27" s="127"/>
      <c r="N27" s="13"/>
      <c r="O27" s="13"/>
      <c r="P27" s="13"/>
      <c r="Q27" s="13"/>
      <c r="R27" s="13"/>
      <c r="S27" s="13"/>
      <c r="T27" s="13"/>
      <c r="U27" s="13"/>
      <c r="V27" s="13"/>
      <c r="W27" s="13"/>
      <c r="X27" s="13"/>
      <c r="Y27" s="13"/>
      <c r="Z27" s="13"/>
    </row>
    <row r="28" spans="1:26" ht="15.75" customHeight="1" x14ac:dyDescent="0.25">
      <c r="A28" s="877"/>
      <c r="B28" s="884"/>
      <c r="C28" s="151"/>
      <c r="D28" s="135"/>
      <c r="E28" s="135"/>
      <c r="F28" s="135"/>
      <c r="G28" s="135"/>
      <c r="H28" s="135"/>
      <c r="I28" s="135"/>
      <c r="J28" s="135"/>
      <c r="K28" s="135"/>
      <c r="L28" s="129"/>
      <c r="M28" s="130"/>
      <c r="N28" s="13"/>
      <c r="O28" s="13"/>
      <c r="P28" s="13"/>
      <c r="Q28" s="13"/>
      <c r="R28" s="13"/>
      <c r="S28" s="13"/>
      <c r="T28" s="13"/>
      <c r="U28" s="13"/>
      <c r="V28" s="13"/>
      <c r="W28" s="13"/>
      <c r="X28" s="13"/>
      <c r="Y28" s="13"/>
      <c r="Z28" s="13"/>
    </row>
    <row r="29" spans="1:26" ht="15.75" customHeight="1" x14ac:dyDescent="0.25">
      <c r="A29" s="877"/>
      <c r="B29" s="156" t="s">
        <v>627</v>
      </c>
      <c r="C29" s="153"/>
      <c r="D29" s="154"/>
      <c r="E29" s="154"/>
      <c r="F29" s="154"/>
      <c r="G29" s="154"/>
      <c r="H29" s="154"/>
      <c r="I29" s="154"/>
      <c r="J29" s="154"/>
      <c r="K29" s="154"/>
      <c r="L29" s="154"/>
      <c r="M29" s="155"/>
      <c r="N29" s="13"/>
      <c r="O29" s="13"/>
      <c r="P29" s="13"/>
      <c r="Q29" s="13"/>
      <c r="R29" s="13"/>
      <c r="S29" s="13"/>
      <c r="T29" s="13"/>
      <c r="U29" s="13"/>
      <c r="V29" s="13"/>
      <c r="W29" s="13"/>
      <c r="X29" s="13"/>
      <c r="Y29" s="13"/>
      <c r="Z29" s="13"/>
    </row>
    <row r="30" spans="1:26" ht="15.75" customHeight="1" x14ac:dyDescent="0.25">
      <c r="A30" s="877"/>
      <c r="B30" s="156"/>
      <c r="C30" s="157" t="s">
        <v>628</v>
      </c>
      <c r="D30" s="158">
        <v>1</v>
      </c>
      <c r="E30" s="148"/>
      <c r="F30" s="159" t="s">
        <v>629</v>
      </c>
      <c r="G30" s="142">
        <v>2021</v>
      </c>
      <c r="H30" s="148"/>
      <c r="I30" s="159" t="s">
        <v>630</v>
      </c>
      <c r="J30" s="198" t="s">
        <v>795</v>
      </c>
      <c r="K30" s="199"/>
      <c r="L30" s="175"/>
      <c r="M30" s="160"/>
      <c r="N30" s="13"/>
      <c r="O30" s="13"/>
      <c r="P30" s="13"/>
      <c r="Q30" s="13"/>
      <c r="R30" s="13"/>
      <c r="S30" s="13"/>
      <c r="T30" s="13"/>
      <c r="U30" s="13"/>
      <c r="V30" s="13"/>
      <c r="W30" s="13"/>
      <c r="X30" s="13"/>
      <c r="Y30" s="13"/>
      <c r="Z30" s="13"/>
    </row>
    <row r="31" spans="1:26" ht="15.75" customHeight="1" x14ac:dyDescent="0.25">
      <c r="A31" s="877"/>
      <c r="B31" s="116"/>
      <c r="C31" s="144"/>
      <c r="D31" s="145"/>
      <c r="E31" s="145"/>
      <c r="F31" s="145"/>
      <c r="G31" s="145"/>
      <c r="H31" s="145"/>
      <c r="I31" s="145"/>
      <c r="J31" s="145"/>
      <c r="K31" s="145"/>
      <c r="L31" s="145"/>
      <c r="M31" s="146"/>
      <c r="N31" s="13"/>
      <c r="O31" s="13"/>
      <c r="P31" s="13"/>
      <c r="Q31" s="13"/>
      <c r="R31" s="13"/>
      <c r="S31" s="13"/>
      <c r="T31" s="13"/>
      <c r="U31" s="13"/>
      <c r="V31" s="13"/>
      <c r="W31" s="13"/>
      <c r="X31" s="13"/>
      <c r="Y31" s="13"/>
      <c r="Z31" s="13"/>
    </row>
    <row r="32" spans="1:26" ht="15.75" customHeight="1" x14ac:dyDescent="0.25">
      <c r="A32" s="877"/>
      <c r="B32" s="882" t="s">
        <v>632</v>
      </c>
      <c r="C32" s="161"/>
      <c r="D32" s="162"/>
      <c r="E32" s="162"/>
      <c r="F32" s="162"/>
      <c r="G32" s="162"/>
      <c r="H32" s="162"/>
      <c r="I32" s="162"/>
      <c r="J32" s="162"/>
      <c r="K32" s="162"/>
      <c r="L32" s="123"/>
      <c r="M32" s="124"/>
      <c r="N32" s="13"/>
      <c r="O32" s="13"/>
      <c r="P32" s="13"/>
      <c r="Q32" s="13"/>
      <c r="R32" s="13"/>
      <c r="S32" s="13"/>
      <c r="T32" s="13"/>
      <c r="U32" s="13"/>
      <c r="V32" s="13"/>
      <c r="W32" s="13"/>
      <c r="X32" s="13"/>
      <c r="Y32" s="13"/>
      <c r="Z32" s="13"/>
    </row>
    <row r="33" spans="1:26" ht="15.75" customHeight="1" x14ac:dyDescent="0.25">
      <c r="A33" s="877"/>
      <c r="B33" s="883"/>
      <c r="C33" s="163" t="s">
        <v>633</v>
      </c>
      <c r="D33" s="200">
        <v>2023</v>
      </c>
      <c r="E33" s="165"/>
      <c r="F33" s="148" t="s">
        <v>635</v>
      </c>
      <c r="G33" s="166" t="s">
        <v>636</v>
      </c>
      <c r="H33" s="165"/>
      <c r="I33" s="159"/>
      <c r="J33" s="165"/>
      <c r="K33" s="165"/>
      <c r="L33" s="126"/>
      <c r="M33" s="127"/>
      <c r="N33" s="13"/>
      <c r="O33" s="13"/>
      <c r="P33" s="13"/>
      <c r="Q33" s="13"/>
      <c r="R33" s="13"/>
      <c r="S33" s="13"/>
      <c r="T33" s="13"/>
      <c r="U33" s="13"/>
      <c r="V33" s="13"/>
      <c r="W33" s="13"/>
      <c r="X33" s="13"/>
      <c r="Y33" s="13"/>
      <c r="Z33" s="13"/>
    </row>
    <row r="34" spans="1:26" ht="15.75" customHeight="1" x14ac:dyDescent="0.25">
      <c r="A34" s="877"/>
      <c r="B34" s="884"/>
      <c r="C34" s="144"/>
      <c r="D34" s="309"/>
      <c r="E34" s="310"/>
      <c r="F34" s="145"/>
      <c r="G34" s="310"/>
      <c r="H34" s="310"/>
      <c r="I34" s="311"/>
      <c r="J34" s="310"/>
      <c r="K34" s="310"/>
      <c r="L34" s="129"/>
      <c r="M34" s="130"/>
      <c r="N34" s="13"/>
      <c r="O34" s="13"/>
      <c r="P34" s="13"/>
      <c r="Q34" s="13"/>
      <c r="R34" s="13"/>
      <c r="S34" s="13"/>
      <c r="T34" s="13"/>
      <c r="U34" s="13"/>
      <c r="V34" s="13"/>
      <c r="W34" s="13"/>
      <c r="X34" s="13"/>
      <c r="Y34" s="13"/>
      <c r="Z34" s="13"/>
    </row>
    <row r="35" spans="1:26" ht="15.75" customHeight="1" x14ac:dyDescent="0.25">
      <c r="A35" s="877"/>
      <c r="B35" s="882" t="s">
        <v>637</v>
      </c>
      <c r="C35" s="320"/>
      <c r="D35" s="321"/>
      <c r="E35" s="321"/>
      <c r="F35" s="321"/>
      <c r="G35" s="321"/>
      <c r="H35" s="321"/>
      <c r="I35" s="321"/>
      <c r="J35" s="321"/>
      <c r="K35" s="321"/>
      <c r="L35" s="321"/>
      <c r="M35" s="322"/>
      <c r="N35" s="13"/>
      <c r="O35" s="13"/>
      <c r="P35" s="13"/>
      <c r="Q35" s="13"/>
      <c r="R35" s="13"/>
      <c r="S35" s="13"/>
      <c r="T35" s="13"/>
      <c r="U35" s="13"/>
      <c r="V35" s="13"/>
      <c r="W35" s="13"/>
      <c r="X35" s="13"/>
      <c r="Y35" s="13"/>
      <c r="Z35" s="13"/>
    </row>
    <row r="36" spans="1:26" ht="15.75" customHeight="1" x14ac:dyDescent="0.25">
      <c r="A36" s="877"/>
      <c r="B36" s="883"/>
      <c r="C36" s="323"/>
      <c r="D36" s="324" t="s">
        <v>638</v>
      </c>
      <c r="E36" s="324"/>
      <c r="F36" s="324" t="s">
        <v>639</v>
      </c>
      <c r="G36" s="324"/>
      <c r="H36" s="325" t="s">
        <v>640</v>
      </c>
      <c r="I36" s="325"/>
      <c r="J36" s="325" t="s">
        <v>641</v>
      </c>
      <c r="K36" s="324"/>
      <c r="L36" s="324" t="s">
        <v>642</v>
      </c>
      <c r="M36" s="326"/>
      <c r="N36" s="13"/>
      <c r="O36" s="13"/>
      <c r="P36" s="13"/>
      <c r="Q36" s="13"/>
      <c r="R36" s="13"/>
      <c r="S36" s="13"/>
      <c r="T36" s="13"/>
      <c r="U36" s="13"/>
      <c r="V36" s="13"/>
      <c r="W36" s="13"/>
      <c r="X36" s="13"/>
      <c r="Y36" s="13"/>
      <c r="Z36" s="13"/>
    </row>
    <row r="37" spans="1:26" ht="15.75" customHeight="1" x14ac:dyDescent="0.25">
      <c r="A37" s="877"/>
      <c r="B37" s="883"/>
      <c r="C37" s="323"/>
      <c r="D37" s="327">
        <v>2023</v>
      </c>
      <c r="E37" s="328">
        <v>1</v>
      </c>
      <c r="F37" s="327">
        <v>2024</v>
      </c>
      <c r="G37" s="328">
        <v>1</v>
      </c>
      <c r="H37" s="327">
        <v>2025</v>
      </c>
      <c r="I37" s="328">
        <v>1</v>
      </c>
      <c r="J37" s="327">
        <v>2026</v>
      </c>
      <c r="K37" s="328">
        <v>1</v>
      </c>
      <c r="L37" s="327">
        <v>2027</v>
      </c>
      <c r="M37" s="328">
        <v>1</v>
      </c>
      <c r="N37" s="13"/>
      <c r="O37" s="13"/>
      <c r="P37" s="13"/>
      <c r="Q37" s="13"/>
      <c r="R37" s="13"/>
      <c r="S37" s="13"/>
      <c r="T37" s="13"/>
      <c r="U37" s="13"/>
      <c r="V37" s="13"/>
      <c r="W37" s="13"/>
      <c r="X37" s="13"/>
      <c r="Y37" s="13"/>
      <c r="Z37" s="329"/>
    </row>
    <row r="38" spans="1:26" ht="15.75" customHeight="1" x14ac:dyDescent="0.25">
      <c r="A38" s="877"/>
      <c r="B38" s="883"/>
      <c r="C38" s="323"/>
      <c r="D38" s="324" t="s">
        <v>644</v>
      </c>
      <c r="E38" s="324"/>
      <c r="F38" s="324" t="s">
        <v>645</v>
      </c>
      <c r="G38" s="324"/>
      <c r="H38" s="325" t="s">
        <v>646</v>
      </c>
      <c r="I38" s="325"/>
      <c r="J38" s="325" t="s">
        <v>647</v>
      </c>
      <c r="K38" s="324"/>
      <c r="L38" s="324" t="s">
        <v>648</v>
      </c>
      <c r="M38" s="330"/>
      <c r="N38" s="13"/>
      <c r="O38" s="13"/>
      <c r="P38" s="13"/>
      <c r="Q38" s="13"/>
      <c r="R38" s="13"/>
      <c r="S38" s="13"/>
      <c r="T38" s="13"/>
      <c r="U38" s="13"/>
      <c r="V38" s="13"/>
      <c r="W38" s="13"/>
      <c r="X38" s="13"/>
      <c r="Y38" s="13"/>
      <c r="Z38" s="329"/>
    </row>
    <row r="39" spans="1:26" ht="15.75" customHeight="1" x14ac:dyDescent="0.25">
      <c r="A39" s="877"/>
      <c r="B39" s="883"/>
      <c r="C39" s="323"/>
      <c r="D39" s="327">
        <v>2028</v>
      </c>
      <c r="E39" s="328">
        <v>1</v>
      </c>
      <c r="F39" s="327">
        <v>2029</v>
      </c>
      <c r="G39" s="328">
        <v>1</v>
      </c>
      <c r="H39" s="327">
        <v>2030</v>
      </c>
      <c r="I39" s="328">
        <v>1</v>
      </c>
      <c r="J39" s="327">
        <v>2031</v>
      </c>
      <c r="K39" s="328">
        <v>1</v>
      </c>
      <c r="L39" s="327">
        <v>2032</v>
      </c>
      <c r="M39" s="328">
        <v>1</v>
      </c>
      <c r="N39" s="13"/>
      <c r="O39" s="13"/>
      <c r="P39" s="13"/>
      <c r="Q39" s="13"/>
      <c r="R39" s="13"/>
      <c r="S39" s="13"/>
      <c r="T39" s="13"/>
      <c r="U39" s="13"/>
      <c r="V39" s="13"/>
      <c r="W39" s="13"/>
      <c r="X39" s="13"/>
      <c r="Y39" s="13"/>
      <c r="Z39" s="329"/>
    </row>
    <row r="40" spans="1:26" ht="15.75" customHeight="1" x14ac:dyDescent="0.25">
      <c r="A40" s="877"/>
      <c r="B40" s="883"/>
      <c r="C40" s="323"/>
      <c r="D40" s="331" t="s">
        <v>686</v>
      </c>
      <c r="E40" s="332"/>
      <c r="H40" s="325"/>
      <c r="I40" s="325"/>
      <c r="J40" s="325"/>
      <c r="K40" s="324"/>
      <c r="L40" s="324"/>
      <c r="M40" s="330"/>
      <c r="N40" s="13"/>
      <c r="O40" s="13"/>
      <c r="P40" s="13"/>
      <c r="Q40" s="13"/>
      <c r="R40" s="13"/>
      <c r="S40" s="13"/>
      <c r="T40" s="13"/>
      <c r="U40" s="13"/>
      <c r="V40" s="13"/>
      <c r="W40" s="13"/>
      <c r="X40" s="13"/>
      <c r="Y40" s="13"/>
      <c r="Z40" s="329"/>
    </row>
    <row r="41" spans="1:26" ht="15.75" customHeight="1" x14ac:dyDescent="0.25">
      <c r="A41" s="877"/>
      <c r="B41" s="883"/>
      <c r="C41" s="323"/>
      <c r="D41" s="963">
        <v>1</v>
      </c>
      <c r="E41" s="866"/>
      <c r="F41" s="278"/>
      <c r="G41" s="278"/>
      <c r="H41" s="333"/>
      <c r="I41" s="334"/>
      <c r="J41" s="331"/>
      <c r="K41" s="335"/>
      <c r="L41" s="328"/>
      <c r="M41" s="336"/>
      <c r="N41" s="13"/>
      <c r="O41" s="13"/>
      <c r="P41" s="13"/>
      <c r="Q41" s="13"/>
      <c r="R41" s="13"/>
      <c r="S41" s="13"/>
      <c r="T41" s="13"/>
      <c r="U41" s="13"/>
      <c r="V41" s="13"/>
      <c r="W41" s="13"/>
      <c r="X41" s="13"/>
      <c r="Y41" s="13"/>
      <c r="Z41" s="329"/>
    </row>
    <row r="42" spans="1:26" ht="15.75" customHeight="1" x14ac:dyDescent="0.25">
      <c r="A42" s="877"/>
      <c r="B42" s="883"/>
      <c r="C42" s="337"/>
      <c r="D42" s="331"/>
      <c r="E42" s="332"/>
      <c r="F42" s="338"/>
      <c r="G42" s="339"/>
      <c r="H42" s="338"/>
      <c r="I42" s="339"/>
      <c r="J42" s="338"/>
      <c r="K42" s="339"/>
      <c r="L42" s="338"/>
      <c r="M42" s="340"/>
      <c r="N42" s="13"/>
      <c r="O42" s="13"/>
      <c r="P42" s="13"/>
      <c r="Q42" s="13"/>
      <c r="R42" s="13"/>
      <c r="S42" s="13"/>
      <c r="T42" s="13"/>
      <c r="U42" s="13"/>
      <c r="V42" s="13"/>
      <c r="W42" s="13"/>
      <c r="X42" s="13"/>
      <c r="Y42" s="13"/>
      <c r="Z42" s="13"/>
    </row>
    <row r="43" spans="1:26" ht="15.75" customHeight="1" x14ac:dyDescent="0.25">
      <c r="A43" s="877"/>
      <c r="B43" s="882" t="s">
        <v>651</v>
      </c>
      <c r="C43" s="147"/>
      <c r="D43" s="132"/>
      <c r="E43" s="132"/>
      <c r="F43" s="132"/>
      <c r="G43" s="132"/>
      <c r="H43" s="132"/>
      <c r="I43" s="132"/>
      <c r="J43" s="132"/>
      <c r="K43" s="132"/>
      <c r="L43" s="126"/>
      <c r="M43" s="127"/>
      <c r="N43" s="13"/>
      <c r="O43" s="13"/>
      <c r="P43" s="13"/>
      <c r="Q43" s="13"/>
      <c r="R43" s="13"/>
      <c r="S43" s="13"/>
      <c r="T43" s="13"/>
      <c r="U43" s="13"/>
      <c r="V43" s="13"/>
      <c r="W43" s="13"/>
      <c r="X43" s="13"/>
      <c r="Y43" s="13"/>
      <c r="Z43" s="13"/>
    </row>
    <row r="44" spans="1:26" ht="15.75" customHeight="1" x14ac:dyDescent="0.25">
      <c r="A44" s="877"/>
      <c r="B44" s="883"/>
      <c r="C44" s="181"/>
      <c r="D44" s="182" t="s">
        <v>93</v>
      </c>
      <c r="E44" s="183" t="s">
        <v>95</v>
      </c>
      <c r="F44" s="893" t="s">
        <v>652</v>
      </c>
      <c r="G44" s="900" t="s">
        <v>103</v>
      </c>
      <c r="H44" s="901"/>
      <c r="I44" s="901"/>
      <c r="J44" s="902"/>
      <c r="K44" s="184" t="s">
        <v>776</v>
      </c>
      <c r="L44" s="895" t="s">
        <v>796</v>
      </c>
      <c r="M44" s="896"/>
      <c r="N44" s="13"/>
      <c r="O44" s="13"/>
      <c r="P44" s="13"/>
      <c r="Q44" s="13"/>
      <c r="R44" s="13"/>
      <c r="S44" s="13"/>
      <c r="T44" s="13"/>
      <c r="U44" s="13"/>
      <c r="V44" s="13"/>
      <c r="W44" s="13"/>
      <c r="X44" s="13"/>
      <c r="Y44" s="13"/>
      <c r="Z44" s="13"/>
    </row>
    <row r="45" spans="1:26" ht="15.75" customHeight="1" x14ac:dyDescent="0.25">
      <c r="A45" s="877"/>
      <c r="B45" s="883"/>
      <c r="C45" s="181"/>
      <c r="D45" s="185" t="s">
        <v>618</v>
      </c>
      <c r="E45" s="141"/>
      <c r="F45" s="894"/>
      <c r="G45" s="897"/>
      <c r="H45" s="903"/>
      <c r="I45" s="903"/>
      <c r="J45" s="810"/>
      <c r="K45" s="126"/>
      <c r="L45" s="897"/>
      <c r="M45" s="898"/>
      <c r="N45" s="13"/>
      <c r="O45" s="13"/>
      <c r="P45" s="13"/>
      <c r="Q45" s="13"/>
      <c r="R45" s="13"/>
      <c r="S45" s="13"/>
      <c r="T45" s="13"/>
      <c r="U45" s="13"/>
      <c r="V45" s="13"/>
      <c r="W45" s="13"/>
      <c r="X45" s="13"/>
      <c r="Y45" s="13"/>
      <c r="Z45" s="13"/>
    </row>
    <row r="46" spans="1:26" ht="15.75" customHeight="1" x14ac:dyDescent="0.25">
      <c r="A46" s="877"/>
      <c r="B46" s="884"/>
      <c r="C46" s="186"/>
      <c r="D46" s="129"/>
      <c r="E46" s="129"/>
      <c r="F46" s="129"/>
      <c r="G46" s="129"/>
      <c r="H46" s="129"/>
      <c r="I46" s="129"/>
      <c r="J46" s="129"/>
      <c r="K46" s="129"/>
      <c r="L46" s="126"/>
      <c r="M46" s="127"/>
      <c r="N46" s="13"/>
      <c r="O46" s="13"/>
      <c r="P46" s="13"/>
      <c r="Q46" s="13"/>
      <c r="R46" s="13"/>
      <c r="S46" s="13"/>
      <c r="T46" s="13"/>
      <c r="U46" s="13"/>
      <c r="V46" s="13"/>
      <c r="W46" s="13"/>
      <c r="X46" s="13"/>
      <c r="Y46" s="13"/>
      <c r="Z46" s="13"/>
    </row>
    <row r="47" spans="1:26" ht="111" customHeight="1" x14ac:dyDescent="0.25">
      <c r="A47" s="877"/>
      <c r="B47" s="110" t="s">
        <v>654</v>
      </c>
      <c r="C47" s="874" t="s">
        <v>797</v>
      </c>
      <c r="D47" s="802"/>
      <c r="E47" s="802"/>
      <c r="F47" s="802"/>
      <c r="G47" s="802"/>
      <c r="H47" s="802"/>
      <c r="I47" s="802"/>
      <c r="J47" s="802"/>
      <c r="K47" s="802"/>
      <c r="L47" s="802"/>
      <c r="M47" s="864"/>
      <c r="N47" s="13"/>
      <c r="O47" s="13"/>
      <c r="P47" s="13"/>
      <c r="Q47" s="13"/>
      <c r="R47" s="13"/>
      <c r="S47" s="13"/>
      <c r="T47" s="13"/>
      <c r="U47" s="13"/>
      <c r="V47" s="13"/>
      <c r="W47" s="13"/>
      <c r="X47" s="13"/>
      <c r="Y47" s="13"/>
      <c r="Z47" s="13"/>
    </row>
    <row r="48" spans="1:26" ht="15.75" customHeight="1" x14ac:dyDescent="0.25">
      <c r="A48" s="877"/>
      <c r="B48" s="117" t="s">
        <v>656</v>
      </c>
      <c r="C48" s="874" t="s">
        <v>798</v>
      </c>
      <c r="D48" s="802"/>
      <c r="E48" s="802"/>
      <c r="F48" s="802"/>
      <c r="G48" s="802"/>
      <c r="H48" s="802"/>
      <c r="I48" s="802"/>
      <c r="J48" s="802"/>
      <c r="K48" s="802"/>
      <c r="L48" s="802"/>
      <c r="M48" s="864"/>
      <c r="N48" s="13"/>
      <c r="O48" s="13"/>
      <c r="P48" s="13"/>
      <c r="Q48" s="13"/>
      <c r="R48" s="13"/>
      <c r="S48" s="13"/>
      <c r="T48" s="13"/>
      <c r="U48" s="13"/>
      <c r="V48" s="13"/>
      <c r="W48" s="13"/>
      <c r="X48" s="13"/>
      <c r="Y48" s="13"/>
      <c r="Z48" s="13"/>
    </row>
    <row r="49" spans="1:26" ht="15.75" customHeight="1" x14ac:dyDescent="0.25">
      <c r="A49" s="877"/>
      <c r="B49" s="117" t="s">
        <v>658</v>
      </c>
      <c r="C49" s="112">
        <v>15</v>
      </c>
      <c r="D49" s="187"/>
      <c r="E49" s="187"/>
      <c r="F49" s="187"/>
      <c r="G49" s="187"/>
      <c r="H49" s="187"/>
      <c r="I49" s="187"/>
      <c r="J49" s="187"/>
      <c r="K49" s="187"/>
      <c r="L49" s="187"/>
      <c r="M49" s="188"/>
      <c r="N49" s="13"/>
      <c r="O49" s="13"/>
      <c r="P49" s="13"/>
      <c r="Q49" s="13"/>
      <c r="R49" s="13"/>
      <c r="S49" s="13"/>
      <c r="T49" s="13"/>
      <c r="U49" s="13"/>
      <c r="V49" s="13"/>
      <c r="W49" s="13"/>
      <c r="X49" s="13"/>
      <c r="Y49" s="13"/>
      <c r="Z49" s="13"/>
    </row>
    <row r="50" spans="1:26" ht="15.75" customHeight="1" x14ac:dyDescent="0.25">
      <c r="A50" s="881"/>
      <c r="B50" s="117" t="s">
        <v>660</v>
      </c>
      <c r="C50" s="112">
        <v>2021</v>
      </c>
      <c r="D50" s="187"/>
      <c r="E50" s="187"/>
      <c r="F50" s="187"/>
      <c r="G50" s="187"/>
      <c r="H50" s="187"/>
      <c r="I50" s="187"/>
      <c r="J50" s="187"/>
      <c r="K50" s="187"/>
      <c r="L50" s="187"/>
      <c r="M50" s="188"/>
      <c r="N50" s="13"/>
      <c r="O50" s="13"/>
      <c r="P50" s="13"/>
      <c r="Q50" s="13"/>
      <c r="R50" s="13"/>
      <c r="S50" s="13"/>
      <c r="T50" s="13"/>
      <c r="U50" s="13"/>
      <c r="V50" s="13"/>
      <c r="W50" s="13"/>
      <c r="X50" s="13"/>
      <c r="Y50" s="13"/>
      <c r="Z50" s="13"/>
    </row>
    <row r="51" spans="1:26" ht="15.75" customHeight="1" x14ac:dyDescent="0.25">
      <c r="A51" s="879" t="s">
        <v>662</v>
      </c>
      <c r="B51" s="189" t="s">
        <v>663</v>
      </c>
      <c r="C51" s="874" t="s">
        <v>799</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7.25" customHeight="1" x14ac:dyDescent="0.25">
      <c r="A52" s="877"/>
      <c r="B52" s="189" t="s">
        <v>665</v>
      </c>
      <c r="C52" s="874" t="s">
        <v>800</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17.25" customHeight="1" x14ac:dyDescent="0.25">
      <c r="A53" s="877"/>
      <c r="B53" s="189" t="s">
        <v>667</v>
      </c>
      <c r="C53" s="874" t="s">
        <v>801</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7.25" customHeight="1" x14ac:dyDescent="0.25">
      <c r="A54" s="877"/>
      <c r="B54" s="191" t="s">
        <v>668</v>
      </c>
      <c r="C54" s="874" t="s">
        <v>802</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17.25" customHeight="1" x14ac:dyDescent="0.25">
      <c r="A55" s="877"/>
      <c r="B55" s="189" t="s">
        <v>670</v>
      </c>
      <c r="C55" s="874" t="s">
        <v>803</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15.75" customHeight="1" x14ac:dyDescent="0.25">
      <c r="A56" s="880"/>
      <c r="B56" s="189" t="s">
        <v>672</v>
      </c>
      <c r="C56" s="874">
        <v>3138862461</v>
      </c>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17.25" customHeight="1" x14ac:dyDescent="0.25">
      <c r="A57" s="879" t="s">
        <v>673</v>
      </c>
      <c r="B57" s="192" t="s">
        <v>674</v>
      </c>
      <c r="C57" s="874" t="s">
        <v>804</v>
      </c>
      <c r="D57" s="802"/>
      <c r="E57" s="802"/>
      <c r="F57" s="802"/>
      <c r="G57" s="802"/>
      <c r="H57" s="802"/>
      <c r="I57" s="802"/>
      <c r="J57" s="802"/>
      <c r="K57" s="802"/>
      <c r="L57" s="802"/>
      <c r="M57" s="864"/>
      <c r="N57" s="13"/>
      <c r="O57" s="13"/>
      <c r="P57" s="13"/>
      <c r="Q57" s="13"/>
      <c r="R57" s="13"/>
      <c r="S57" s="13"/>
      <c r="T57" s="13"/>
      <c r="U57" s="13"/>
      <c r="V57" s="13"/>
      <c r="W57" s="13"/>
      <c r="X57" s="13"/>
      <c r="Y57" s="13"/>
      <c r="Z57" s="13"/>
    </row>
    <row r="58" spans="1:26" ht="17.25" customHeight="1" x14ac:dyDescent="0.25">
      <c r="A58" s="877"/>
      <c r="B58" s="192" t="s">
        <v>676</v>
      </c>
      <c r="C58" s="874" t="s">
        <v>805</v>
      </c>
      <c r="D58" s="802"/>
      <c r="E58" s="802"/>
      <c r="F58" s="802"/>
      <c r="G58" s="802"/>
      <c r="H58" s="802"/>
      <c r="I58" s="802"/>
      <c r="J58" s="802"/>
      <c r="K58" s="802"/>
      <c r="L58" s="802"/>
      <c r="M58" s="864"/>
      <c r="N58" s="13"/>
      <c r="O58" s="13"/>
      <c r="P58" s="13"/>
      <c r="Q58" s="13"/>
      <c r="R58" s="13"/>
      <c r="S58" s="13"/>
      <c r="T58" s="13"/>
      <c r="U58" s="13"/>
      <c r="V58" s="13"/>
      <c r="W58" s="13"/>
      <c r="X58" s="13"/>
      <c r="Y58" s="13"/>
      <c r="Z58" s="13"/>
    </row>
    <row r="59" spans="1:26" ht="17.25" customHeight="1" x14ac:dyDescent="0.25">
      <c r="A59" s="881"/>
      <c r="B59" s="193" t="s">
        <v>328</v>
      </c>
      <c r="C59" s="874" t="s">
        <v>56</v>
      </c>
      <c r="D59" s="802"/>
      <c r="E59" s="802"/>
      <c r="F59" s="802"/>
      <c r="G59" s="802"/>
      <c r="H59" s="802"/>
      <c r="I59" s="802"/>
      <c r="J59" s="802"/>
      <c r="K59" s="802"/>
      <c r="L59" s="802"/>
      <c r="M59" s="864"/>
      <c r="N59" s="13"/>
      <c r="O59" s="13"/>
      <c r="P59" s="13"/>
      <c r="Q59" s="13"/>
      <c r="R59" s="13"/>
      <c r="S59" s="13"/>
      <c r="T59" s="13"/>
      <c r="U59" s="13"/>
      <c r="V59" s="13"/>
      <c r="W59" s="13"/>
      <c r="X59" s="13"/>
      <c r="Y59" s="13"/>
      <c r="Z59" s="13"/>
    </row>
    <row r="60" spans="1:26" ht="15.75" customHeight="1" x14ac:dyDescent="0.25">
      <c r="A60" s="194" t="s">
        <v>678</v>
      </c>
      <c r="B60" s="195"/>
      <c r="C60" s="887"/>
      <c r="D60" s="888"/>
      <c r="E60" s="888"/>
      <c r="F60" s="888"/>
      <c r="G60" s="888"/>
      <c r="H60" s="888"/>
      <c r="I60" s="888"/>
      <c r="J60" s="888"/>
      <c r="K60" s="888"/>
      <c r="L60" s="888"/>
      <c r="M60" s="889"/>
      <c r="N60" s="13"/>
      <c r="O60" s="13"/>
      <c r="P60" s="13"/>
      <c r="Q60" s="13"/>
      <c r="R60" s="13"/>
      <c r="S60" s="13"/>
      <c r="T60" s="13"/>
      <c r="U60" s="13"/>
      <c r="V60" s="13"/>
      <c r="W60" s="13"/>
      <c r="X60" s="13"/>
      <c r="Y60" s="13"/>
      <c r="Z60" s="13"/>
    </row>
    <row r="61" spans="1:26" ht="15.75" customHeight="1" x14ac:dyDescent="0.25">
      <c r="A61" s="13"/>
      <c r="B61" s="196"/>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96"/>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96"/>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96"/>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96"/>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96"/>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96"/>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96"/>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C48:M48"/>
    <mergeCell ref="C58:M58"/>
    <mergeCell ref="C59:M59"/>
    <mergeCell ref="C60:M60"/>
    <mergeCell ref="C51:M51"/>
    <mergeCell ref="C52:M52"/>
    <mergeCell ref="C53:M53"/>
    <mergeCell ref="C54:M54"/>
    <mergeCell ref="C55:M55"/>
    <mergeCell ref="C56:M56"/>
    <mergeCell ref="C57:M57"/>
    <mergeCell ref="D41:E41"/>
    <mergeCell ref="F44:F45"/>
    <mergeCell ref="G44:J45"/>
    <mergeCell ref="L44:M45"/>
    <mergeCell ref="C47:M47"/>
    <mergeCell ref="A16:A50"/>
    <mergeCell ref="A51:A56"/>
    <mergeCell ref="A57:A59"/>
    <mergeCell ref="A2:A15"/>
    <mergeCell ref="B8:B10"/>
    <mergeCell ref="B14:B15"/>
    <mergeCell ref="B18:B24"/>
    <mergeCell ref="B25:B28"/>
    <mergeCell ref="B32:B34"/>
    <mergeCell ref="B43:B46"/>
    <mergeCell ref="B35:B42"/>
    <mergeCell ref="C14:D14"/>
    <mergeCell ref="G14:M14"/>
    <mergeCell ref="C15:M15"/>
    <mergeCell ref="C16:M16"/>
    <mergeCell ref="C17:M17"/>
    <mergeCell ref="C6:M6"/>
    <mergeCell ref="I7:M7"/>
    <mergeCell ref="C11:M11"/>
    <mergeCell ref="C12:M12"/>
    <mergeCell ref="C13:M13"/>
    <mergeCell ref="C7:D7"/>
    <mergeCell ref="F9:G9"/>
    <mergeCell ref="I9:J9"/>
    <mergeCell ref="C10:D10"/>
    <mergeCell ref="F10:G10"/>
    <mergeCell ref="I10:J10"/>
    <mergeCell ref="C2:M2"/>
    <mergeCell ref="C3:M3"/>
    <mergeCell ref="F4:G4"/>
    <mergeCell ref="H4:M4"/>
    <mergeCell ref="C5:M5"/>
    <mergeCell ref="D4:E4"/>
  </mergeCells>
  <dataValidations count="1">
    <dataValidation type="list" allowBlank="1" showErrorMessage="1" sqref="I7" xr:uid="{00000000-0002-0000-0F00-000000000000}">
      <formula1>INDIRECT($C$7)</formula1>
    </dataValidation>
  </dataValidation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Z1000"/>
  <sheetViews>
    <sheetView workbookViewId="0"/>
  </sheetViews>
  <sheetFormatPr baseColWidth="10" defaultColWidth="14.42578125" defaultRowHeight="15" customHeight="1" x14ac:dyDescent="0.25"/>
  <cols>
    <col min="1" max="1" width="25.140625" customWidth="1"/>
    <col min="2" max="2" width="32.42578125" customWidth="1"/>
    <col min="3" max="13" width="11.42578125" customWidth="1"/>
    <col min="14" max="14" width="44.7109375" customWidth="1"/>
    <col min="15" max="15" width="41.28515625" customWidth="1"/>
    <col min="16" max="26" width="11.42578125" customWidth="1"/>
  </cols>
  <sheetData>
    <row r="1" spans="1:26" ht="16.5" customHeight="1" x14ac:dyDescent="0.25">
      <c r="A1" s="105"/>
      <c r="B1" s="106" t="s">
        <v>806</v>
      </c>
      <c r="C1" s="107"/>
      <c r="D1" s="107"/>
      <c r="E1" s="107"/>
      <c r="F1" s="107"/>
      <c r="G1" s="107"/>
      <c r="H1" s="107"/>
      <c r="I1" s="107"/>
      <c r="J1" s="107"/>
      <c r="K1" s="107"/>
      <c r="L1" s="107"/>
      <c r="M1" s="108"/>
      <c r="N1" s="13"/>
      <c r="O1" s="13"/>
      <c r="P1" s="13"/>
      <c r="Q1" s="13"/>
      <c r="R1" s="13"/>
      <c r="S1" s="13"/>
      <c r="T1" s="13"/>
      <c r="U1" s="13"/>
      <c r="V1" s="13"/>
      <c r="W1" s="13"/>
      <c r="X1" s="13"/>
      <c r="Y1" s="13"/>
      <c r="Z1" s="13"/>
    </row>
    <row r="2" spans="1:26" ht="31.5" customHeight="1" x14ac:dyDescent="0.25">
      <c r="A2" s="879" t="s">
        <v>591</v>
      </c>
      <c r="B2" s="109" t="s">
        <v>592</v>
      </c>
      <c r="C2" s="871" t="s">
        <v>807</v>
      </c>
      <c r="D2" s="872"/>
      <c r="E2" s="872"/>
      <c r="F2" s="872"/>
      <c r="G2" s="872"/>
      <c r="H2" s="872"/>
      <c r="I2" s="872"/>
      <c r="J2" s="872"/>
      <c r="K2" s="872"/>
      <c r="L2" s="872"/>
      <c r="M2" s="873"/>
      <c r="N2" s="13"/>
      <c r="O2" s="13"/>
      <c r="P2" s="13"/>
      <c r="Q2" s="13"/>
      <c r="R2" s="13"/>
      <c r="S2" s="13"/>
      <c r="T2" s="13"/>
      <c r="U2" s="13"/>
      <c r="V2" s="13"/>
      <c r="W2" s="13"/>
      <c r="X2" s="13"/>
      <c r="Y2" s="13"/>
      <c r="Z2" s="13"/>
    </row>
    <row r="3" spans="1:26" ht="94.5" customHeight="1" x14ac:dyDescent="0.25">
      <c r="A3" s="877"/>
      <c r="B3" s="110" t="s">
        <v>750</v>
      </c>
      <c r="C3" s="874" t="s">
        <v>808</v>
      </c>
      <c r="D3" s="802"/>
      <c r="E3" s="802"/>
      <c r="F3" s="802"/>
      <c r="G3" s="802"/>
      <c r="H3" s="802"/>
      <c r="I3" s="802"/>
      <c r="J3" s="802"/>
      <c r="K3" s="802"/>
      <c r="L3" s="802"/>
      <c r="M3" s="864"/>
      <c r="N3" s="13"/>
      <c r="O3" s="13"/>
      <c r="P3" s="13"/>
      <c r="Q3" s="13"/>
      <c r="R3" s="13"/>
      <c r="S3" s="13"/>
      <c r="T3" s="13"/>
      <c r="U3" s="13"/>
      <c r="V3" s="13"/>
      <c r="W3" s="13"/>
      <c r="X3" s="13"/>
      <c r="Y3" s="13"/>
      <c r="Z3" s="13"/>
    </row>
    <row r="4" spans="1:26" ht="29.25" customHeight="1" x14ac:dyDescent="0.25">
      <c r="A4" s="877"/>
      <c r="B4" s="116" t="s">
        <v>324</v>
      </c>
      <c r="C4" s="112" t="s">
        <v>93</v>
      </c>
      <c r="D4" s="113"/>
      <c r="E4" s="114"/>
      <c r="F4" s="868" t="s">
        <v>325</v>
      </c>
      <c r="G4" s="803"/>
      <c r="H4" s="115">
        <v>20</v>
      </c>
      <c r="I4" s="875" t="s">
        <v>705</v>
      </c>
      <c r="J4" s="802"/>
      <c r="K4" s="802"/>
      <c r="L4" s="802"/>
      <c r="M4" s="864"/>
      <c r="N4" s="13"/>
      <c r="O4" s="13"/>
      <c r="P4" s="13"/>
      <c r="Q4" s="13"/>
      <c r="R4" s="13"/>
      <c r="S4" s="13"/>
      <c r="T4" s="13"/>
      <c r="U4" s="13"/>
      <c r="V4" s="13"/>
      <c r="W4" s="13"/>
      <c r="X4" s="13"/>
      <c r="Y4" s="13"/>
      <c r="Z4" s="13"/>
    </row>
    <row r="5" spans="1:26" ht="48" customHeight="1" x14ac:dyDescent="0.25">
      <c r="A5" s="877"/>
      <c r="B5" s="116" t="s">
        <v>596</v>
      </c>
      <c r="C5" s="874" t="s">
        <v>597</v>
      </c>
      <c r="D5" s="802"/>
      <c r="E5" s="802"/>
      <c r="F5" s="802"/>
      <c r="G5" s="802"/>
      <c r="H5" s="802"/>
      <c r="I5" s="802"/>
      <c r="J5" s="802"/>
      <c r="K5" s="802"/>
      <c r="L5" s="802"/>
      <c r="M5" s="864"/>
      <c r="N5" s="13"/>
      <c r="O5" s="13"/>
      <c r="P5" s="13"/>
      <c r="Q5" s="13"/>
      <c r="R5" s="13"/>
      <c r="S5" s="13"/>
      <c r="T5" s="13"/>
      <c r="U5" s="13"/>
      <c r="V5" s="13"/>
      <c r="W5" s="13"/>
      <c r="X5" s="13"/>
      <c r="Y5" s="13"/>
      <c r="Z5" s="13"/>
    </row>
    <row r="6" spans="1:26" ht="23.25" customHeight="1" x14ac:dyDescent="0.25">
      <c r="A6" s="877"/>
      <c r="B6" s="116" t="s">
        <v>598</v>
      </c>
      <c r="C6" s="964" t="s">
        <v>599</v>
      </c>
      <c r="D6" s="802"/>
      <c r="E6" s="802"/>
      <c r="F6" s="802"/>
      <c r="G6" s="802"/>
      <c r="H6" s="802"/>
      <c r="I6" s="802"/>
      <c r="J6" s="802"/>
      <c r="K6" s="802"/>
      <c r="L6" s="802"/>
      <c r="M6" s="864"/>
      <c r="N6" s="13"/>
      <c r="O6" s="13"/>
      <c r="P6" s="13"/>
      <c r="Q6" s="13"/>
      <c r="R6" s="13"/>
      <c r="S6" s="13"/>
      <c r="T6" s="13"/>
      <c r="U6" s="13"/>
      <c r="V6" s="13"/>
      <c r="W6" s="13"/>
      <c r="X6" s="13"/>
      <c r="Y6" s="13"/>
      <c r="Z6" s="13"/>
    </row>
    <row r="7" spans="1:26" ht="16.5" customHeight="1" x14ac:dyDescent="0.25">
      <c r="A7" s="877"/>
      <c r="B7" s="110" t="s">
        <v>600</v>
      </c>
      <c r="C7" s="341" t="s">
        <v>35</v>
      </c>
      <c r="D7" s="342"/>
      <c r="E7" s="343"/>
      <c r="F7" s="343"/>
      <c r="G7" s="344"/>
      <c r="H7" s="345" t="s">
        <v>328</v>
      </c>
      <c r="I7" s="965" t="s">
        <v>62</v>
      </c>
      <c r="J7" s="802"/>
      <c r="K7" s="802"/>
      <c r="L7" s="802"/>
      <c r="M7" s="864"/>
      <c r="N7" s="13"/>
      <c r="O7" s="13"/>
      <c r="P7" s="13"/>
      <c r="Q7" s="13"/>
      <c r="R7" s="13"/>
      <c r="S7" s="13"/>
      <c r="T7" s="13"/>
      <c r="U7" s="13"/>
      <c r="V7" s="13"/>
      <c r="W7" s="13"/>
      <c r="X7" s="13"/>
      <c r="Y7" s="13"/>
      <c r="Z7" s="13"/>
    </row>
    <row r="8" spans="1:26" ht="16.5" customHeight="1" x14ac:dyDescent="0.25">
      <c r="A8" s="877"/>
      <c r="B8" s="974" t="s">
        <v>601</v>
      </c>
      <c r="C8" s="346"/>
      <c r="D8" s="347"/>
      <c r="E8" s="347"/>
      <c r="F8" s="347"/>
      <c r="G8" s="347"/>
      <c r="H8" s="347"/>
      <c r="I8" s="347"/>
      <c r="J8" s="347"/>
      <c r="K8" s="347"/>
      <c r="L8" s="348"/>
      <c r="M8" s="349"/>
      <c r="N8" s="13"/>
      <c r="O8" s="13"/>
      <c r="P8" s="13"/>
      <c r="Q8" s="13"/>
      <c r="R8" s="13"/>
      <c r="S8" s="13"/>
      <c r="T8" s="13"/>
      <c r="U8" s="13"/>
      <c r="V8" s="13"/>
      <c r="W8" s="13"/>
      <c r="X8" s="13"/>
      <c r="Y8" s="13"/>
      <c r="Z8" s="13"/>
    </row>
    <row r="9" spans="1:26" ht="16.5" customHeight="1" x14ac:dyDescent="0.25">
      <c r="A9" s="877"/>
      <c r="B9" s="883"/>
      <c r="C9" s="968" t="s">
        <v>12</v>
      </c>
      <c r="D9" s="870"/>
      <c r="E9" s="350"/>
      <c r="F9" s="969"/>
      <c r="G9" s="870"/>
      <c r="H9" s="350"/>
      <c r="I9" s="969"/>
      <c r="J9" s="870"/>
      <c r="K9" s="350"/>
      <c r="L9" s="351"/>
      <c r="M9" s="352"/>
      <c r="N9" s="13"/>
      <c r="O9" s="13"/>
      <c r="P9" s="13"/>
      <c r="Q9" s="13"/>
      <c r="R9" s="13"/>
      <c r="S9" s="13"/>
      <c r="T9" s="13"/>
      <c r="U9" s="13"/>
      <c r="V9" s="13"/>
      <c r="W9" s="13"/>
      <c r="X9" s="13"/>
      <c r="Y9" s="13"/>
      <c r="Z9" s="13"/>
    </row>
    <row r="10" spans="1:26" ht="16.5" customHeight="1" x14ac:dyDescent="0.25">
      <c r="A10" s="877"/>
      <c r="B10" s="884"/>
      <c r="C10" s="968" t="s">
        <v>604</v>
      </c>
      <c r="D10" s="870"/>
      <c r="E10" s="353"/>
      <c r="F10" s="969" t="s">
        <v>604</v>
      </c>
      <c r="G10" s="870"/>
      <c r="H10" s="353"/>
      <c r="I10" s="969" t="s">
        <v>604</v>
      </c>
      <c r="J10" s="870"/>
      <c r="K10" s="353"/>
      <c r="L10" s="354"/>
      <c r="M10" s="355"/>
      <c r="N10" s="13"/>
      <c r="O10" s="13"/>
      <c r="P10" s="13"/>
      <c r="Q10" s="13"/>
      <c r="R10" s="13"/>
      <c r="S10" s="13"/>
      <c r="T10" s="13"/>
      <c r="U10" s="13"/>
      <c r="V10" s="13"/>
      <c r="W10" s="13"/>
      <c r="X10" s="13"/>
      <c r="Y10" s="13"/>
      <c r="Z10" s="13"/>
    </row>
    <row r="11" spans="1:26" ht="39" customHeight="1" x14ac:dyDescent="0.25">
      <c r="A11" s="877"/>
      <c r="B11" s="110" t="s">
        <v>605</v>
      </c>
      <c r="C11" s="966" t="s">
        <v>809</v>
      </c>
      <c r="D11" s="802"/>
      <c r="E11" s="802"/>
      <c r="F11" s="802"/>
      <c r="G11" s="802"/>
      <c r="H11" s="802"/>
      <c r="I11" s="802"/>
      <c r="J11" s="802"/>
      <c r="K11" s="802"/>
      <c r="L11" s="802"/>
      <c r="M11" s="803"/>
      <c r="N11" s="13"/>
      <c r="O11" s="13"/>
      <c r="P11" s="13"/>
      <c r="Q11" s="13"/>
      <c r="R11" s="13"/>
      <c r="S11" s="13"/>
      <c r="T11" s="13"/>
      <c r="U11" s="13"/>
      <c r="V11" s="13"/>
      <c r="W11" s="13"/>
      <c r="X11" s="13"/>
      <c r="Y11" s="13"/>
      <c r="Z11" s="13"/>
    </row>
    <row r="12" spans="1:26" ht="194.25" customHeight="1" x14ac:dyDescent="0.25">
      <c r="A12" s="877"/>
      <c r="B12" s="110" t="s">
        <v>754</v>
      </c>
      <c r="C12" s="966" t="s">
        <v>810</v>
      </c>
      <c r="D12" s="802"/>
      <c r="E12" s="802"/>
      <c r="F12" s="802"/>
      <c r="G12" s="802"/>
      <c r="H12" s="802"/>
      <c r="I12" s="802"/>
      <c r="J12" s="802"/>
      <c r="K12" s="802"/>
      <c r="L12" s="802"/>
      <c r="M12" s="803"/>
      <c r="N12" s="356"/>
      <c r="O12" s="356"/>
      <c r="P12" s="13"/>
      <c r="Q12" s="13"/>
      <c r="R12" s="13"/>
      <c r="S12" s="13"/>
      <c r="T12" s="13"/>
      <c r="U12" s="13"/>
      <c r="V12" s="13"/>
      <c r="W12" s="13"/>
      <c r="X12" s="13"/>
      <c r="Y12" s="13"/>
      <c r="Z12" s="13"/>
    </row>
    <row r="13" spans="1:26" ht="46.5" customHeight="1" x14ac:dyDescent="0.25">
      <c r="A13" s="877"/>
      <c r="B13" s="110" t="s">
        <v>756</v>
      </c>
      <c r="C13" s="967" t="s">
        <v>757</v>
      </c>
      <c r="D13" s="802"/>
      <c r="E13" s="802"/>
      <c r="F13" s="802"/>
      <c r="G13" s="802"/>
      <c r="H13" s="802"/>
      <c r="I13" s="802"/>
      <c r="J13" s="802"/>
      <c r="K13" s="802"/>
      <c r="L13" s="802"/>
      <c r="M13" s="864"/>
      <c r="N13" s="13"/>
      <c r="O13" s="13"/>
      <c r="P13" s="13"/>
      <c r="Q13" s="13"/>
      <c r="R13" s="13"/>
      <c r="S13" s="13"/>
      <c r="T13" s="13"/>
      <c r="U13" s="13"/>
      <c r="V13" s="13"/>
      <c r="W13" s="13"/>
      <c r="X13" s="13"/>
      <c r="Y13" s="13"/>
      <c r="Z13" s="13"/>
    </row>
    <row r="14" spans="1:26" ht="36.75" customHeight="1" x14ac:dyDescent="0.25">
      <c r="A14" s="881"/>
      <c r="B14" s="152" t="s">
        <v>758</v>
      </c>
      <c r="C14" s="964" t="s">
        <v>55</v>
      </c>
      <c r="D14" s="866"/>
      <c r="E14" s="357" t="s">
        <v>108</v>
      </c>
      <c r="F14" s="951" t="s">
        <v>811</v>
      </c>
      <c r="G14" s="802"/>
      <c r="H14" s="802"/>
      <c r="I14" s="802"/>
      <c r="J14" s="802"/>
      <c r="K14" s="802"/>
      <c r="L14" s="802"/>
      <c r="M14" s="864"/>
      <c r="N14" s="13"/>
      <c r="O14" s="13"/>
      <c r="P14" s="13"/>
      <c r="Q14" s="13"/>
      <c r="R14" s="13"/>
      <c r="S14" s="13"/>
      <c r="T14" s="13"/>
      <c r="U14" s="13"/>
      <c r="V14" s="13"/>
      <c r="W14" s="13"/>
      <c r="X14" s="13"/>
      <c r="Y14" s="13"/>
      <c r="Z14" s="13"/>
    </row>
    <row r="15" spans="1:26" ht="16.5" customHeight="1" x14ac:dyDescent="0.25">
      <c r="A15" s="876" t="s">
        <v>607</v>
      </c>
      <c r="B15" s="117" t="s">
        <v>315</v>
      </c>
      <c r="C15" s="964" t="s">
        <v>812</v>
      </c>
      <c r="D15" s="802"/>
      <c r="E15" s="802"/>
      <c r="F15" s="802"/>
      <c r="G15" s="802"/>
      <c r="H15" s="802"/>
      <c r="I15" s="802"/>
      <c r="J15" s="802"/>
      <c r="K15" s="802"/>
      <c r="L15" s="802"/>
      <c r="M15" s="864"/>
      <c r="N15" s="13"/>
      <c r="O15" s="13"/>
      <c r="P15" s="13"/>
      <c r="Q15" s="13"/>
      <c r="R15" s="13"/>
      <c r="S15" s="13"/>
      <c r="T15" s="13"/>
      <c r="U15" s="13"/>
      <c r="V15" s="13"/>
      <c r="W15" s="13"/>
      <c r="X15" s="13"/>
      <c r="Y15" s="13"/>
      <c r="Z15" s="13"/>
    </row>
    <row r="16" spans="1:26" ht="39" customHeight="1" x14ac:dyDescent="0.25">
      <c r="A16" s="877"/>
      <c r="B16" s="358" t="s">
        <v>759</v>
      </c>
      <c r="C16" s="967" t="s">
        <v>813</v>
      </c>
      <c r="D16" s="802"/>
      <c r="E16" s="802"/>
      <c r="F16" s="802"/>
      <c r="G16" s="802"/>
      <c r="H16" s="802"/>
      <c r="I16" s="802"/>
      <c r="J16" s="802"/>
      <c r="K16" s="802"/>
      <c r="L16" s="802"/>
      <c r="M16" s="864"/>
      <c r="N16" s="13"/>
      <c r="O16" s="13"/>
      <c r="P16" s="13"/>
      <c r="Q16" s="13"/>
      <c r="R16" s="13"/>
      <c r="S16" s="13"/>
      <c r="T16" s="13"/>
      <c r="U16" s="13"/>
      <c r="V16" s="13"/>
      <c r="W16" s="13"/>
      <c r="X16" s="13"/>
      <c r="Y16" s="13"/>
      <c r="Z16" s="13"/>
    </row>
    <row r="17" spans="1:26" ht="8.25" customHeight="1" x14ac:dyDescent="0.25">
      <c r="A17" s="877"/>
      <c r="B17" s="975" t="s">
        <v>608</v>
      </c>
      <c r="C17" s="359"/>
      <c r="D17" s="360"/>
      <c r="E17" s="360"/>
      <c r="F17" s="360"/>
      <c r="G17" s="360"/>
      <c r="H17" s="360"/>
      <c r="I17" s="360"/>
      <c r="J17" s="360"/>
      <c r="K17" s="360"/>
      <c r="L17" s="360"/>
      <c r="M17" s="361"/>
      <c r="N17" s="13"/>
      <c r="O17" s="13"/>
      <c r="P17" s="13"/>
      <c r="Q17" s="13"/>
      <c r="R17" s="13"/>
      <c r="S17" s="13"/>
      <c r="T17" s="13"/>
      <c r="U17" s="13"/>
      <c r="V17" s="13"/>
      <c r="W17" s="13"/>
      <c r="X17" s="13"/>
      <c r="Y17" s="13"/>
      <c r="Z17" s="13"/>
    </row>
    <row r="18" spans="1:26" ht="9" customHeight="1" x14ac:dyDescent="0.25">
      <c r="A18" s="877"/>
      <c r="B18" s="883"/>
      <c r="C18" s="362"/>
      <c r="D18" s="363"/>
      <c r="E18" s="364"/>
      <c r="F18" s="363"/>
      <c r="G18" s="364"/>
      <c r="H18" s="363"/>
      <c r="I18" s="364"/>
      <c r="J18" s="363"/>
      <c r="K18" s="364"/>
      <c r="L18" s="364"/>
      <c r="M18" s="365"/>
      <c r="N18" s="13"/>
      <c r="O18" s="13"/>
      <c r="P18" s="13"/>
      <c r="Q18" s="13"/>
      <c r="R18" s="13"/>
      <c r="S18" s="13"/>
      <c r="T18" s="13"/>
      <c r="U18" s="13"/>
      <c r="V18" s="13"/>
      <c r="W18" s="13"/>
      <c r="X18" s="13"/>
      <c r="Y18" s="13"/>
      <c r="Z18" s="13"/>
    </row>
    <row r="19" spans="1:26" ht="16.5" customHeight="1" x14ac:dyDescent="0.25">
      <c r="A19" s="877"/>
      <c r="B19" s="883"/>
      <c r="C19" s="366" t="s">
        <v>609</v>
      </c>
      <c r="D19" s="367"/>
      <c r="E19" s="368" t="s">
        <v>610</v>
      </c>
      <c r="F19" s="369"/>
      <c r="G19" s="370" t="s">
        <v>611</v>
      </c>
      <c r="H19" s="369"/>
      <c r="I19" s="368" t="s">
        <v>612</v>
      </c>
      <c r="J19" s="371" t="s">
        <v>653</v>
      </c>
      <c r="K19" s="368"/>
      <c r="L19" s="368"/>
      <c r="M19" s="365"/>
      <c r="N19" s="13"/>
      <c r="O19" s="13"/>
      <c r="P19" s="13"/>
      <c r="Q19" s="13"/>
      <c r="R19" s="13"/>
      <c r="S19" s="13"/>
      <c r="T19" s="13"/>
      <c r="U19" s="13"/>
      <c r="V19" s="13"/>
      <c r="W19" s="13"/>
      <c r="X19" s="13"/>
      <c r="Y19" s="13"/>
      <c r="Z19" s="13"/>
    </row>
    <row r="20" spans="1:26" ht="16.5" customHeight="1" x14ac:dyDescent="0.25">
      <c r="A20" s="877"/>
      <c r="B20" s="883"/>
      <c r="C20" s="366" t="s">
        <v>613</v>
      </c>
      <c r="D20" s="372"/>
      <c r="E20" s="368" t="s">
        <v>614</v>
      </c>
      <c r="F20" s="371"/>
      <c r="G20" s="370" t="s">
        <v>615</v>
      </c>
      <c r="H20" s="371"/>
      <c r="I20" s="368"/>
      <c r="J20" s="364"/>
      <c r="K20" s="368"/>
      <c r="L20" s="368"/>
      <c r="M20" s="365"/>
      <c r="N20" s="13"/>
      <c r="O20" s="13"/>
      <c r="P20" s="13"/>
      <c r="Q20" s="13"/>
      <c r="R20" s="13"/>
      <c r="S20" s="13"/>
      <c r="T20" s="13"/>
      <c r="U20" s="13"/>
      <c r="V20" s="13"/>
      <c r="W20" s="13"/>
      <c r="X20" s="13"/>
      <c r="Y20" s="13"/>
      <c r="Z20" s="13"/>
    </row>
    <row r="21" spans="1:26" ht="16.5" customHeight="1" x14ac:dyDescent="0.25">
      <c r="A21" s="877"/>
      <c r="B21" s="883"/>
      <c r="C21" s="366" t="s">
        <v>616</v>
      </c>
      <c r="D21" s="372"/>
      <c r="E21" s="368" t="s">
        <v>617</v>
      </c>
      <c r="F21" s="371"/>
      <c r="G21" s="370"/>
      <c r="H21" s="373"/>
      <c r="I21" s="368"/>
      <c r="J21" s="364"/>
      <c r="K21" s="368"/>
      <c r="L21" s="368"/>
      <c r="M21" s="365"/>
      <c r="N21" s="13"/>
      <c r="O21" s="13"/>
      <c r="P21" s="13"/>
      <c r="Q21" s="13"/>
      <c r="R21" s="13"/>
      <c r="S21" s="13"/>
      <c r="T21" s="13"/>
      <c r="U21" s="13"/>
      <c r="V21" s="13"/>
      <c r="W21" s="13"/>
      <c r="X21" s="13"/>
      <c r="Y21" s="13"/>
      <c r="Z21" s="13"/>
    </row>
    <row r="22" spans="1:26" ht="16.5" customHeight="1" x14ac:dyDescent="0.25">
      <c r="A22" s="877"/>
      <c r="B22" s="883"/>
      <c r="C22" s="366" t="s">
        <v>105</v>
      </c>
      <c r="D22" s="374"/>
      <c r="E22" s="368" t="s">
        <v>619</v>
      </c>
      <c r="F22" s="972"/>
      <c r="G22" s="909"/>
      <c r="H22" s="870"/>
      <c r="I22" s="353"/>
      <c r="J22" s="353"/>
      <c r="K22" s="353"/>
      <c r="L22" s="353"/>
      <c r="M22" s="375"/>
      <c r="N22" s="13"/>
      <c r="O22" s="13"/>
      <c r="P22" s="13"/>
      <c r="Q22" s="13"/>
      <c r="R22" s="13"/>
      <c r="S22" s="13"/>
      <c r="T22" s="13"/>
      <c r="U22" s="13"/>
      <c r="V22" s="13"/>
      <c r="W22" s="13"/>
      <c r="X22" s="13"/>
      <c r="Y22" s="13"/>
      <c r="Z22" s="13"/>
    </row>
    <row r="23" spans="1:26" ht="9.75" customHeight="1" x14ac:dyDescent="0.25">
      <c r="A23" s="877"/>
      <c r="B23" s="884"/>
      <c r="C23" s="376"/>
      <c r="D23" s="377"/>
      <c r="E23" s="377"/>
      <c r="F23" s="378"/>
      <c r="G23" s="378"/>
      <c r="H23" s="378"/>
      <c r="I23" s="377"/>
      <c r="J23" s="377"/>
      <c r="K23" s="377"/>
      <c r="L23" s="377"/>
      <c r="M23" s="379"/>
      <c r="N23" s="13"/>
      <c r="O23" s="13"/>
      <c r="P23" s="13"/>
      <c r="Q23" s="13"/>
      <c r="R23" s="13"/>
      <c r="S23" s="13"/>
      <c r="T23" s="13"/>
      <c r="U23" s="13"/>
      <c r="V23" s="13"/>
      <c r="W23" s="13"/>
      <c r="X23" s="13"/>
      <c r="Y23" s="13"/>
      <c r="Z23" s="13"/>
    </row>
    <row r="24" spans="1:26" ht="9.75" customHeight="1" x14ac:dyDescent="0.25">
      <c r="A24" s="877"/>
      <c r="B24" s="975" t="s">
        <v>621</v>
      </c>
      <c r="C24" s="380"/>
      <c r="D24" s="360"/>
      <c r="E24" s="360"/>
      <c r="F24" s="381"/>
      <c r="G24" s="381"/>
      <c r="H24" s="381"/>
      <c r="I24" s="360"/>
      <c r="J24" s="360"/>
      <c r="K24" s="360"/>
      <c r="L24" s="348"/>
      <c r="M24" s="349"/>
      <c r="N24" s="13"/>
      <c r="O24" s="13"/>
      <c r="P24" s="13"/>
      <c r="Q24" s="13"/>
      <c r="R24" s="13"/>
      <c r="S24" s="13"/>
      <c r="T24" s="13"/>
      <c r="U24" s="13"/>
      <c r="V24" s="13"/>
      <c r="W24" s="13"/>
      <c r="X24" s="13"/>
      <c r="Y24" s="13"/>
      <c r="Z24" s="13"/>
    </row>
    <row r="25" spans="1:26" ht="16.5" customHeight="1" x14ac:dyDescent="0.25">
      <c r="A25" s="877"/>
      <c r="B25" s="883"/>
      <c r="C25" s="366" t="s">
        <v>622</v>
      </c>
      <c r="D25" s="374"/>
      <c r="E25" s="370"/>
      <c r="F25" s="370" t="s">
        <v>623</v>
      </c>
      <c r="G25" s="371"/>
      <c r="H25" s="373"/>
      <c r="I25" s="368" t="s">
        <v>624</v>
      </c>
      <c r="J25" s="372" t="s">
        <v>653</v>
      </c>
      <c r="K25" s="370"/>
      <c r="L25" s="351"/>
      <c r="M25" s="352"/>
      <c r="N25" s="13"/>
      <c r="O25" s="13"/>
      <c r="P25" s="13"/>
      <c r="Q25" s="13"/>
      <c r="R25" s="13"/>
      <c r="S25" s="13"/>
      <c r="T25" s="13"/>
      <c r="U25" s="13"/>
      <c r="V25" s="13"/>
      <c r="W25" s="13"/>
      <c r="X25" s="13"/>
      <c r="Y25" s="13"/>
      <c r="Z25" s="13"/>
    </row>
    <row r="26" spans="1:26" ht="16.5" customHeight="1" x14ac:dyDescent="0.25">
      <c r="A26" s="877"/>
      <c r="B26" s="883"/>
      <c r="C26" s="366" t="s">
        <v>625</v>
      </c>
      <c r="D26" s="382"/>
      <c r="E26" s="351"/>
      <c r="F26" s="368" t="s">
        <v>626</v>
      </c>
      <c r="G26" s="374"/>
      <c r="H26" s="351"/>
      <c r="I26" s="383"/>
      <c r="J26" s="351"/>
      <c r="K26" s="350"/>
      <c r="L26" s="351"/>
      <c r="M26" s="352"/>
      <c r="N26" s="13"/>
      <c r="O26" s="13"/>
      <c r="P26" s="13"/>
      <c r="Q26" s="13"/>
      <c r="R26" s="13"/>
      <c r="S26" s="13"/>
      <c r="T26" s="13"/>
      <c r="U26" s="13"/>
      <c r="V26" s="13"/>
      <c r="W26" s="13"/>
      <c r="X26" s="13"/>
      <c r="Y26" s="13"/>
      <c r="Z26" s="13"/>
    </row>
    <row r="27" spans="1:26" ht="9" customHeight="1" x14ac:dyDescent="0.25">
      <c r="A27" s="877"/>
      <c r="B27" s="884"/>
      <c r="C27" s="384"/>
      <c r="D27" s="363"/>
      <c r="E27" s="363"/>
      <c r="F27" s="363"/>
      <c r="G27" s="363"/>
      <c r="H27" s="363"/>
      <c r="I27" s="363"/>
      <c r="J27" s="363"/>
      <c r="K27" s="363"/>
      <c r="L27" s="354"/>
      <c r="M27" s="355"/>
      <c r="N27" s="13"/>
      <c r="O27" s="13"/>
      <c r="P27" s="13"/>
      <c r="Q27" s="13"/>
      <c r="R27" s="13"/>
      <c r="S27" s="13"/>
      <c r="T27" s="13"/>
      <c r="U27" s="13"/>
      <c r="V27" s="13"/>
      <c r="W27" s="13"/>
      <c r="X27" s="13"/>
      <c r="Y27" s="13"/>
      <c r="Z27" s="13"/>
    </row>
    <row r="28" spans="1:26" ht="9.75" customHeight="1" x14ac:dyDescent="0.25">
      <c r="A28" s="877"/>
      <c r="B28" s="974" t="s">
        <v>627</v>
      </c>
      <c r="C28" s="385"/>
      <c r="D28" s="386"/>
      <c r="E28" s="386"/>
      <c r="F28" s="386"/>
      <c r="G28" s="386"/>
      <c r="H28" s="386"/>
      <c r="I28" s="386"/>
      <c r="J28" s="386"/>
      <c r="K28" s="386"/>
      <c r="L28" s="386"/>
      <c r="M28" s="387"/>
      <c r="N28" s="13"/>
      <c r="O28" s="13"/>
      <c r="P28" s="13"/>
      <c r="Q28" s="13"/>
      <c r="R28" s="13"/>
      <c r="S28" s="13"/>
      <c r="T28" s="13"/>
      <c r="U28" s="13"/>
      <c r="V28" s="13"/>
      <c r="W28" s="13"/>
      <c r="X28" s="13"/>
      <c r="Y28" s="13"/>
      <c r="Z28" s="13"/>
    </row>
    <row r="29" spans="1:26" ht="18" customHeight="1" x14ac:dyDescent="0.25">
      <c r="A29" s="877"/>
      <c r="B29" s="883"/>
      <c r="C29" s="388" t="s">
        <v>628</v>
      </c>
      <c r="D29" s="389" t="s">
        <v>360</v>
      </c>
      <c r="E29" s="370"/>
      <c r="F29" s="390" t="s">
        <v>629</v>
      </c>
      <c r="G29" s="374" t="s">
        <v>360</v>
      </c>
      <c r="H29" s="370"/>
      <c r="I29" s="390" t="s">
        <v>630</v>
      </c>
      <c r="J29" s="973" t="s">
        <v>359</v>
      </c>
      <c r="K29" s="802"/>
      <c r="L29" s="803"/>
      <c r="M29" s="391"/>
      <c r="N29" s="13"/>
      <c r="O29" s="13"/>
      <c r="P29" s="13"/>
      <c r="Q29" s="13"/>
      <c r="R29" s="13"/>
      <c r="S29" s="13"/>
      <c r="T29" s="13"/>
      <c r="U29" s="13"/>
      <c r="V29" s="13"/>
      <c r="W29" s="13"/>
      <c r="X29" s="13"/>
      <c r="Y29" s="13"/>
      <c r="Z29" s="13"/>
    </row>
    <row r="30" spans="1:26" ht="8.25" customHeight="1" x14ac:dyDescent="0.25">
      <c r="A30" s="877"/>
      <c r="B30" s="884"/>
      <c r="C30" s="376"/>
      <c r="D30" s="377"/>
      <c r="E30" s="377"/>
      <c r="F30" s="377"/>
      <c r="G30" s="377"/>
      <c r="H30" s="377"/>
      <c r="I30" s="377"/>
      <c r="J30" s="377"/>
      <c r="K30" s="377"/>
      <c r="L30" s="377"/>
      <c r="M30" s="379"/>
      <c r="N30" s="13"/>
      <c r="O30" s="13"/>
      <c r="P30" s="13"/>
      <c r="Q30" s="13"/>
      <c r="R30" s="13"/>
      <c r="S30" s="13"/>
      <c r="T30" s="13"/>
      <c r="U30" s="13"/>
      <c r="V30" s="13"/>
      <c r="W30" s="13"/>
      <c r="X30" s="13"/>
      <c r="Y30" s="13"/>
      <c r="Z30" s="13"/>
    </row>
    <row r="31" spans="1:26" ht="11.25" customHeight="1" x14ac:dyDescent="0.25">
      <c r="A31" s="877"/>
      <c r="B31" s="975" t="s">
        <v>632</v>
      </c>
      <c r="C31" s="392"/>
      <c r="D31" s="393"/>
      <c r="E31" s="393"/>
      <c r="F31" s="393"/>
      <c r="G31" s="393"/>
      <c r="H31" s="393"/>
      <c r="I31" s="393"/>
      <c r="J31" s="393"/>
      <c r="K31" s="393"/>
      <c r="L31" s="348"/>
      <c r="M31" s="349"/>
      <c r="N31" s="13"/>
      <c r="O31" s="13"/>
      <c r="P31" s="13"/>
      <c r="Q31" s="13"/>
      <c r="R31" s="13"/>
      <c r="S31" s="13"/>
      <c r="T31" s="13"/>
      <c r="U31" s="13"/>
      <c r="V31" s="13"/>
      <c r="W31" s="13"/>
      <c r="X31" s="13"/>
      <c r="Y31" s="13"/>
      <c r="Z31" s="13"/>
    </row>
    <row r="32" spans="1:26" ht="16.5" customHeight="1" x14ac:dyDescent="0.25">
      <c r="A32" s="877"/>
      <c r="B32" s="883"/>
      <c r="C32" s="394" t="s">
        <v>633</v>
      </c>
      <c r="D32" s="395">
        <v>2023</v>
      </c>
      <c r="E32" s="396"/>
      <c r="F32" s="370" t="s">
        <v>635</v>
      </c>
      <c r="G32" s="397" t="s">
        <v>636</v>
      </c>
      <c r="H32" s="396"/>
      <c r="I32" s="390"/>
      <c r="J32" s="396"/>
      <c r="K32" s="396"/>
      <c r="L32" s="351"/>
      <c r="M32" s="352"/>
      <c r="N32" s="13"/>
      <c r="O32" s="13"/>
      <c r="P32" s="13"/>
      <c r="Q32" s="13"/>
      <c r="R32" s="13"/>
      <c r="S32" s="13"/>
      <c r="T32" s="13"/>
      <c r="U32" s="13"/>
      <c r="V32" s="13"/>
      <c r="W32" s="13"/>
      <c r="X32" s="13"/>
      <c r="Y32" s="13"/>
      <c r="Z32" s="13"/>
    </row>
    <row r="33" spans="1:26" ht="8.25" customHeight="1" x14ac:dyDescent="0.25">
      <c r="A33" s="877"/>
      <c r="B33" s="884"/>
      <c r="C33" s="376"/>
      <c r="D33" s="398"/>
      <c r="E33" s="399"/>
      <c r="F33" s="377"/>
      <c r="G33" s="399"/>
      <c r="H33" s="399"/>
      <c r="I33" s="400"/>
      <c r="J33" s="399"/>
      <c r="K33" s="399"/>
      <c r="L33" s="354"/>
      <c r="M33" s="355"/>
      <c r="N33" s="13"/>
      <c r="O33" s="13"/>
      <c r="P33" s="13"/>
      <c r="Q33" s="13"/>
      <c r="R33" s="13"/>
      <c r="S33" s="13"/>
      <c r="T33" s="13"/>
      <c r="U33" s="13"/>
      <c r="V33" s="13"/>
      <c r="W33" s="13"/>
      <c r="X33" s="13"/>
      <c r="Y33" s="13"/>
      <c r="Z33" s="13"/>
    </row>
    <row r="34" spans="1:26" ht="16.5" customHeight="1" x14ac:dyDescent="0.25">
      <c r="A34" s="877"/>
      <c r="B34" s="975" t="s">
        <v>637</v>
      </c>
      <c r="C34" s="401"/>
      <c r="D34" s="402"/>
      <c r="E34" s="402"/>
      <c r="F34" s="402"/>
      <c r="G34" s="402"/>
      <c r="H34" s="402"/>
      <c r="I34" s="402"/>
      <c r="J34" s="402"/>
      <c r="K34" s="402"/>
      <c r="L34" s="402"/>
      <c r="M34" s="403"/>
      <c r="N34" s="13"/>
      <c r="O34" s="13"/>
      <c r="P34" s="13"/>
      <c r="Q34" s="13"/>
      <c r="R34" s="13"/>
      <c r="S34" s="13"/>
      <c r="T34" s="13"/>
      <c r="U34" s="13"/>
      <c r="V34" s="13"/>
      <c r="W34" s="13"/>
      <c r="X34" s="13"/>
      <c r="Y34" s="13"/>
      <c r="Z34" s="13"/>
    </row>
    <row r="35" spans="1:26" ht="16.5" customHeight="1" x14ac:dyDescent="0.25">
      <c r="A35" s="877"/>
      <c r="B35" s="883"/>
      <c r="C35" s="366"/>
      <c r="D35" s="370" t="s">
        <v>638</v>
      </c>
      <c r="E35" s="370"/>
      <c r="F35" s="370" t="s">
        <v>639</v>
      </c>
      <c r="G35" s="370"/>
      <c r="H35" s="350" t="s">
        <v>640</v>
      </c>
      <c r="I35" s="370"/>
      <c r="J35" s="350" t="s">
        <v>641</v>
      </c>
      <c r="K35" s="370"/>
      <c r="L35" s="370" t="s">
        <v>642</v>
      </c>
      <c r="M35" s="404"/>
      <c r="N35" s="13"/>
      <c r="O35" s="13"/>
      <c r="P35" s="13"/>
      <c r="Q35" s="13"/>
      <c r="R35" s="13"/>
      <c r="S35" s="13"/>
      <c r="T35" s="13"/>
      <c r="U35" s="13"/>
      <c r="V35" s="13"/>
      <c r="W35" s="13"/>
      <c r="X35" s="13"/>
      <c r="Y35" s="13"/>
      <c r="Z35" s="13"/>
    </row>
    <row r="36" spans="1:26" ht="16.5" customHeight="1" x14ac:dyDescent="0.25">
      <c r="A36" s="877"/>
      <c r="B36" s="883"/>
      <c r="C36" s="366"/>
      <c r="D36" s="405">
        <v>2023</v>
      </c>
      <c r="E36" s="406">
        <v>19477</v>
      </c>
      <c r="F36" s="405">
        <v>2024</v>
      </c>
      <c r="G36" s="406">
        <v>19671.77</v>
      </c>
      <c r="H36" s="405">
        <v>2025</v>
      </c>
      <c r="I36" s="406">
        <v>19868.487700000001</v>
      </c>
      <c r="J36" s="405">
        <v>2026</v>
      </c>
      <c r="K36" s="406">
        <v>20067.172577000001</v>
      </c>
      <c r="L36" s="407">
        <v>2027</v>
      </c>
      <c r="M36" s="406">
        <v>20267.844302770001</v>
      </c>
      <c r="N36" s="13"/>
      <c r="O36" s="13"/>
      <c r="P36" s="13"/>
      <c r="Q36" s="13"/>
      <c r="R36" s="13"/>
      <c r="S36" s="13"/>
      <c r="T36" s="13"/>
      <c r="U36" s="13"/>
      <c r="V36" s="13"/>
      <c r="W36" s="13"/>
      <c r="X36" s="13"/>
      <c r="Y36" s="13"/>
      <c r="Z36" s="13"/>
    </row>
    <row r="37" spans="1:26" ht="16.5" customHeight="1" x14ac:dyDescent="0.25">
      <c r="A37" s="877"/>
      <c r="B37" s="883"/>
      <c r="C37" s="366"/>
      <c r="D37" s="408" t="s">
        <v>644</v>
      </c>
      <c r="E37" s="409"/>
      <c r="F37" s="408" t="s">
        <v>645</v>
      </c>
      <c r="G37" s="408"/>
      <c r="H37" s="410" t="s">
        <v>646</v>
      </c>
      <c r="I37" s="408"/>
      <c r="J37" s="410" t="s">
        <v>647</v>
      </c>
      <c r="K37" s="408"/>
      <c r="L37" s="408" t="s">
        <v>648</v>
      </c>
      <c r="M37" s="408"/>
      <c r="N37" s="13"/>
      <c r="O37" s="13"/>
      <c r="P37" s="13"/>
      <c r="Q37" s="13"/>
      <c r="R37" s="13"/>
      <c r="S37" s="13"/>
      <c r="T37" s="13"/>
      <c r="U37" s="13"/>
      <c r="V37" s="13"/>
      <c r="W37" s="13"/>
      <c r="X37" s="13"/>
      <c r="Y37" s="13"/>
      <c r="Z37" s="13"/>
    </row>
    <row r="38" spans="1:26" ht="16.5" customHeight="1" x14ac:dyDescent="0.25">
      <c r="A38" s="877"/>
      <c r="B38" s="883"/>
      <c r="C38" s="366"/>
      <c r="D38" s="405">
        <v>2028</v>
      </c>
      <c r="E38" s="406">
        <v>20470.522745797702</v>
      </c>
      <c r="F38" s="405">
        <v>2029</v>
      </c>
      <c r="G38" s="406">
        <v>20675.227973255678</v>
      </c>
      <c r="H38" s="405">
        <v>2030</v>
      </c>
      <c r="I38" s="406">
        <v>20881.980252988236</v>
      </c>
      <c r="J38" s="405">
        <v>2031</v>
      </c>
      <c r="K38" s="406">
        <v>21090.800055518121</v>
      </c>
      <c r="L38" s="405">
        <v>2032</v>
      </c>
      <c r="M38" s="406">
        <v>21301.708056073301</v>
      </c>
      <c r="N38" s="13"/>
      <c r="O38" s="13"/>
      <c r="P38" s="13"/>
      <c r="Q38" s="13"/>
      <c r="R38" s="13"/>
      <c r="S38" s="13"/>
      <c r="T38" s="13"/>
      <c r="U38" s="13"/>
      <c r="V38" s="13"/>
      <c r="W38" s="13"/>
      <c r="X38" s="13"/>
      <c r="Y38" s="13"/>
      <c r="Z38" s="13"/>
    </row>
    <row r="39" spans="1:26" ht="16.5" customHeight="1" x14ac:dyDescent="0.25">
      <c r="A39" s="877"/>
      <c r="B39" s="883"/>
      <c r="C39" s="366"/>
      <c r="D39" s="411" t="s">
        <v>686</v>
      </c>
      <c r="E39" s="409"/>
      <c r="F39" s="408"/>
      <c r="G39" s="408"/>
      <c r="H39" s="410"/>
      <c r="I39" s="410"/>
      <c r="J39" s="410"/>
      <c r="K39" s="408"/>
      <c r="L39" s="408"/>
      <c r="M39" s="412"/>
      <c r="N39" s="13"/>
      <c r="O39" s="13"/>
      <c r="P39" s="13"/>
      <c r="Q39" s="13"/>
      <c r="R39" s="13"/>
      <c r="S39" s="13"/>
      <c r="T39" s="13"/>
      <c r="U39" s="13"/>
      <c r="V39" s="13"/>
      <c r="W39" s="13"/>
      <c r="X39" s="13"/>
      <c r="Y39" s="13"/>
      <c r="Z39" s="13"/>
    </row>
    <row r="40" spans="1:26" ht="16.5" customHeight="1" x14ac:dyDescent="0.25">
      <c r="A40" s="877"/>
      <c r="B40" s="883"/>
      <c r="C40" s="366"/>
      <c r="D40" s="405"/>
      <c r="E40" s="406">
        <v>203773</v>
      </c>
      <c r="F40" s="408"/>
      <c r="G40" s="408"/>
      <c r="H40" s="408"/>
      <c r="I40" s="408"/>
      <c r="J40" s="408"/>
      <c r="K40" s="408"/>
      <c r="L40" s="408"/>
      <c r="M40" s="413"/>
      <c r="N40" s="13"/>
      <c r="O40" s="13"/>
      <c r="P40" s="13"/>
      <c r="Q40" s="13"/>
      <c r="R40" s="13"/>
      <c r="S40" s="13"/>
      <c r="T40" s="13"/>
      <c r="U40" s="13"/>
      <c r="V40" s="13"/>
      <c r="W40" s="13"/>
      <c r="X40" s="13"/>
      <c r="Y40" s="13"/>
      <c r="Z40" s="13"/>
    </row>
    <row r="41" spans="1:26" ht="16.5" customHeight="1" x14ac:dyDescent="0.25">
      <c r="A41" s="877"/>
      <c r="B41" s="883"/>
      <c r="C41" s="414"/>
      <c r="D41" s="415"/>
      <c r="E41" s="416"/>
      <c r="F41" s="417"/>
      <c r="G41" s="377"/>
      <c r="H41" s="417"/>
      <c r="I41" s="377"/>
      <c r="J41" s="417"/>
      <c r="K41" s="377"/>
      <c r="L41" s="417"/>
      <c r="M41" s="379"/>
      <c r="N41" s="13"/>
      <c r="O41" s="13"/>
      <c r="P41" s="13"/>
      <c r="Q41" s="13"/>
      <c r="R41" s="13"/>
      <c r="S41" s="13"/>
      <c r="T41" s="13"/>
      <c r="U41" s="13"/>
      <c r="V41" s="13"/>
      <c r="W41" s="13"/>
      <c r="X41" s="13"/>
      <c r="Y41" s="13"/>
      <c r="Z41" s="13"/>
    </row>
    <row r="42" spans="1:26" ht="8.25" customHeight="1" x14ac:dyDescent="0.25">
      <c r="A42" s="877"/>
      <c r="B42" s="975" t="s">
        <v>651</v>
      </c>
      <c r="C42" s="380"/>
      <c r="D42" s="360"/>
      <c r="E42" s="360"/>
      <c r="F42" s="360"/>
      <c r="G42" s="360"/>
      <c r="H42" s="360"/>
      <c r="I42" s="360"/>
      <c r="J42" s="360"/>
      <c r="K42" s="360"/>
      <c r="L42" s="351"/>
      <c r="M42" s="352"/>
      <c r="N42" s="13"/>
      <c r="O42" s="13"/>
      <c r="P42" s="13"/>
      <c r="Q42" s="13"/>
      <c r="R42" s="13"/>
      <c r="S42" s="13"/>
      <c r="T42" s="13"/>
      <c r="U42" s="13"/>
      <c r="V42" s="13"/>
      <c r="W42" s="13"/>
      <c r="X42" s="13"/>
      <c r="Y42" s="13"/>
      <c r="Z42" s="13"/>
    </row>
    <row r="43" spans="1:26" ht="16.5" customHeight="1" x14ac:dyDescent="0.25">
      <c r="A43" s="877"/>
      <c r="B43" s="883"/>
      <c r="C43" s="418"/>
      <c r="D43" s="419" t="s">
        <v>93</v>
      </c>
      <c r="E43" s="420" t="s">
        <v>95</v>
      </c>
      <c r="F43" s="976" t="s">
        <v>652</v>
      </c>
      <c r="G43" s="970"/>
      <c r="H43" s="901"/>
      <c r="I43" s="901"/>
      <c r="J43" s="902"/>
      <c r="K43" s="421" t="s">
        <v>619</v>
      </c>
      <c r="L43" s="971"/>
      <c r="M43" s="896"/>
      <c r="N43" s="13"/>
      <c r="O43" s="13"/>
      <c r="P43" s="13"/>
      <c r="Q43" s="13"/>
      <c r="R43" s="13"/>
      <c r="S43" s="13"/>
      <c r="T43" s="13"/>
      <c r="U43" s="13"/>
      <c r="V43" s="13"/>
      <c r="W43" s="13"/>
      <c r="X43" s="13"/>
      <c r="Y43" s="13"/>
      <c r="Z43" s="13"/>
    </row>
    <row r="44" spans="1:26" ht="16.5" customHeight="1" x14ac:dyDescent="0.25">
      <c r="A44" s="877"/>
      <c r="B44" s="883"/>
      <c r="C44" s="418"/>
      <c r="D44" s="422"/>
      <c r="E44" s="372" t="s">
        <v>618</v>
      </c>
      <c r="F44" s="894"/>
      <c r="G44" s="897"/>
      <c r="H44" s="903"/>
      <c r="I44" s="903"/>
      <c r="J44" s="810"/>
      <c r="K44" s="351"/>
      <c r="L44" s="897"/>
      <c r="M44" s="898"/>
      <c r="N44" s="13"/>
      <c r="O44" s="13"/>
      <c r="P44" s="13"/>
      <c r="Q44" s="13"/>
      <c r="R44" s="13"/>
      <c r="S44" s="13"/>
      <c r="T44" s="13"/>
      <c r="U44" s="13"/>
      <c r="V44" s="13"/>
      <c r="W44" s="13"/>
      <c r="X44" s="13"/>
      <c r="Y44" s="13"/>
      <c r="Z44" s="13"/>
    </row>
    <row r="45" spans="1:26" ht="11.25" customHeight="1" x14ac:dyDescent="0.25">
      <c r="A45" s="877"/>
      <c r="B45" s="884"/>
      <c r="C45" s="423"/>
      <c r="D45" s="354"/>
      <c r="E45" s="354"/>
      <c r="F45" s="354"/>
      <c r="G45" s="354"/>
      <c r="H45" s="354"/>
      <c r="I45" s="354"/>
      <c r="J45" s="354"/>
      <c r="K45" s="354"/>
      <c r="L45" s="351"/>
      <c r="M45" s="352"/>
      <c r="N45" s="13"/>
      <c r="O45" s="13"/>
      <c r="P45" s="13"/>
      <c r="Q45" s="13"/>
      <c r="R45" s="13"/>
      <c r="S45" s="13"/>
      <c r="T45" s="13"/>
      <c r="U45" s="13"/>
      <c r="V45" s="13"/>
      <c r="W45" s="13"/>
      <c r="X45" s="13"/>
      <c r="Y45" s="13"/>
      <c r="Z45" s="13"/>
    </row>
    <row r="46" spans="1:26" ht="66.75" customHeight="1" x14ac:dyDescent="0.25">
      <c r="A46" s="877"/>
      <c r="B46" s="110" t="s">
        <v>654</v>
      </c>
      <c r="C46" s="964" t="s">
        <v>814</v>
      </c>
      <c r="D46" s="802"/>
      <c r="E46" s="802"/>
      <c r="F46" s="802"/>
      <c r="G46" s="802"/>
      <c r="H46" s="802"/>
      <c r="I46" s="802"/>
      <c r="J46" s="802"/>
      <c r="K46" s="802"/>
      <c r="L46" s="802"/>
      <c r="M46" s="864"/>
      <c r="N46" s="356"/>
      <c r="O46" s="13"/>
      <c r="P46" s="13"/>
      <c r="Q46" s="13"/>
      <c r="R46" s="13"/>
      <c r="S46" s="13"/>
      <c r="T46" s="13"/>
      <c r="U46" s="13"/>
      <c r="V46" s="13"/>
      <c r="W46" s="13"/>
      <c r="X46" s="13"/>
      <c r="Y46" s="13"/>
      <c r="Z46" s="13"/>
    </row>
    <row r="47" spans="1:26" ht="16.5" customHeight="1" x14ac:dyDescent="0.25">
      <c r="A47" s="877"/>
      <c r="B47" s="117" t="s">
        <v>656</v>
      </c>
      <c r="C47" s="964" t="s">
        <v>815</v>
      </c>
      <c r="D47" s="802"/>
      <c r="E47" s="802"/>
      <c r="F47" s="802"/>
      <c r="G47" s="802"/>
      <c r="H47" s="802"/>
      <c r="I47" s="802"/>
      <c r="J47" s="802"/>
      <c r="K47" s="802"/>
      <c r="L47" s="802"/>
      <c r="M47" s="864"/>
      <c r="N47" s="13"/>
      <c r="O47" s="13"/>
      <c r="P47" s="13"/>
      <c r="Q47" s="13"/>
      <c r="R47" s="13"/>
      <c r="S47" s="13"/>
      <c r="T47" s="13"/>
      <c r="U47" s="13"/>
      <c r="V47" s="13"/>
      <c r="W47" s="13"/>
      <c r="X47" s="13"/>
      <c r="Y47" s="13"/>
      <c r="Z47" s="13"/>
    </row>
    <row r="48" spans="1:26" ht="16.5" customHeight="1" x14ac:dyDescent="0.25">
      <c r="A48" s="877"/>
      <c r="B48" s="117" t="s">
        <v>658</v>
      </c>
      <c r="C48" s="424">
        <v>30</v>
      </c>
      <c r="D48" s="425"/>
      <c r="E48" s="425"/>
      <c r="F48" s="425"/>
      <c r="G48" s="425"/>
      <c r="H48" s="425"/>
      <c r="I48" s="425"/>
      <c r="J48" s="425"/>
      <c r="K48" s="425"/>
      <c r="L48" s="425"/>
      <c r="M48" s="426"/>
      <c r="N48" s="13"/>
      <c r="O48" s="13"/>
      <c r="P48" s="13"/>
      <c r="Q48" s="13"/>
      <c r="R48" s="13"/>
      <c r="S48" s="13"/>
      <c r="T48" s="13"/>
      <c r="U48" s="13"/>
      <c r="V48" s="13"/>
      <c r="W48" s="13"/>
      <c r="X48" s="13"/>
      <c r="Y48" s="13"/>
      <c r="Z48" s="13"/>
    </row>
    <row r="49" spans="1:26" ht="16.5" customHeight="1" x14ac:dyDescent="0.25">
      <c r="A49" s="881"/>
      <c r="B49" s="117" t="s">
        <v>660</v>
      </c>
      <c r="C49" s="424">
        <v>30</v>
      </c>
      <c r="D49" s="425"/>
      <c r="E49" s="425"/>
      <c r="F49" s="425"/>
      <c r="G49" s="425"/>
      <c r="H49" s="425"/>
      <c r="I49" s="425"/>
      <c r="J49" s="425"/>
      <c r="K49" s="425"/>
      <c r="L49" s="425"/>
      <c r="M49" s="426"/>
      <c r="N49" s="13"/>
      <c r="O49" s="13"/>
      <c r="P49" s="13"/>
      <c r="Q49" s="13"/>
      <c r="R49" s="13"/>
      <c r="S49" s="13"/>
      <c r="T49" s="13"/>
      <c r="U49" s="13"/>
      <c r="V49" s="13"/>
      <c r="W49" s="13"/>
      <c r="X49" s="13"/>
      <c r="Y49" s="13"/>
      <c r="Z49" s="13"/>
    </row>
    <row r="50" spans="1:26" ht="15.75" customHeight="1" x14ac:dyDescent="0.25">
      <c r="A50" s="879" t="s">
        <v>662</v>
      </c>
      <c r="B50" s="189" t="s">
        <v>663</v>
      </c>
      <c r="C50" s="874" t="s">
        <v>401</v>
      </c>
      <c r="D50" s="802"/>
      <c r="E50" s="802"/>
      <c r="F50" s="802"/>
      <c r="G50" s="802"/>
      <c r="H50" s="802"/>
      <c r="I50" s="802"/>
      <c r="J50" s="802"/>
      <c r="K50" s="802"/>
      <c r="L50" s="802"/>
      <c r="M50" s="864"/>
      <c r="N50" s="13"/>
      <c r="O50" s="13"/>
      <c r="P50" s="13"/>
      <c r="Q50" s="13"/>
      <c r="R50" s="13"/>
      <c r="S50" s="13"/>
      <c r="T50" s="13"/>
      <c r="U50" s="13"/>
      <c r="V50" s="13"/>
      <c r="W50" s="13"/>
      <c r="X50" s="13"/>
      <c r="Y50" s="13"/>
      <c r="Z50" s="13"/>
    </row>
    <row r="51" spans="1:26" ht="16.5" customHeight="1" x14ac:dyDescent="0.25">
      <c r="A51" s="877"/>
      <c r="B51" s="189" t="s">
        <v>665</v>
      </c>
      <c r="C51" s="874" t="s">
        <v>816</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6.5" customHeight="1" x14ac:dyDescent="0.25">
      <c r="A52" s="877"/>
      <c r="B52" s="189" t="s">
        <v>667</v>
      </c>
      <c r="C52" s="874" t="s">
        <v>602</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15.75" customHeight="1" x14ac:dyDescent="0.25">
      <c r="A53" s="877"/>
      <c r="B53" s="189" t="s">
        <v>668</v>
      </c>
      <c r="C53" s="874" t="s">
        <v>817</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5.75" customHeight="1" x14ac:dyDescent="0.25">
      <c r="A54" s="877"/>
      <c r="B54" s="189" t="s">
        <v>670</v>
      </c>
      <c r="C54" s="977" t="s">
        <v>402</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16.5" customHeight="1" x14ac:dyDescent="0.25">
      <c r="A55" s="880"/>
      <c r="B55" s="189" t="s">
        <v>672</v>
      </c>
      <c r="C55" s="874">
        <v>6605400</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15.75" customHeight="1" x14ac:dyDescent="0.25">
      <c r="A56" s="879" t="s">
        <v>673</v>
      </c>
      <c r="B56" s="192" t="s">
        <v>674</v>
      </c>
      <c r="C56" s="874" t="s">
        <v>675</v>
      </c>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15.75" customHeight="1" x14ac:dyDescent="0.25">
      <c r="A57" s="877"/>
      <c r="B57" s="192" t="s">
        <v>676</v>
      </c>
      <c r="C57" s="874" t="s">
        <v>818</v>
      </c>
      <c r="D57" s="802"/>
      <c r="E57" s="802"/>
      <c r="F57" s="802"/>
      <c r="G57" s="802"/>
      <c r="H57" s="802"/>
      <c r="I57" s="802"/>
      <c r="J57" s="802"/>
      <c r="K57" s="802"/>
      <c r="L57" s="802"/>
      <c r="M57" s="864"/>
      <c r="N57" s="13"/>
      <c r="O57" s="13"/>
      <c r="P57" s="13"/>
      <c r="Q57" s="13"/>
      <c r="R57" s="13"/>
      <c r="S57" s="13"/>
      <c r="T57" s="13"/>
      <c r="U57" s="13"/>
      <c r="V57" s="13"/>
      <c r="W57" s="13"/>
      <c r="X57" s="13"/>
      <c r="Y57" s="13"/>
      <c r="Z57" s="13"/>
    </row>
    <row r="58" spans="1:26" ht="15.75" customHeight="1" x14ac:dyDescent="0.25">
      <c r="A58" s="881"/>
      <c r="B58" s="193" t="s">
        <v>328</v>
      </c>
      <c r="C58" s="874" t="s">
        <v>602</v>
      </c>
      <c r="D58" s="802"/>
      <c r="E58" s="802"/>
      <c r="F58" s="802"/>
      <c r="G58" s="802"/>
      <c r="H58" s="802"/>
      <c r="I58" s="802"/>
      <c r="J58" s="802"/>
      <c r="K58" s="802"/>
      <c r="L58" s="802"/>
      <c r="M58" s="864"/>
      <c r="N58" s="13"/>
      <c r="O58" s="13"/>
      <c r="P58" s="13"/>
      <c r="Q58" s="13"/>
      <c r="R58" s="13"/>
      <c r="S58" s="13"/>
      <c r="T58" s="13"/>
      <c r="U58" s="13"/>
      <c r="V58" s="13"/>
      <c r="W58" s="13"/>
      <c r="X58" s="13"/>
      <c r="Y58" s="13"/>
      <c r="Z58" s="13"/>
    </row>
    <row r="59" spans="1:26" ht="16.5" customHeight="1" x14ac:dyDescent="0.25">
      <c r="A59" s="194" t="s">
        <v>678</v>
      </c>
      <c r="B59" s="427" t="s">
        <v>819</v>
      </c>
      <c r="C59" s="887"/>
      <c r="D59" s="888"/>
      <c r="E59" s="888"/>
      <c r="F59" s="888"/>
      <c r="G59" s="888"/>
      <c r="H59" s="888"/>
      <c r="I59" s="888"/>
      <c r="J59" s="888"/>
      <c r="K59" s="888"/>
      <c r="L59" s="888"/>
      <c r="M59" s="889"/>
      <c r="N59" s="13"/>
      <c r="O59" s="13"/>
      <c r="P59" s="13"/>
      <c r="Q59" s="13"/>
      <c r="R59" s="13"/>
      <c r="S59" s="13"/>
      <c r="T59" s="13"/>
      <c r="U59" s="13"/>
      <c r="V59" s="13"/>
      <c r="W59" s="13"/>
      <c r="X59" s="13"/>
      <c r="Y59" s="13"/>
      <c r="Z59" s="13"/>
    </row>
    <row r="60" spans="1:26" ht="16.5" customHeight="1" x14ac:dyDescent="0.25">
      <c r="A60" s="13"/>
      <c r="B60" s="428"/>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6.5" customHeight="1" x14ac:dyDescent="0.25">
      <c r="A61" s="13"/>
      <c r="B61" s="428"/>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6.5" customHeight="1" x14ac:dyDescent="0.25">
      <c r="A62" s="13"/>
      <c r="B62" s="428"/>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6.5" customHeight="1" x14ac:dyDescent="0.25">
      <c r="A63" s="13"/>
      <c r="B63" s="428"/>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6.5" customHeight="1" x14ac:dyDescent="0.25">
      <c r="A64" s="13"/>
      <c r="B64" s="428"/>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6.5" customHeight="1" x14ac:dyDescent="0.25">
      <c r="A65" s="13"/>
      <c r="B65" s="428"/>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6.5" customHeight="1" x14ac:dyDescent="0.25">
      <c r="A66" s="13"/>
      <c r="B66" s="428"/>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6.5" customHeight="1" x14ac:dyDescent="0.25">
      <c r="A67" s="13"/>
      <c r="B67" s="428"/>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6.5" customHeight="1" x14ac:dyDescent="0.25">
      <c r="A68" s="13"/>
      <c r="B68" s="428"/>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6.5" customHeight="1" x14ac:dyDescent="0.25">
      <c r="A69" s="13"/>
      <c r="B69" s="428"/>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6.5" customHeight="1" x14ac:dyDescent="0.25">
      <c r="A70" s="13"/>
      <c r="B70" s="428"/>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6.5" customHeight="1" x14ac:dyDescent="0.25">
      <c r="A71" s="13"/>
      <c r="B71" s="428"/>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6.5" customHeight="1" x14ac:dyDescent="0.25">
      <c r="A72" s="13"/>
      <c r="B72" s="428"/>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6.5" customHeight="1" x14ac:dyDescent="0.25">
      <c r="A73" s="13"/>
      <c r="B73" s="428"/>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6.5" customHeight="1" x14ac:dyDescent="0.25">
      <c r="A74" s="13"/>
      <c r="B74" s="428"/>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6.5" customHeight="1" x14ac:dyDescent="0.25">
      <c r="A75" s="13"/>
      <c r="B75" s="428"/>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6.5" customHeight="1" x14ac:dyDescent="0.25">
      <c r="A76" s="13"/>
      <c r="B76" s="428"/>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6.5" customHeight="1" x14ac:dyDescent="0.25">
      <c r="A77" s="13"/>
      <c r="B77" s="428"/>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6.5" customHeight="1" x14ac:dyDescent="0.25">
      <c r="A78" s="13"/>
      <c r="B78" s="428"/>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6.5" customHeight="1" x14ac:dyDescent="0.25">
      <c r="A79" s="13"/>
      <c r="B79" s="428"/>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6.5" customHeight="1" x14ac:dyDescent="0.25">
      <c r="A80" s="13"/>
      <c r="B80" s="428"/>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6.5" customHeight="1" x14ac:dyDescent="0.25">
      <c r="A81" s="13"/>
      <c r="B81" s="428"/>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6.5" customHeight="1" x14ac:dyDescent="0.25">
      <c r="A82" s="13"/>
      <c r="B82" s="428"/>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6.5" customHeight="1" x14ac:dyDescent="0.25">
      <c r="A83" s="13"/>
      <c r="B83" s="428"/>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6.5" customHeight="1" x14ac:dyDescent="0.25">
      <c r="A84" s="13"/>
      <c r="B84" s="428"/>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6.5" customHeight="1" x14ac:dyDescent="0.25">
      <c r="A85" s="13"/>
      <c r="B85" s="428"/>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6.5" customHeight="1" x14ac:dyDescent="0.25">
      <c r="A86" s="13"/>
      <c r="B86" s="428"/>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6.5" customHeight="1" x14ac:dyDescent="0.25">
      <c r="A87" s="13"/>
      <c r="B87" s="428"/>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6.5" customHeight="1" x14ac:dyDescent="0.25">
      <c r="A88" s="13"/>
      <c r="B88" s="428"/>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6.5" customHeight="1" x14ac:dyDescent="0.25">
      <c r="A89" s="13"/>
      <c r="B89" s="428"/>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6.5" customHeight="1" x14ac:dyDescent="0.25">
      <c r="A90" s="13"/>
      <c r="B90" s="428"/>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6.5" customHeight="1" x14ac:dyDescent="0.25">
      <c r="A91" s="13"/>
      <c r="B91" s="428"/>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6.5" customHeight="1" x14ac:dyDescent="0.25">
      <c r="A92" s="13"/>
      <c r="B92" s="428"/>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6.5" customHeight="1" x14ac:dyDescent="0.25">
      <c r="A93" s="13"/>
      <c r="B93" s="428"/>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6.5" customHeight="1" x14ac:dyDescent="0.25">
      <c r="A94" s="13"/>
      <c r="B94" s="428"/>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6.5" customHeight="1" x14ac:dyDescent="0.25">
      <c r="A95" s="13"/>
      <c r="B95" s="428"/>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6.5" customHeight="1" x14ac:dyDescent="0.25">
      <c r="A96" s="13"/>
      <c r="B96" s="428"/>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6.5" customHeight="1" x14ac:dyDescent="0.25">
      <c r="A97" s="13"/>
      <c r="B97" s="428"/>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6.5" customHeight="1" x14ac:dyDescent="0.25">
      <c r="A98" s="13"/>
      <c r="B98" s="428"/>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6.5" customHeight="1" x14ac:dyDescent="0.25">
      <c r="A99" s="13"/>
      <c r="B99" s="428"/>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6.5" customHeight="1" x14ac:dyDescent="0.25">
      <c r="A100" s="13"/>
      <c r="B100" s="428"/>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6.5" customHeight="1" x14ac:dyDescent="0.25">
      <c r="A101" s="13"/>
      <c r="B101" s="428"/>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6.5" customHeight="1" x14ac:dyDescent="0.25">
      <c r="A102" s="13"/>
      <c r="B102" s="428"/>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6.5" customHeight="1" x14ac:dyDescent="0.25">
      <c r="A103" s="13"/>
      <c r="B103" s="428"/>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6.5" customHeight="1" x14ac:dyDescent="0.25">
      <c r="A104" s="13"/>
      <c r="B104" s="428"/>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6.5" customHeight="1" x14ac:dyDescent="0.25">
      <c r="A105" s="13"/>
      <c r="B105" s="428"/>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6.5" customHeight="1" x14ac:dyDescent="0.25">
      <c r="A106" s="13"/>
      <c r="B106" s="428"/>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6.5" customHeight="1" x14ac:dyDescent="0.25">
      <c r="A107" s="13"/>
      <c r="B107" s="428"/>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6.5" customHeight="1" x14ac:dyDescent="0.25">
      <c r="A108" s="13"/>
      <c r="B108" s="428"/>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6.5" customHeight="1" x14ac:dyDescent="0.25">
      <c r="A109" s="13"/>
      <c r="B109" s="428"/>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6.5" customHeight="1" x14ac:dyDescent="0.25">
      <c r="A110" s="13"/>
      <c r="B110" s="428"/>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6.5" customHeight="1" x14ac:dyDescent="0.25">
      <c r="A111" s="13"/>
      <c r="B111" s="428"/>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6.5" customHeight="1" x14ac:dyDescent="0.25">
      <c r="A112" s="13"/>
      <c r="B112" s="428"/>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6.5" customHeight="1" x14ac:dyDescent="0.25">
      <c r="A113" s="13"/>
      <c r="B113" s="428"/>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6.5" customHeight="1" x14ac:dyDescent="0.25">
      <c r="A114" s="13"/>
      <c r="B114" s="428"/>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6.5" customHeight="1" x14ac:dyDescent="0.25">
      <c r="A115" s="13"/>
      <c r="B115" s="428"/>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6.5" customHeight="1" x14ac:dyDescent="0.25">
      <c r="A116" s="13"/>
      <c r="B116" s="428"/>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6.5" customHeight="1" x14ac:dyDescent="0.25">
      <c r="A117" s="13"/>
      <c r="B117" s="428"/>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6.5" customHeight="1" x14ac:dyDescent="0.25">
      <c r="A118" s="13"/>
      <c r="B118" s="428"/>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6.5" customHeight="1" x14ac:dyDescent="0.25">
      <c r="A119" s="13"/>
      <c r="B119" s="428"/>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6.5" customHeight="1" x14ac:dyDescent="0.25">
      <c r="A120" s="13"/>
      <c r="B120" s="428"/>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6.5" customHeight="1" x14ac:dyDescent="0.25">
      <c r="A121" s="13"/>
      <c r="B121" s="428"/>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6.5" customHeight="1" x14ac:dyDescent="0.25">
      <c r="A122" s="13"/>
      <c r="B122" s="428"/>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6.5" customHeight="1" x14ac:dyDescent="0.25">
      <c r="A123" s="13"/>
      <c r="B123" s="428"/>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6.5" customHeight="1" x14ac:dyDescent="0.25">
      <c r="A124" s="13"/>
      <c r="B124" s="428"/>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6.5" customHeight="1" x14ac:dyDescent="0.25">
      <c r="A125" s="13"/>
      <c r="B125" s="428"/>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6.5" customHeight="1" x14ac:dyDescent="0.25">
      <c r="A126" s="13"/>
      <c r="B126" s="428"/>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6.5" customHeight="1" x14ac:dyDescent="0.25">
      <c r="A127" s="13"/>
      <c r="B127" s="428"/>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6.5" customHeight="1" x14ac:dyDescent="0.25">
      <c r="A128" s="13"/>
      <c r="B128" s="428"/>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6.5" customHeight="1" x14ac:dyDescent="0.25">
      <c r="A129" s="13"/>
      <c r="B129" s="428"/>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6.5" customHeight="1" x14ac:dyDescent="0.25">
      <c r="A130" s="13"/>
      <c r="B130" s="428"/>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6.5" customHeight="1" x14ac:dyDescent="0.25">
      <c r="A131" s="13"/>
      <c r="B131" s="428"/>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6.5" customHeight="1" x14ac:dyDescent="0.25">
      <c r="A132" s="13"/>
      <c r="B132" s="428"/>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6.5" customHeight="1" x14ac:dyDescent="0.25">
      <c r="A133" s="13"/>
      <c r="B133" s="428"/>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6.5" customHeight="1" x14ac:dyDescent="0.25">
      <c r="A134" s="13"/>
      <c r="B134" s="428"/>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6.5" customHeight="1" x14ac:dyDescent="0.25">
      <c r="A135" s="13"/>
      <c r="B135" s="428"/>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6.5" customHeight="1" x14ac:dyDescent="0.25">
      <c r="A136" s="13"/>
      <c r="B136" s="428"/>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6.5" customHeight="1" x14ac:dyDescent="0.25">
      <c r="A137" s="13"/>
      <c r="B137" s="428"/>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6.5" customHeight="1" x14ac:dyDescent="0.25">
      <c r="A138" s="13"/>
      <c r="B138" s="428"/>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6.5" customHeight="1" x14ac:dyDescent="0.25">
      <c r="A139" s="13"/>
      <c r="B139" s="428"/>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6.5" customHeight="1" x14ac:dyDescent="0.25">
      <c r="A140" s="13"/>
      <c r="B140" s="428"/>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6.5" customHeight="1" x14ac:dyDescent="0.25">
      <c r="A141" s="13"/>
      <c r="B141" s="428"/>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6.5" customHeight="1" x14ac:dyDescent="0.25">
      <c r="A142" s="13"/>
      <c r="B142" s="428"/>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6.5" customHeight="1" x14ac:dyDescent="0.25">
      <c r="A143" s="13"/>
      <c r="B143" s="428"/>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6.5" customHeight="1" x14ac:dyDescent="0.25">
      <c r="A144" s="13"/>
      <c r="B144" s="428"/>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6.5" customHeight="1" x14ac:dyDescent="0.25">
      <c r="A145" s="13"/>
      <c r="B145" s="428"/>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6.5" customHeight="1" x14ac:dyDescent="0.25">
      <c r="A146" s="13"/>
      <c r="B146" s="428"/>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6.5" customHeight="1" x14ac:dyDescent="0.25">
      <c r="A147" s="13"/>
      <c r="B147" s="428"/>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6.5" customHeight="1" x14ac:dyDescent="0.25">
      <c r="A148" s="13"/>
      <c r="B148" s="428"/>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6.5" customHeight="1" x14ac:dyDescent="0.25">
      <c r="A149" s="13"/>
      <c r="B149" s="428"/>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6.5" customHeight="1" x14ac:dyDescent="0.25">
      <c r="A150" s="13"/>
      <c r="B150" s="428"/>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6.5" customHeight="1" x14ac:dyDescent="0.25">
      <c r="A151" s="13"/>
      <c r="B151" s="428"/>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6.5" customHeight="1" x14ac:dyDescent="0.25">
      <c r="A152" s="13"/>
      <c r="B152" s="428"/>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6.5" customHeight="1" x14ac:dyDescent="0.25">
      <c r="A153" s="13"/>
      <c r="B153" s="428"/>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6.5" customHeight="1" x14ac:dyDescent="0.25">
      <c r="A154" s="13"/>
      <c r="B154" s="428"/>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6.5" customHeight="1" x14ac:dyDescent="0.25">
      <c r="A155" s="13"/>
      <c r="B155" s="428"/>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6.5" customHeight="1" x14ac:dyDescent="0.25">
      <c r="A156" s="13"/>
      <c r="B156" s="428"/>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6.5" customHeight="1" x14ac:dyDescent="0.25">
      <c r="A157" s="13"/>
      <c r="B157" s="428"/>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6.5" customHeight="1" x14ac:dyDescent="0.25">
      <c r="A158" s="13"/>
      <c r="B158" s="428"/>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6.5" customHeight="1" x14ac:dyDescent="0.25">
      <c r="A159" s="13"/>
      <c r="B159" s="428"/>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6.5" customHeight="1" x14ac:dyDescent="0.25">
      <c r="A160" s="13"/>
      <c r="B160" s="428"/>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6.5" customHeight="1" x14ac:dyDescent="0.25">
      <c r="A161" s="13"/>
      <c r="B161" s="428"/>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6.5" customHeight="1" x14ac:dyDescent="0.25">
      <c r="A162" s="13"/>
      <c r="B162" s="428"/>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6.5" customHeight="1" x14ac:dyDescent="0.25">
      <c r="A163" s="13"/>
      <c r="B163" s="428"/>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6.5" customHeight="1" x14ac:dyDescent="0.25">
      <c r="A164" s="13"/>
      <c r="B164" s="428"/>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6.5" customHeight="1" x14ac:dyDescent="0.25">
      <c r="A165" s="13"/>
      <c r="B165" s="428"/>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6.5" customHeight="1" x14ac:dyDescent="0.25">
      <c r="A166" s="13"/>
      <c r="B166" s="428"/>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6.5" customHeight="1" x14ac:dyDescent="0.25">
      <c r="A167" s="13"/>
      <c r="B167" s="428"/>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6.5" customHeight="1" x14ac:dyDescent="0.25">
      <c r="A168" s="13"/>
      <c r="B168" s="428"/>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6.5" customHeight="1" x14ac:dyDescent="0.25">
      <c r="A169" s="13"/>
      <c r="B169" s="428"/>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6.5" customHeight="1" x14ac:dyDescent="0.25">
      <c r="A170" s="13"/>
      <c r="B170" s="428"/>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6.5" customHeight="1" x14ac:dyDescent="0.25">
      <c r="A171" s="13"/>
      <c r="B171" s="428"/>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6.5" customHeight="1" x14ac:dyDescent="0.25">
      <c r="A172" s="13"/>
      <c r="B172" s="428"/>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6.5" customHeight="1" x14ac:dyDescent="0.25">
      <c r="A173" s="13"/>
      <c r="B173" s="428"/>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6.5" customHeight="1" x14ac:dyDescent="0.25">
      <c r="A174" s="13"/>
      <c r="B174" s="428"/>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6.5" customHeight="1" x14ac:dyDescent="0.25">
      <c r="A175" s="13"/>
      <c r="B175" s="428"/>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6.5" customHeight="1" x14ac:dyDescent="0.25">
      <c r="A176" s="13"/>
      <c r="B176" s="428"/>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6.5" customHeight="1" x14ac:dyDescent="0.25">
      <c r="A177" s="13"/>
      <c r="B177" s="428"/>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6.5" customHeight="1" x14ac:dyDescent="0.25">
      <c r="A178" s="13"/>
      <c r="B178" s="428"/>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6.5" customHeight="1" x14ac:dyDescent="0.25">
      <c r="A179" s="13"/>
      <c r="B179" s="428"/>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6.5" customHeight="1" x14ac:dyDescent="0.25">
      <c r="A180" s="13"/>
      <c r="B180" s="428"/>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6.5" customHeight="1" x14ac:dyDescent="0.25">
      <c r="A181" s="13"/>
      <c r="B181" s="428"/>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6.5" customHeight="1" x14ac:dyDescent="0.25">
      <c r="A182" s="13"/>
      <c r="B182" s="428"/>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6.5" customHeight="1" x14ac:dyDescent="0.25">
      <c r="A183" s="13"/>
      <c r="B183" s="428"/>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6.5" customHeight="1" x14ac:dyDescent="0.25">
      <c r="A184" s="13"/>
      <c r="B184" s="428"/>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6.5" customHeight="1" x14ac:dyDescent="0.25">
      <c r="A185" s="13"/>
      <c r="B185" s="428"/>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6.5" customHeight="1" x14ac:dyDescent="0.25">
      <c r="A186" s="13"/>
      <c r="B186" s="428"/>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6.5" customHeight="1" x14ac:dyDescent="0.25">
      <c r="A187" s="13"/>
      <c r="B187" s="428"/>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6.5" customHeight="1" x14ac:dyDescent="0.25">
      <c r="A188" s="13"/>
      <c r="B188" s="428"/>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6.5" customHeight="1" x14ac:dyDescent="0.25">
      <c r="A189" s="13"/>
      <c r="B189" s="428"/>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6.5" customHeight="1" x14ac:dyDescent="0.25">
      <c r="A190" s="13"/>
      <c r="B190" s="428"/>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6.5" customHeight="1" x14ac:dyDescent="0.25">
      <c r="A191" s="13"/>
      <c r="B191" s="428"/>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6.5" customHeight="1" x14ac:dyDescent="0.25">
      <c r="A192" s="13"/>
      <c r="B192" s="428"/>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6.5" customHeight="1" x14ac:dyDescent="0.25">
      <c r="A193" s="13"/>
      <c r="B193" s="428"/>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6.5" customHeight="1" x14ac:dyDescent="0.25">
      <c r="A194" s="13"/>
      <c r="B194" s="428"/>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6.5" customHeight="1" x14ac:dyDescent="0.25">
      <c r="A195" s="13"/>
      <c r="B195" s="428"/>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6.5" customHeight="1" x14ac:dyDescent="0.25">
      <c r="A196" s="13"/>
      <c r="B196" s="428"/>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6.5" customHeight="1" x14ac:dyDescent="0.25">
      <c r="A197" s="13"/>
      <c r="B197" s="428"/>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6.5" customHeight="1" x14ac:dyDescent="0.25">
      <c r="A198" s="13"/>
      <c r="B198" s="428"/>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6.5" customHeight="1" x14ac:dyDescent="0.25">
      <c r="A199" s="13"/>
      <c r="B199" s="428"/>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6.5" customHeight="1" x14ac:dyDescent="0.25">
      <c r="A200" s="13"/>
      <c r="B200" s="428"/>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6.5" customHeight="1" x14ac:dyDescent="0.25">
      <c r="A201" s="13"/>
      <c r="B201" s="428"/>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6.5" customHeight="1" x14ac:dyDescent="0.25">
      <c r="A202" s="13"/>
      <c r="B202" s="428"/>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6.5" customHeight="1" x14ac:dyDescent="0.25">
      <c r="A203" s="13"/>
      <c r="B203" s="428"/>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6.5" customHeight="1" x14ac:dyDescent="0.25">
      <c r="A204" s="13"/>
      <c r="B204" s="428"/>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6.5" customHeight="1" x14ac:dyDescent="0.25">
      <c r="A205" s="13"/>
      <c r="B205" s="428"/>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6.5" customHeight="1" x14ac:dyDescent="0.25">
      <c r="A206" s="13"/>
      <c r="B206" s="428"/>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6.5" customHeight="1" x14ac:dyDescent="0.25">
      <c r="A207" s="13"/>
      <c r="B207" s="428"/>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6.5" customHeight="1" x14ac:dyDescent="0.25">
      <c r="A208" s="13"/>
      <c r="B208" s="428"/>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6.5" customHeight="1" x14ac:dyDescent="0.25">
      <c r="A209" s="13"/>
      <c r="B209" s="428"/>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6.5" customHeight="1" x14ac:dyDescent="0.25">
      <c r="A210" s="13"/>
      <c r="B210" s="428"/>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6.5" customHeight="1" x14ac:dyDescent="0.25">
      <c r="A211" s="13"/>
      <c r="B211" s="428"/>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6.5" customHeight="1" x14ac:dyDescent="0.25">
      <c r="A212" s="13"/>
      <c r="B212" s="428"/>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6.5" customHeight="1" x14ac:dyDescent="0.25">
      <c r="A213" s="13"/>
      <c r="B213" s="428"/>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6.5" customHeight="1" x14ac:dyDescent="0.25">
      <c r="A214" s="13"/>
      <c r="B214" s="428"/>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6.5" customHeight="1" x14ac:dyDescent="0.25">
      <c r="A215" s="13"/>
      <c r="B215" s="428"/>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6.5" customHeight="1" x14ac:dyDescent="0.25">
      <c r="A216" s="13"/>
      <c r="B216" s="428"/>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6.5" customHeight="1" x14ac:dyDescent="0.25">
      <c r="A217" s="13"/>
      <c r="B217" s="428"/>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6.5" customHeight="1" x14ac:dyDescent="0.25">
      <c r="A218" s="13"/>
      <c r="B218" s="428"/>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6.5" customHeight="1" x14ac:dyDescent="0.25">
      <c r="A219" s="13"/>
      <c r="B219" s="428"/>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6.5" customHeight="1" x14ac:dyDescent="0.25">
      <c r="A220" s="13"/>
      <c r="B220" s="428"/>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6.5" customHeight="1" x14ac:dyDescent="0.25">
      <c r="A221" s="13"/>
      <c r="B221" s="428"/>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6.5" customHeight="1" x14ac:dyDescent="0.25">
      <c r="A222" s="13"/>
      <c r="B222" s="428"/>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6.5" customHeight="1" x14ac:dyDescent="0.25">
      <c r="A223" s="13"/>
      <c r="B223" s="428"/>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6.5" customHeight="1" x14ac:dyDescent="0.25">
      <c r="A224" s="13"/>
      <c r="B224" s="428"/>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6.5" customHeight="1" x14ac:dyDescent="0.25">
      <c r="A225" s="13"/>
      <c r="B225" s="428"/>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6.5" customHeight="1" x14ac:dyDescent="0.25">
      <c r="A226" s="13"/>
      <c r="B226" s="428"/>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6.5" customHeight="1" x14ac:dyDescent="0.25">
      <c r="A227" s="13"/>
      <c r="B227" s="428"/>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6.5" customHeight="1" x14ac:dyDescent="0.25">
      <c r="A228" s="13"/>
      <c r="B228" s="428"/>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6.5" customHeight="1" x14ac:dyDescent="0.25">
      <c r="A229" s="13"/>
      <c r="B229" s="428"/>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6.5" customHeight="1" x14ac:dyDescent="0.25">
      <c r="A230" s="13"/>
      <c r="B230" s="428"/>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6.5" customHeight="1" x14ac:dyDescent="0.25">
      <c r="A231" s="13"/>
      <c r="B231" s="428"/>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6.5" customHeight="1" x14ac:dyDescent="0.25">
      <c r="A232" s="13"/>
      <c r="B232" s="428"/>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6.5" customHeight="1" x14ac:dyDescent="0.25">
      <c r="A233" s="13"/>
      <c r="B233" s="428"/>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6.5" customHeight="1" x14ac:dyDescent="0.25">
      <c r="A234" s="13"/>
      <c r="B234" s="428"/>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6.5" customHeight="1" x14ac:dyDescent="0.25">
      <c r="A235" s="13"/>
      <c r="B235" s="428"/>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6.5" customHeight="1" x14ac:dyDescent="0.25">
      <c r="A236" s="13"/>
      <c r="B236" s="428"/>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6.5" customHeight="1" x14ac:dyDescent="0.25">
      <c r="A237" s="13"/>
      <c r="B237" s="428"/>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6.5" customHeight="1" x14ac:dyDescent="0.25">
      <c r="A238" s="13"/>
      <c r="B238" s="428"/>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6.5" customHeight="1" x14ac:dyDescent="0.25">
      <c r="A239" s="13"/>
      <c r="B239" s="428"/>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6.5" customHeight="1" x14ac:dyDescent="0.25">
      <c r="A240" s="13"/>
      <c r="B240" s="428"/>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6.5" customHeight="1" x14ac:dyDescent="0.25">
      <c r="A241" s="13"/>
      <c r="B241" s="428"/>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6.5" customHeight="1" x14ac:dyDescent="0.25">
      <c r="A242" s="13"/>
      <c r="B242" s="428"/>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6.5" customHeight="1" x14ac:dyDescent="0.25">
      <c r="A243" s="13"/>
      <c r="B243" s="428"/>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6.5" customHeight="1" x14ac:dyDescent="0.25">
      <c r="A244" s="13"/>
      <c r="B244" s="428"/>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6.5" customHeight="1" x14ac:dyDescent="0.25">
      <c r="A245" s="13"/>
      <c r="B245" s="428"/>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6.5" customHeight="1" x14ac:dyDescent="0.25">
      <c r="A246" s="13"/>
      <c r="B246" s="428"/>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6.5" customHeight="1" x14ac:dyDescent="0.25">
      <c r="A247" s="13"/>
      <c r="B247" s="428"/>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6.5" customHeight="1" x14ac:dyDescent="0.25">
      <c r="A248" s="13"/>
      <c r="B248" s="428"/>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6.5" customHeight="1" x14ac:dyDescent="0.25">
      <c r="A249" s="13"/>
      <c r="B249" s="428"/>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6.5" customHeight="1" x14ac:dyDescent="0.25">
      <c r="A250" s="13"/>
      <c r="B250" s="428"/>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6.5" customHeight="1" x14ac:dyDescent="0.25">
      <c r="A251" s="13"/>
      <c r="B251" s="428"/>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6.5" customHeight="1" x14ac:dyDescent="0.25">
      <c r="A252" s="13"/>
      <c r="B252" s="428"/>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6.5" customHeight="1" x14ac:dyDescent="0.25">
      <c r="A253" s="13"/>
      <c r="B253" s="428"/>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6.5" customHeight="1" x14ac:dyDescent="0.25">
      <c r="A254" s="13"/>
      <c r="B254" s="428"/>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6.5" customHeight="1" x14ac:dyDescent="0.25">
      <c r="A255" s="13"/>
      <c r="B255" s="428"/>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6.5" customHeight="1" x14ac:dyDescent="0.25">
      <c r="A256" s="13"/>
      <c r="B256" s="428"/>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6.5" customHeight="1" x14ac:dyDescent="0.25">
      <c r="A257" s="13"/>
      <c r="B257" s="428"/>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6.5" customHeight="1" x14ac:dyDescent="0.25">
      <c r="A258" s="13"/>
      <c r="B258" s="428"/>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6.5" customHeight="1" x14ac:dyDescent="0.25">
      <c r="A259" s="13"/>
      <c r="B259" s="428"/>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8">
    <mergeCell ref="C59:M59"/>
    <mergeCell ref="C50:M50"/>
    <mergeCell ref="C51:M51"/>
    <mergeCell ref="C52:M52"/>
    <mergeCell ref="C53:M53"/>
    <mergeCell ref="C54:M54"/>
    <mergeCell ref="C55:M55"/>
    <mergeCell ref="C56:M56"/>
    <mergeCell ref="C57:M57"/>
    <mergeCell ref="C58:M58"/>
    <mergeCell ref="B34:B41"/>
    <mergeCell ref="B42:B45"/>
    <mergeCell ref="F43:F44"/>
    <mergeCell ref="A50:A55"/>
    <mergeCell ref="A56:A58"/>
    <mergeCell ref="A2:A14"/>
    <mergeCell ref="B8:B10"/>
    <mergeCell ref="A15:A49"/>
    <mergeCell ref="B17:B23"/>
    <mergeCell ref="B24:B27"/>
    <mergeCell ref="B28:B30"/>
    <mergeCell ref="B31:B33"/>
    <mergeCell ref="C14:D14"/>
    <mergeCell ref="F14:M14"/>
    <mergeCell ref="C11:M11"/>
    <mergeCell ref="C46:M46"/>
    <mergeCell ref="C47:M47"/>
    <mergeCell ref="G43:J44"/>
    <mergeCell ref="L43:M44"/>
    <mergeCell ref="C15:M15"/>
    <mergeCell ref="C16:M16"/>
    <mergeCell ref="F22:H22"/>
    <mergeCell ref="J29:L29"/>
    <mergeCell ref="C2:M2"/>
    <mergeCell ref="C3:M3"/>
    <mergeCell ref="F4:G4"/>
    <mergeCell ref="I4:M4"/>
    <mergeCell ref="C5:M5"/>
    <mergeCell ref="C6:M6"/>
    <mergeCell ref="I7:M7"/>
    <mergeCell ref="C12:M12"/>
    <mergeCell ref="C13:M13"/>
    <mergeCell ref="C9:D9"/>
    <mergeCell ref="F9:G9"/>
    <mergeCell ref="I9:J9"/>
    <mergeCell ref="C10:D10"/>
    <mergeCell ref="F10:G10"/>
    <mergeCell ref="I10:J10"/>
  </mergeCells>
  <dataValidations count="1">
    <dataValidation type="list" allowBlank="1" showErrorMessage="1" sqref="I7" xr:uid="{00000000-0002-0000-1000-000000000000}">
      <formula1>INDIRECT($C$7)</formula1>
    </dataValidation>
  </dataValidations>
  <hyperlinks>
    <hyperlink ref="C54" r:id="rId1" xr:uid="{00000000-0004-0000-1000-00000000000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5.75" customHeight="1" x14ac:dyDescent="0.25">
      <c r="A1" s="105"/>
      <c r="B1" s="106" t="s">
        <v>820</v>
      </c>
      <c r="C1" s="107"/>
      <c r="D1" s="107"/>
      <c r="E1" s="107"/>
      <c r="F1" s="107"/>
      <c r="G1" s="107"/>
      <c r="H1" s="107"/>
      <c r="I1" s="107"/>
      <c r="J1" s="107"/>
      <c r="K1" s="107"/>
      <c r="L1" s="107"/>
      <c r="M1" s="108"/>
      <c r="N1" s="13"/>
      <c r="O1" s="13"/>
      <c r="P1" s="13"/>
      <c r="Q1" s="13"/>
      <c r="R1" s="13"/>
      <c r="S1" s="13"/>
      <c r="T1" s="13"/>
      <c r="U1" s="13"/>
      <c r="V1" s="13"/>
      <c r="W1" s="13"/>
      <c r="X1" s="13"/>
      <c r="Y1" s="13"/>
      <c r="Z1" s="13"/>
    </row>
    <row r="2" spans="1:26" ht="15.75" customHeight="1" x14ac:dyDescent="0.25">
      <c r="A2" s="879" t="s">
        <v>591</v>
      </c>
      <c r="B2" s="109" t="s">
        <v>592</v>
      </c>
      <c r="C2" s="979" t="s">
        <v>406</v>
      </c>
      <c r="D2" s="872"/>
      <c r="E2" s="872"/>
      <c r="F2" s="872"/>
      <c r="G2" s="872"/>
      <c r="H2" s="872"/>
      <c r="I2" s="872"/>
      <c r="J2" s="872"/>
      <c r="K2" s="872"/>
      <c r="L2" s="872"/>
      <c r="M2" s="873"/>
      <c r="N2" s="13"/>
      <c r="O2" s="13"/>
      <c r="P2" s="13"/>
      <c r="Q2" s="13"/>
      <c r="R2" s="13"/>
      <c r="S2" s="13"/>
      <c r="T2" s="13"/>
      <c r="U2" s="13"/>
      <c r="V2" s="13"/>
      <c r="W2" s="13"/>
      <c r="X2" s="13"/>
      <c r="Y2" s="13"/>
      <c r="Z2" s="13"/>
    </row>
    <row r="3" spans="1:26" ht="30" customHeight="1" x14ac:dyDescent="0.25">
      <c r="A3" s="877"/>
      <c r="B3" s="110" t="s">
        <v>750</v>
      </c>
      <c r="C3" s="874" t="s">
        <v>821</v>
      </c>
      <c r="D3" s="802"/>
      <c r="E3" s="802"/>
      <c r="F3" s="802"/>
      <c r="G3" s="802"/>
      <c r="H3" s="802"/>
      <c r="I3" s="802"/>
      <c r="J3" s="802"/>
      <c r="K3" s="802"/>
      <c r="L3" s="802"/>
      <c r="M3" s="864"/>
      <c r="N3" s="13"/>
      <c r="O3" s="13"/>
      <c r="P3" s="13"/>
      <c r="Q3" s="13"/>
      <c r="R3" s="13"/>
      <c r="S3" s="13"/>
      <c r="T3" s="13"/>
      <c r="U3" s="13"/>
      <c r="V3" s="13"/>
      <c r="W3" s="13"/>
      <c r="X3" s="13"/>
      <c r="Y3" s="13"/>
      <c r="Z3" s="13"/>
    </row>
    <row r="4" spans="1:26" ht="15.75" customHeight="1" x14ac:dyDescent="0.25">
      <c r="A4" s="877"/>
      <c r="B4" s="116" t="s">
        <v>324</v>
      </c>
      <c r="C4" s="112" t="s">
        <v>93</v>
      </c>
      <c r="D4" s="113"/>
      <c r="E4" s="280"/>
      <c r="F4" s="868" t="s">
        <v>325</v>
      </c>
      <c r="G4" s="803"/>
      <c r="H4" s="115" t="s">
        <v>822</v>
      </c>
      <c r="I4" s="187"/>
      <c r="J4" s="187"/>
      <c r="K4" s="187"/>
      <c r="L4" s="187"/>
      <c r="M4" s="188"/>
      <c r="N4" s="13"/>
      <c r="O4" s="13"/>
      <c r="P4" s="13"/>
      <c r="Q4" s="13"/>
      <c r="R4" s="13"/>
      <c r="S4" s="13"/>
      <c r="T4" s="13"/>
      <c r="U4" s="13"/>
      <c r="V4" s="13"/>
      <c r="W4" s="13"/>
      <c r="X4" s="13"/>
      <c r="Y4" s="13"/>
      <c r="Z4" s="13"/>
    </row>
    <row r="5" spans="1:26" ht="63" customHeight="1" x14ac:dyDescent="0.25">
      <c r="A5" s="877"/>
      <c r="B5" s="116" t="s">
        <v>596</v>
      </c>
      <c r="C5" s="980" t="s">
        <v>823</v>
      </c>
      <c r="D5" s="802"/>
      <c r="E5" s="802"/>
      <c r="F5" s="802"/>
      <c r="G5" s="802"/>
      <c r="H5" s="802"/>
      <c r="I5" s="802"/>
      <c r="J5" s="802"/>
      <c r="K5" s="802"/>
      <c r="L5" s="802"/>
      <c r="M5" s="864"/>
      <c r="N5" s="13"/>
      <c r="O5" s="13"/>
      <c r="P5" s="13"/>
      <c r="Q5" s="13"/>
      <c r="R5" s="13"/>
      <c r="S5" s="13"/>
      <c r="T5" s="13"/>
      <c r="U5" s="13"/>
      <c r="V5" s="13"/>
      <c r="W5" s="13"/>
      <c r="X5" s="13"/>
      <c r="Y5" s="13"/>
      <c r="Z5" s="13"/>
    </row>
    <row r="6" spans="1:26" ht="35.25" customHeight="1" x14ac:dyDescent="0.25">
      <c r="A6" s="877"/>
      <c r="B6" s="116" t="s">
        <v>598</v>
      </c>
      <c r="C6" s="874" t="s">
        <v>824</v>
      </c>
      <c r="D6" s="802"/>
      <c r="E6" s="802"/>
      <c r="F6" s="802"/>
      <c r="G6" s="802"/>
      <c r="H6" s="802"/>
      <c r="I6" s="802"/>
      <c r="J6" s="802"/>
      <c r="K6" s="802"/>
      <c r="L6" s="802"/>
      <c r="M6" s="864"/>
      <c r="N6" s="13"/>
      <c r="O6" s="13"/>
      <c r="P6" s="13"/>
      <c r="Q6" s="13"/>
      <c r="R6" s="13"/>
      <c r="S6" s="13"/>
      <c r="T6" s="13"/>
      <c r="U6" s="13"/>
      <c r="V6" s="13"/>
      <c r="W6" s="13"/>
      <c r="X6" s="13"/>
      <c r="Y6" s="13"/>
      <c r="Z6" s="13"/>
    </row>
    <row r="7" spans="1:26" ht="15.75" customHeight="1" x14ac:dyDescent="0.25">
      <c r="A7" s="877"/>
      <c r="B7" s="110" t="s">
        <v>600</v>
      </c>
      <c r="C7" s="865" t="s">
        <v>28</v>
      </c>
      <c r="D7" s="866"/>
      <c r="E7" s="118"/>
      <c r="F7" s="118"/>
      <c r="G7" s="119"/>
      <c r="H7" s="120" t="s">
        <v>328</v>
      </c>
      <c r="I7" s="867" t="s">
        <v>46</v>
      </c>
      <c r="J7" s="802"/>
      <c r="K7" s="802"/>
      <c r="L7" s="802"/>
      <c r="M7" s="864"/>
      <c r="N7" s="13"/>
      <c r="O7" s="13"/>
      <c r="P7" s="13"/>
      <c r="Q7" s="13"/>
      <c r="R7" s="13"/>
      <c r="S7" s="13"/>
      <c r="T7" s="13"/>
      <c r="U7" s="13"/>
      <c r="V7" s="13"/>
      <c r="W7" s="13"/>
      <c r="X7" s="13"/>
      <c r="Y7" s="13"/>
      <c r="Z7" s="13"/>
    </row>
    <row r="8" spans="1:26" ht="15.75" customHeight="1" x14ac:dyDescent="0.25">
      <c r="A8" s="877"/>
      <c r="B8" s="941"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15.75" customHeight="1" x14ac:dyDescent="0.25">
      <c r="A9" s="877"/>
      <c r="B9" s="883"/>
      <c r="C9" s="885" t="s">
        <v>825</v>
      </c>
      <c r="D9" s="870"/>
      <c r="E9" s="125"/>
      <c r="F9" s="869"/>
      <c r="G9" s="870"/>
      <c r="H9" s="125"/>
      <c r="I9" s="869"/>
      <c r="J9" s="870"/>
      <c r="K9" s="125"/>
      <c r="L9" s="126"/>
      <c r="M9" s="127"/>
      <c r="N9" s="13"/>
      <c r="O9" s="13"/>
      <c r="P9" s="13"/>
      <c r="Q9" s="13"/>
      <c r="R9" s="13"/>
      <c r="S9" s="13"/>
      <c r="T9" s="13"/>
      <c r="U9" s="13"/>
      <c r="V9" s="13"/>
      <c r="W9" s="13"/>
      <c r="X9" s="13"/>
      <c r="Y9" s="13"/>
      <c r="Z9" s="13"/>
    </row>
    <row r="10" spans="1:26" ht="15.75" customHeight="1"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c r="Z10" s="13"/>
    </row>
    <row r="11" spans="1:26" ht="42.75" customHeight="1" x14ac:dyDescent="0.25">
      <c r="A11" s="877"/>
      <c r="B11" s="110" t="s">
        <v>605</v>
      </c>
      <c r="C11" s="874" t="s">
        <v>826</v>
      </c>
      <c r="D11" s="802"/>
      <c r="E11" s="802"/>
      <c r="F11" s="802"/>
      <c r="G11" s="802"/>
      <c r="H11" s="802"/>
      <c r="I11" s="802"/>
      <c r="J11" s="802"/>
      <c r="K11" s="802"/>
      <c r="L11" s="802"/>
      <c r="M11" s="864"/>
      <c r="N11" s="13"/>
      <c r="O11" s="13"/>
      <c r="P11" s="13"/>
      <c r="Q11" s="13"/>
      <c r="R11" s="13"/>
      <c r="S11" s="13"/>
      <c r="T11" s="13"/>
      <c r="U11" s="13"/>
      <c r="V11" s="13"/>
      <c r="W11" s="13"/>
      <c r="X11" s="13"/>
      <c r="Y11" s="13"/>
      <c r="Z11" s="13"/>
    </row>
    <row r="12" spans="1:26" ht="55.5" customHeight="1" x14ac:dyDescent="0.25">
      <c r="A12" s="877"/>
      <c r="B12" s="110" t="s">
        <v>754</v>
      </c>
      <c r="C12" s="874" t="s">
        <v>827</v>
      </c>
      <c r="D12" s="802"/>
      <c r="E12" s="802"/>
      <c r="F12" s="802"/>
      <c r="G12" s="802"/>
      <c r="H12" s="802"/>
      <c r="I12" s="802"/>
      <c r="J12" s="802"/>
      <c r="K12" s="802"/>
      <c r="L12" s="802"/>
      <c r="M12" s="864"/>
      <c r="N12" s="429"/>
      <c r="O12" s="13"/>
      <c r="P12" s="13"/>
      <c r="Q12" s="13"/>
      <c r="R12" s="13"/>
      <c r="S12" s="13"/>
      <c r="T12" s="13"/>
      <c r="U12" s="13"/>
      <c r="V12" s="13"/>
      <c r="W12" s="13"/>
      <c r="X12" s="13"/>
      <c r="Y12" s="13"/>
      <c r="Z12" s="13"/>
    </row>
    <row r="13" spans="1:26" ht="42.75" customHeight="1" x14ac:dyDescent="0.25">
      <c r="A13" s="877"/>
      <c r="B13" s="110" t="s">
        <v>756</v>
      </c>
      <c r="C13" s="946" t="s">
        <v>757</v>
      </c>
      <c r="D13" s="802"/>
      <c r="E13" s="802"/>
      <c r="F13" s="802"/>
      <c r="G13" s="802"/>
      <c r="H13" s="802"/>
      <c r="I13" s="802"/>
      <c r="J13" s="802"/>
      <c r="K13" s="802"/>
      <c r="L13" s="802"/>
      <c r="M13" s="864"/>
      <c r="N13" s="13"/>
      <c r="O13" s="13"/>
      <c r="P13" s="13"/>
      <c r="Q13" s="13"/>
      <c r="R13" s="13"/>
      <c r="S13" s="13"/>
      <c r="T13" s="13"/>
      <c r="U13" s="13"/>
      <c r="V13" s="13"/>
      <c r="W13" s="13"/>
      <c r="X13" s="13"/>
      <c r="Y13" s="13"/>
      <c r="Z13" s="13"/>
    </row>
    <row r="14" spans="1:26" ht="64.5" customHeight="1" x14ac:dyDescent="0.25">
      <c r="A14" s="877"/>
      <c r="B14" s="941" t="s">
        <v>758</v>
      </c>
      <c r="C14" s="945" t="s">
        <v>57</v>
      </c>
      <c r="D14" s="802"/>
      <c r="E14" s="430" t="s">
        <v>108</v>
      </c>
      <c r="F14" s="978" t="s">
        <v>126</v>
      </c>
      <c r="G14" s="802"/>
      <c r="H14" s="802"/>
      <c r="I14" s="802"/>
      <c r="J14" s="802"/>
      <c r="K14" s="802"/>
      <c r="L14" s="802"/>
      <c r="M14" s="864"/>
      <c r="N14" s="13"/>
      <c r="O14" s="13"/>
      <c r="P14" s="13"/>
      <c r="Q14" s="13"/>
      <c r="R14" s="13"/>
      <c r="S14" s="13"/>
      <c r="T14" s="13"/>
      <c r="U14" s="13"/>
      <c r="V14" s="13"/>
      <c r="W14" s="13"/>
      <c r="X14" s="13"/>
      <c r="Y14" s="13"/>
      <c r="Z14" s="13"/>
    </row>
    <row r="15" spans="1:26" ht="16.5" customHeight="1" x14ac:dyDescent="0.25">
      <c r="A15" s="881"/>
      <c r="B15" s="942"/>
      <c r="C15" s="946"/>
      <c r="D15" s="802"/>
      <c r="E15" s="802"/>
      <c r="F15" s="802"/>
      <c r="G15" s="802"/>
      <c r="H15" s="802"/>
      <c r="I15" s="802"/>
      <c r="J15" s="802"/>
      <c r="K15" s="802"/>
      <c r="L15" s="802"/>
      <c r="M15" s="864"/>
      <c r="N15" s="13"/>
      <c r="O15" s="13"/>
      <c r="P15" s="13"/>
      <c r="Q15" s="13"/>
      <c r="R15" s="13"/>
      <c r="S15" s="13"/>
      <c r="T15" s="13"/>
      <c r="U15" s="13"/>
      <c r="V15" s="13"/>
      <c r="W15" s="13"/>
      <c r="X15" s="13"/>
      <c r="Y15" s="13"/>
      <c r="Z15" s="13"/>
    </row>
    <row r="16" spans="1:26" ht="15.75" customHeight="1" x14ac:dyDescent="0.25">
      <c r="A16" s="876" t="s">
        <v>607</v>
      </c>
      <c r="B16" s="117" t="s">
        <v>315</v>
      </c>
      <c r="C16" s="946" t="s">
        <v>409</v>
      </c>
      <c r="D16" s="802"/>
      <c r="E16" s="802"/>
      <c r="F16" s="802"/>
      <c r="G16" s="802"/>
      <c r="H16" s="802"/>
      <c r="I16" s="802"/>
      <c r="J16" s="802"/>
      <c r="K16" s="802"/>
      <c r="L16" s="802"/>
      <c r="M16" s="864"/>
      <c r="N16" s="13"/>
      <c r="O16" s="13"/>
      <c r="P16" s="13"/>
      <c r="Q16" s="13"/>
      <c r="R16" s="13"/>
      <c r="S16" s="13"/>
      <c r="T16" s="13"/>
      <c r="U16" s="13"/>
      <c r="V16" s="13"/>
      <c r="W16" s="13"/>
      <c r="X16" s="13"/>
      <c r="Y16" s="13"/>
      <c r="Z16" s="13"/>
    </row>
    <row r="17" spans="1:26" ht="40.5" customHeight="1" x14ac:dyDescent="0.25">
      <c r="A17" s="877"/>
      <c r="B17" s="117" t="s">
        <v>759</v>
      </c>
      <c r="C17" s="874" t="s">
        <v>407</v>
      </c>
      <c r="D17" s="802"/>
      <c r="E17" s="802"/>
      <c r="F17" s="802"/>
      <c r="G17" s="802"/>
      <c r="H17" s="802"/>
      <c r="I17" s="802"/>
      <c r="J17" s="802"/>
      <c r="K17" s="802"/>
      <c r="L17" s="802"/>
      <c r="M17" s="864"/>
      <c r="N17" s="13"/>
      <c r="O17" s="13"/>
      <c r="P17" s="13"/>
      <c r="Q17" s="13"/>
      <c r="R17" s="13"/>
      <c r="S17" s="13"/>
      <c r="T17" s="13"/>
      <c r="U17" s="13"/>
      <c r="V17" s="13"/>
      <c r="W17" s="13"/>
      <c r="X17" s="13"/>
      <c r="Y17" s="13"/>
      <c r="Z17" s="13"/>
    </row>
    <row r="18" spans="1:26" ht="8.25" customHeight="1" x14ac:dyDescent="0.25">
      <c r="A18" s="877"/>
      <c r="B18" s="882" t="s">
        <v>608</v>
      </c>
      <c r="C18" s="131"/>
      <c r="D18" s="132"/>
      <c r="E18" s="132"/>
      <c r="F18" s="132"/>
      <c r="G18" s="132"/>
      <c r="H18" s="132"/>
      <c r="I18" s="132"/>
      <c r="J18" s="132"/>
      <c r="K18" s="132"/>
      <c r="L18" s="132"/>
      <c r="M18" s="133"/>
      <c r="N18" s="13"/>
      <c r="O18" s="13"/>
      <c r="P18" s="13"/>
      <c r="Q18" s="13"/>
      <c r="R18" s="13"/>
      <c r="S18" s="13"/>
      <c r="T18" s="13"/>
      <c r="U18" s="13"/>
      <c r="V18" s="13"/>
      <c r="W18" s="13"/>
      <c r="X18" s="13"/>
      <c r="Y18" s="13"/>
      <c r="Z18" s="13"/>
    </row>
    <row r="19" spans="1:26" ht="9" customHeight="1" x14ac:dyDescent="0.25">
      <c r="A19" s="877"/>
      <c r="B19" s="883"/>
      <c r="C19" s="134"/>
      <c r="D19" s="135"/>
      <c r="E19" s="136"/>
      <c r="F19" s="135"/>
      <c r="G19" s="136"/>
      <c r="H19" s="135"/>
      <c r="I19" s="136"/>
      <c r="J19" s="135"/>
      <c r="K19" s="136"/>
      <c r="L19" s="136"/>
      <c r="M19" s="137"/>
      <c r="N19" s="13"/>
      <c r="O19" s="13"/>
      <c r="P19" s="13"/>
      <c r="Q19" s="13"/>
      <c r="R19" s="13"/>
      <c r="S19" s="13"/>
      <c r="T19" s="13"/>
      <c r="U19" s="13"/>
      <c r="V19" s="13"/>
      <c r="W19" s="13"/>
      <c r="X19" s="13"/>
      <c r="Y19" s="13"/>
      <c r="Z19" s="13"/>
    </row>
    <row r="20" spans="1:26" ht="15.75" customHeight="1" x14ac:dyDescent="0.25">
      <c r="A20" s="877"/>
      <c r="B20" s="883"/>
      <c r="C20" s="138" t="s">
        <v>609</v>
      </c>
      <c r="D20" s="139"/>
      <c r="E20" s="140" t="s">
        <v>610</v>
      </c>
      <c r="F20" s="139"/>
      <c r="G20" s="140" t="s">
        <v>611</v>
      </c>
      <c r="H20" s="139"/>
      <c r="I20" s="140" t="s">
        <v>612</v>
      </c>
      <c r="J20" s="115" t="s">
        <v>653</v>
      </c>
      <c r="K20" s="140"/>
      <c r="L20" s="140"/>
      <c r="M20" s="137"/>
      <c r="N20" s="13"/>
      <c r="O20" s="13"/>
      <c r="P20" s="13"/>
      <c r="Q20" s="13"/>
      <c r="R20" s="13"/>
      <c r="S20" s="13"/>
      <c r="T20" s="13"/>
      <c r="U20" s="13"/>
      <c r="V20" s="13"/>
      <c r="W20" s="13"/>
      <c r="X20" s="13"/>
      <c r="Y20" s="13"/>
      <c r="Z20" s="13"/>
    </row>
    <row r="21" spans="1:26" ht="15.75" customHeight="1" x14ac:dyDescent="0.25">
      <c r="A21" s="877"/>
      <c r="B21" s="883"/>
      <c r="C21" s="138" t="s">
        <v>613</v>
      </c>
      <c r="D21" s="141"/>
      <c r="E21" s="140" t="s">
        <v>614</v>
      </c>
      <c r="F21" s="142"/>
      <c r="G21" s="140" t="s">
        <v>615</v>
      </c>
      <c r="H21" s="142"/>
      <c r="I21" s="140"/>
      <c r="J21" s="136"/>
      <c r="K21" s="140"/>
      <c r="L21" s="140"/>
      <c r="M21" s="137"/>
      <c r="N21" s="13"/>
      <c r="O21" s="13"/>
      <c r="P21" s="13"/>
      <c r="Q21" s="13"/>
      <c r="R21" s="13"/>
      <c r="S21" s="13"/>
      <c r="T21" s="13"/>
      <c r="U21" s="13"/>
      <c r="V21" s="13"/>
      <c r="W21" s="13"/>
      <c r="X21" s="13"/>
      <c r="Y21" s="13"/>
      <c r="Z21" s="13"/>
    </row>
    <row r="22" spans="1:26" ht="15.75" customHeight="1" x14ac:dyDescent="0.25">
      <c r="A22" s="877"/>
      <c r="B22" s="883"/>
      <c r="C22" s="138" t="s">
        <v>616</v>
      </c>
      <c r="D22" s="141"/>
      <c r="E22" s="140" t="s">
        <v>617</v>
      </c>
      <c r="F22" s="141"/>
      <c r="G22" s="140"/>
      <c r="H22" s="136"/>
      <c r="I22" s="140"/>
      <c r="J22" s="136"/>
      <c r="K22" s="140"/>
      <c r="L22" s="140"/>
      <c r="M22" s="137"/>
      <c r="N22" s="13"/>
      <c r="O22" s="13"/>
      <c r="P22" s="13"/>
      <c r="Q22" s="13"/>
      <c r="R22" s="13"/>
      <c r="S22" s="13"/>
      <c r="T22" s="13"/>
      <c r="U22" s="13"/>
      <c r="V22" s="13"/>
      <c r="W22" s="13"/>
      <c r="X22" s="13"/>
      <c r="Y22" s="13"/>
      <c r="Z22" s="13"/>
    </row>
    <row r="23" spans="1:26" ht="15.75" customHeight="1" x14ac:dyDescent="0.25">
      <c r="A23" s="877"/>
      <c r="B23" s="883"/>
      <c r="C23" s="138" t="s">
        <v>105</v>
      </c>
      <c r="D23" s="142"/>
      <c r="E23" s="140" t="s">
        <v>619</v>
      </c>
      <c r="F23" s="128"/>
      <c r="G23" s="128"/>
      <c r="H23" s="128"/>
      <c r="I23" s="128"/>
      <c r="J23" s="128"/>
      <c r="K23" s="128"/>
      <c r="L23" s="128"/>
      <c r="M23" s="143"/>
      <c r="N23" s="13"/>
      <c r="O23" s="13"/>
      <c r="P23" s="13"/>
      <c r="Q23" s="13"/>
      <c r="R23" s="13"/>
      <c r="S23" s="13"/>
      <c r="T23" s="13"/>
      <c r="U23" s="13"/>
      <c r="V23" s="13"/>
      <c r="W23" s="13"/>
      <c r="X23" s="13"/>
      <c r="Y23" s="13"/>
      <c r="Z23" s="13"/>
    </row>
    <row r="24" spans="1:26" ht="9.75" customHeight="1" x14ac:dyDescent="0.25">
      <c r="A24" s="877"/>
      <c r="B24" s="884"/>
      <c r="C24" s="144"/>
      <c r="D24" s="145"/>
      <c r="E24" s="145"/>
      <c r="F24" s="145"/>
      <c r="G24" s="145"/>
      <c r="H24" s="145"/>
      <c r="I24" s="145"/>
      <c r="J24" s="145"/>
      <c r="K24" s="145"/>
      <c r="L24" s="145"/>
      <c r="M24" s="146"/>
      <c r="N24" s="13"/>
      <c r="O24" s="13"/>
      <c r="P24" s="13"/>
      <c r="Q24" s="13"/>
      <c r="R24" s="13"/>
      <c r="S24" s="13"/>
      <c r="T24" s="13"/>
      <c r="U24" s="13"/>
      <c r="V24" s="13"/>
      <c r="W24" s="13"/>
      <c r="X24" s="13"/>
      <c r="Y24" s="13"/>
      <c r="Z24" s="13"/>
    </row>
    <row r="25" spans="1:26" ht="15.75" customHeight="1" x14ac:dyDescent="0.25">
      <c r="A25" s="877"/>
      <c r="B25" s="882" t="s">
        <v>621</v>
      </c>
      <c r="C25" s="147"/>
      <c r="D25" s="132"/>
      <c r="E25" s="132"/>
      <c r="F25" s="132"/>
      <c r="G25" s="132"/>
      <c r="H25" s="132"/>
      <c r="I25" s="132"/>
      <c r="J25" s="132"/>
      <c r="K25" s="132"/>
      <c r="L25" s="123"/>
      <c r="M25" s="124"/>
      <c r="N25" s="13"/>
      <c r="O25" s="13"/>
      <c r="P25" s="13"/>
      <c r="Q25" s="13"/>
      <c r="R25" s="13"/>
      <c r="S25" s="13"/>
      <c r="T25" s="13"/>
      <c r="U25" s="13"/>
      <c r="V25" s="13"/>
      <c r="W25" s="13"/>
      <c r="X25" s="13"/>
      <c r="Y25" s="13"/>
      <c r="Z25" s="13"/>
    </row>
    <row r="26" spans="1:26" ht="15.75" customHeight="1" x14ac:dyDescent="0.25">
      <c r="A26" s="877"/>
      <c r="B26" s="883"/>
      <c r="C26" s="138" t="s">
        <v>622</v>
      </c>
      <c r="D26" s="142"/>
      <c r="E26" s="148"/>
      <c r="F26" s="140" t="s">
        <v>623</v>
      </c>
      <c r="G26" s="141"/>
      <c r="H26" s="148"/>
      <c r="I26" s="140" t="s">
        <v>624</v>
      </c>
      <c r="J26" s="141" t="s">
        <v>653</v>
      </c>
      <c r="K26" s="148"/>
      <c r="L26" s="126"/>
      <c r="M26" s="127"/>
      <c r="N26" s="13"/>
      <c r="O26" s="13"/>
      <c r="P26" s="13"/>
      <c r="Q26" s="13"/>
      <c r="R26" s="13"/>
      <c r="S26" s="13"/>
      <c r="T26" s="13"/>
      <c r="U26" s="13"/>
      <c r="V26" s="13"/>
      <c r="W26" s="13"/>
      <c r="X26" s="13"/>
      <c r="Y26" s="13"/>
      <c r="Z26" s="13"/>
    </row>
    <row r="27" spans="1:26" ht="15.75" customHeight="1" x14ac:dyDescent="0.25">
      <c r="A27" s="877"/>
      <c r="B27" s="883"/>
      <c r="C27" s="138" t="s">
        <v>625</v>
      </c>
      <c r="D27" s="149"/>
      <c r="E27" s="126"/>
      <c r="F27" s="140" t="s">
        <v>626</v>
      </c>
      <c r="G27" s="142"/>
      <c r="H27" s="126"/>
      <c r="I27" s="150"/>
      <c r="J27" s="126"/>
      <c r="K27" s="125"/>
      <c r="L27" s="126"/>
      <c r="M27" s="127"/>
      <c r="N27" s="13"/>
      <c r="O27" s="13"/>
      <c r="P27" s="13"/>
      <c r="Q27" s="13"/>
      <c r="R27" s="13"/>
      <c r="S27" s="13"/>
      <c r="T27" s="13"/>
      <c r="U27" s="13"/>
      <c r="V27" s="13"/>
      <c r="W27" s="13"/>
      <c r="X27" s="13"/>
      <c r="Y27" s="13"/>
      <c r="Z27" s="13"/>
    </row>
    <row r="28" spans="1:26" ht="15.75" customHeight="1" x14ac:dyDescent="0.25">
      <c r="A28" s="877"/>
      <c r="B28" s="884"/>
      <c r="C28" s="151"/>
      <c r="D28" s="135"/>
      <c r="E28" s="135"/>
      <c r="F28" s="135"/>
      <c r="G28" s="135"/>
      <c r="H28" s="135"/>
      <c r="I28" s="135"/>
      <c r="J28" s="135"/>
      <c r="K28" s="135"/>
      <c r="L28" s="129"/>
      <c r="M28" s="130"/>
      <c r="N28" s="13"/>
      <c r="O28" s="13"/>
      <c r="P28" s="13"/>
      <c r="Q28" s="13"/>
      <c r="R28" s="13"/>
      <c r="S28" s="13"/>
      <c r="T28" s="13"/>
      <c r="U28" s="13"/>
      <c r="V28" s="13"/>
      <c r="W28" s="13"/>
      <c r="X28" s="13"/>
      <c r="Y28" s="13"/>
      <c r="Z28" s="13"/>
    </row>
    <row r="29" spans="1:26" ht="15.75" customHeight="1" x14ac:dyDescent="0.25">
      <c r="A29" s="877"/>
      <c r="B29" s="156" t="s">
        <v>627</v>
      </c>
      <c r="C29" s="153"/>
      <c r="D29" s="154"/>
      <c r="E29" s="154"/>
      <c r="F29" s="154"/>
      <c r="G29" s="154"/>
      <c r="H29" s="154"/>
      <c r="I29" s="154"/>
      <c r="J29" s="154"/>
      <c r="K29" s="154"/>
      <c r="L29" s="154"/>
      <c r="M29" s="155"/>
      <c r="N29" s="13"/>
      <c r="O29" s="13"/>
      <c r="P29" s="13"/>
      <c r="Q29" s="13"/>
      <c r="R29" s="13"/>
      <c r="S29" s="13"/>
      <c r="T29" s="13"/>
      <c r="U29" s="13"/>
      <c r="V29" s="13"/>
      <c r="W29" s="13"/>
      <c r="X29" s="13"/>
      <c r="Y29" s="13"/>
      <c r="Z29" s="13"/>
    </row>
    <row r="30" spans="1:26" ht="15.75" customHeight="1" x14ac:dyDescent="0.25">
      <c r="A30" s="877"/>
      <c r="B30" s="156"/>
      <c r="C30" s="157" t="s">
        <v>628</v>
      </c>
      <c r="D30" s="197">
        <v>28000</v>
      </c>
      <c r="E30" s="148"/>
      <c r="F30" s="159" t="s">
        <v>629</v>
      </c>
      <c r="G30" s="142">
        <v>2021</v>
      </c>
      <c r="H30" s="148"/>
      <c r="I30" s="159" t="s">
        <v>630</v>
      </c>
      <c r="J30" s="952" t="s">
        <v>828</v>
      </c>
      <c r="K30" s="802"/>
      <c r="L30" s="803"/>
      <c r="M30" s="160"/>
      <c r="N30" s="13"/>
      <c r="O30" s="13"/>
      <c r="P30" s="13"/>
      <c r="Q30" s="13"/>
      <c r="R30" s="13"/>
      <c r="S30" s="13"/>
      <c r="T30" s="13"/>
      <c r="U30" s="13"/>
      <c r="V30" s="13"/>
      <c r="W30" s="13"/>
      <c r="X30" s="13"/>
      <c r="Y30" s="13"/>
      <c r="Z30" s="13"/>
    </row>
    <row r="31" spans="1:26" ht="15.75" customHeight="1" x14ac:dyDescent="0.25">
      <c r="A31" s="877"/>
      <c r="B31" s="116"/>
      <c r="C31" s="144"/>
      <c r="D31" s="145"/>
      <c r="E31" s="145"/>
      <c r="F31" s="145"/>
      <c r="G31" s="145"/>
      <c r="H31" s="145"/>
      <c r="I31" s="145"/>
      <c r="J31" s="145"/>
      <c r="K31" s="145"/>
      <c r="L31" s="145"/>
      <c r="M31" s="146"/>
      <c r="N31" s="13"/>
      <c r="O31" s="13"/>
      <c r="P31" s="13"/>
      <c r="Q31" s="13"/>
      <c r="R31" s="13"/>
      <c r="S31" s="13"/>
      <c r="T31" s="13"/>
      <c r="U31" s="13"/>
      <c r="V31" s="13"/>
      <c r="W31" s="13"/>
      <c r="X31" s="13"/>
      <c r="Y31" s="13"/>
      <c r="Z31" s="13"/>
    </row>
    <row r="32" spans="1:26" ht="15.75" customHeight="1" x14ac:dyDescent="0.25">
      <c r="A32" s="877"/>
      <c r="B32" s="882" t="s">
        <v>632</v>
      </c>
      <c r="C32" s="161"/>
      <c r="D32" s="162"/>
      <c r="E32" s="162"/>
      <c r="F32" s="162"/>
      <c r="G32" s="162"/>
      <c r="H32" s="162"/>
      <c r="I32" s="162"/>
      <c r="J32" s="162"/>
      <c r="K32" s="162"/>
      <c r="L32" s="123"/>
      <c r="M32" s="124"/>
      <c r="N32" s="13"/>
      <c r="O32" s="13"/>
      <c r="P32" s="13"/>
      <c r="Q32" s="13"/>
      <c r="R32" s="13"/>
      <c r="S32" s="13"/>
      <c r="T32" s="13"/>
      <c r="U32" s="13"/>
      <c r="V32" s="13"/>
      <c r="W32" s="13"/>
      <c r="X32" s="13"/>
      <c r="Y32" s="13"/>
      <c r="Z32" s="13"/>
    </row>
    <row r="33" spans="1:26" ht="15.75" customHeight="1" x14ac:dyDescent="0.25">
      <c r="A33" s="877"/>
      <c r="B33" s="883"/>
      <c r="C33" s="163" t="s">
        <v>633</v>
      </c>
      <c r="D33" s="431">
        <v>2023</v>
      </c>
      <c r="E33" s="165"/>
      <c r="F33" s="148" t="s">
        <v>635</v>
      </c>
      <c r="G33" s="432" t="s">
        <v>636</v>
      </c>
      <c r="H33" s="165"/>
      <c r="I33" s="159"/>
      <c r="J33" s="165"/>
      <c r="K33" s="165"/>
      <c r="L33" s="126"/>
      <c r="M33" s="127"/>
      <c r="N33" s="13"/>
      <c r="O33" s="13"/>
      <c r="P33" s="13"/>
      <c r="Q33" s="13"/>
      <c r="R33" s="13"/>
      <c r="S33" s="13"/>
      <c r="T33" s="13"/>
      <c r="U33" s="13"/>
      <c r="V33" s="13"/>
      <c r="W33" s="13"/>
      <c r="X33" s="13"/>
      <c r="Y33" s="13"/>
      <c r="Z33" s="13"/>
    </row>
    <row r="34" spans="1:26" ht="15.75" customHeight="1" x14ac:dyDescent="0.25">
      <c r="A34" s="877"/>
      <c r="B34" s="884"/>
      <c r="C34" s="144"/>
      <c r="D34" s="309"/>
      <c r="E34" s="310"/>
      <c r="F34" s="145"/>
      <c r="G34" s="310"/>
      <c r="H34" s="310"/>
      <c r="I34" s="311"/>
      <c r="J34" s="310"/>
      <c r="K34" s="310"/>
      <c r="L34" s="129"/>
      <c r="M34" s="130"/>
      <c r="N34" s="13"/>
      <c r="O34" s="13"/>
      <c r="P34" s="13"/>
      <c r="Q34" s="13"/>
      <c r="R34" s="13"/>
      <c r="S34" s="13"/>
      <c r="T34" s="13"/>
      <c r="U34" s="13"/>
      <c r="V34" s="13"/>
      <c r="W34" s="13"/>
      <c r="X34" s="13"/>
      <c r="Y34" s="13"/>
      <c r="Z34" s="13"/>
    </row>
    <row r="35" spans="1:26" ht="15.75" customHeight="1" x14ac:dyDescent="0.25">
      <c r="A35" s="877"/>
      <c r="B35" s="882" t="s">
        <v>637</v>
      </c>
      <c r="C35" s="168"/>
      <c r="D35" s="169"/>
      <c r="E35" s="169"/>
      <c r="F35" s="169"/>
      <c r="G35" s="169"/>
      <c r="H35" s="169"/>
      <c r="I35" s="169"/>
      <c r="J35" s="169"/>
      <c r="K35" s="169"/>
      <c r="L35" s="169"/>
      <c r="M35" s="170"/>
      <c r="N35" s="13"/>
      <c r="O35" s="13"/>
      <c r="P35" s="13"/>
      <c r="Q35" s="13"/>
      <c r="R35" s="13"/>
      <c r="S35" s="13"/>
      <c r="T35" s="13"/>
      <c r="U35" s="13"/>
      <c r="V35" s="13"/>
      <c r="W35" s="13"/>
      <c r="X35" s="13"/>
      <c r="Y35" s="13"/>
      <c r="Z35" s="13"/>
    </row>
    <row r="36" spans="1:26" ht="15.75" customHeight="1" x14ac:dyDescent="0.25">
      <c r="A36" s="877"/>
      <c r="B36" s="883"/>
      <c r="C36" s="138"/>
      <c r="D36" s="148" t="s">
        <v>638</v>
      </c>
      <c r="E36" s="148"/>
      <c r="F36" s="148" t="s">
        <v>639</v>
      </c>
      <c r="G36" s="148"/>
      <c r="H36" s="125" t="s">
        <v>640</v>
      </c>
      <c r="I36" s="125"/>
      <c r="J36" s="125" t="s">
        <v>641</v>
      </c>
      <c r="K36" s="148"/>
      <c r="L36" s="148" t="s">
        <v>642</v>
      </c>
      <c r="M36" s="171"/>
      <c r="N36" s="13"/>
      <c r="O36" s="13"/>
      <c r="P36" s="13"/>
      <c r="Q36" s="13"/>
      <c r="R36" s="13"/>
      <c r="S36" s="13"/>
      <c r="T36" s="13"/>
      <c r="U36" s="13"/>
      <c r="V36" s="13"/>
      <c r="W36" s="13"/>
      <c r="X36" s="13"/>
      <c r="Y36" s="13"/>
      <c r="Z36" s="13"/>
    </row>
    <row r="37" spans="1:26" ht="15.75" customHeight="1" x14ac:dyDescent="0.25">
      <c r="A37" s="877"/>
      <c r="B37" s="883"/>
      <c r="C37" s="138"/>
      <c r="D37" s="277">
        <v>2023</v>
      </c>
      <c r="E37" s="433">
        <v>28000</v>
      </c>
      <c r="F37" s="277">
        <v>2024</v>
      </c>
      <c r="G37" s="433">
        <v>28000</v>
      </c>
      <c r="H37" s="277">
        <v>2025</v>
      </c>
      <c r="I37" s="433">
        <v>28000</v>
      </c>
      <c r="J37" s="277">
        <v>2026</v>
      </c>
      <c r="K37" s="433">
        <v>28000</v>
      </c>
      <c r="L37" s="277">
        <v>2027</v>
      </c>
      <c r="M37" s="433">
        <v>28000</v>
      </c>
      <c r="N37" s="13"/>
      <c r="O37" s="13"/>
      <c r="P37" s="13"/>
      <c r="Q37" s="13"/>
      <c r="R37" s="13"/>
      <c r="S37" s="13"/>
      <c r="T37" s="13"/>
      <c r="U37" s="13"/>
      <c r="V37" s="13"/>
      <c r="W37" s="13"/>
      <c r="X37" s="13"/>
      <c r="Y37" s="13"/>
      <c r="Z37" s="13"/>
    </row>
    <row r="38" spans="1:26" ht="15.75" customHeight="1" x14ac:dyDescent="0.25">
      <c r="A38" s="877"/>
      <c r="B38" s="883"/>
      <c r="C38" s="138"/>
      <c r="D38" s="148" t="s">
        <v>644</v>
      </c>
      <c r="E38" s="148"/>
      <c r="F38" s="148" t="s">
        <v>645</v>
      </c>
      <c r="G38" s="148"/>
      <c r="H38" s="125" t="s">
        <v>646</v>
      </c>
      <c r="I38" s="125"/>
      <c r="J38" s="125" t="s">
        <v>647</v>
      </c>
      <c r="K38" s="148"/>
      <c r="L38" s="148" t="s">
        <v>648</v>
      </c>
      <c r="M38" s="137"/>
      <c r="N38" s="13"/>
      <c r="O38" s="13"/>
      <c r="P38" s="13"/>
      <c r="Q38" s="13"/>
      <c r="R38" s="13"/>
      <c r="S38" s="13"/>
      <c r="T38" s="13"/>
      <c r="U38" s="13"/>
      <c r="V38" s="13"/>
      <c r="W38" s="13"/>
      <c r="X38" s="13"/>
      <c r="Y38" s="13"/>
      <c r="Z38" s="13"/>
    </row>
    <row r="39" spans="1:26" ht="15.75" customHeight="1" x14ac:dyDescent="0.25">
      <c r="A39" s="877"/>
      <c r="B39" s="883"/>
      <c r="C39" s="138"/>
      <c r="D39" s="277">
        <v>2028</v>
      </c>
      <c r="E39" s="433">
        <v>28000</v>
      </c>
      <c r="F39" s="277">
        <v>2029</v>
      </c>
      <c r="G39" s="433">
        <v>28000</v>
      </c>
      <c r="H39" s="277">
        <v>2030</v>
      </c>
      <c r="I39" s="433">
        <v>28000</v>
      </c>
      <c r="J39" s="277">
        <v>2031</v>
      </c>
      <c r="K39" s="433">
        <v>28000</v>
      </c>
      <c r="L39" s="277">
        <v>2032</v>
      </c>
      <c r="M39" s="433">
        <v>28000</v>
      </c>
      <c r="N39" s="13"/>
      <c r="O39" s="13"/>
      <c r="P39" s="13"/>
      <c r="Q39" s="13"/>
      <c r="R39" s="13"/>
      <c r="S39" s="13"/>
      <c r="T39" s="13"/>
      <c r="U39" s="13"/>
      <c r="V39" s="13"/>
      <c r="W39" s="13"/>
      <c r="X39" s="13"/>
      <c r="Y39" s="13"/>
      <c r="Z39" s="13"/>
    </row>
    <row r="40" spans="1:26" ht="15.75" customHeight="1" x14ac:dyDescent="0.25">
      <c r="A40" s="877"/>
      <c r="B40" s="883"/>
      <c r="C40" s="138"/>
      <c r="D40" s="281" t="s">
        <v>686</v>
      </c>
      <c r="E40" s="199"/>
      <c r="F40" s="7"/>
      <c r="G40" s="7"/>
      <c r="H40" s="279"/>
      <c r="I40" s="154"/>
      <c r="J40" s="279"/>
      <c r="K40" s="154"/>
      <c r="L40" s="279"/>
      <c r="M40" s="155"/>
      <c r="N40" s="13"/>
      <c r="O40" s="13"/>
      <c r="P40" s="13"/>
      <c r="Q40" s="13"/>
      <c r="R40" s="13"/>
      <c r="S40" s="13"/>
      <c r="T40" s="13"/>
      <c r="U40" s="13"/>
      <c r="V40" s="13"/>
      <c r="W40" s="13"/>
      <c r="X40" s="13"/>
      <c r="Y40" s="13"/>
      <c r="Z40" s="13"/>
    </row>
    <row r="41" spans="1:26" ht="15.75" customHeight="1" x14ac:dyDescent="0.25">
      <c r="A41" s="877"/>
      <c r="B41" s="883"/>
      <c r="C41" s="138"/>
      <c r="D41" s="952">
        <v>280000</v>
      </c>
      <c r="E41" s="803"/>
      <c r="F41" s="434"/>
      <c r="G41" s="434"/>
      <c r="H41" s="957"/>
      <c r="I41" s="795"/>
      <c r="J41" s="215"/>
      <c r="K41" s="148"/>
      <c r="L41" s="215"/>
      <c r="M41" s="160"/>
      <c r="N41" s="13"/>
      <c r="O41" s="13"/>
      <c r="P41" s="13"/>
      <c r="Q41" s="13"/>
      <c r="R41" s="13"/>
      <c r="S41" s="13"/>
      <c r="T41" s="13"/>
      <c r="U41" s="13"/>
      <c r="V41" s="13"/>
      <c r="W41" s="13"/>
      <c r="X41" s="13"/>
      <c r="Y41" s="13"/>
      <c r="Z41" s="13"/>
    </row>
    <row r="42" spans="1:26" ht="15.75" customHeight="1" x14ac:dyDescent="0.25">
      <c r="A42" s="877"/>
      <c r="B42" s="883"/>
      <c r="C42" s="177"/>
      <c r="D42" s="281"/>
      <c r="E42" s="199"/>
      <c r="F42" s="179"/>
      <c r="G42" s="145"/>
      <c r="H42" s="179"/>
      <c r="I42" s="145"/>
      <c r="J42" s="179"/>
      <c r="K42" s="145"/>
      <c r="L42" s="179"/>
      <c r="M42" s="146"/>
      <c r="N42" s="13"/>
      <c r="O42" s="13"/>
      <c r="P42" s="13"/>
      <c r="Q42" s="13"/>
      <c r="R42" s="13"/>
      <c r="S42" s="13"/>
      <c r="T42" s="13"/>
      <c r="U42" s="13"/>
      <c r="V42" s="13"/>
      <c r="W42" s="13"/>
      <c r="X42" s="13"/>
      <c r="Y42" s="13"/>
      <c r="Z42" s="13"/>
    </row>
    <row r="43" spans="1:26" ht="18" customHeight="1" x14ac:dyDescent="0.25">
      <c r="A43" s="877"/>
      <c r="B43" s="882" t="s">
        <v>651</v>
      </c>
      <c r="C43" s="147"/>
      <c r="D43" s="132"/>
      <c r="E43" s="132"/>
      <c r="F43" s="132"/>
      <c r="G43" s="132"/>
      <c r="H43" s="132"/>
      <c r="I43" s="132"/>
      <c r="J43" s="132"/>
      <c r="K43" s="132"/>
      <c r="L43" s="126"/>
      <c r="M43" s="127"/>
      <c r="N43" s="13"/>
      <c r="O43" s="13"/>
      <c r="P43" s="13"/>
      <c r="Q43" s="13"/>
      <c r="R43" s="13"/>
      <c r="S43" s="13"/>
      <c r="T43" s="13"/>
      <c r="U43" s="13"/>
      <c r="V43" s="13"/>
      <c r="W43" s="13"/>
      <c r="X43" s="13"/>
      <c r="Y43" s="13"/>
      <c r="Z43" s="13"/>
    </row>
    <row r="44" spans="1:26" ht="15.75" customHeight="1" x14ac:dyDescent="0.25">
      <c r="A44" s="877"/>
      <c r="B44" s="883"/>
      <c r="C44" s="181"/>
      <c r="D44" s="182" t="s">
        <v>93</v>
      </c>
      <c r="E44" s="183" t="s">
        <v>95</v>
      </c>
      <c r="F44" s="893" t="s">
        <v>652</v>
      </c>
      <c r="G44" s="900"/>
      <c r="H44" s="901"/>
      <c r="I44" s="901"/>
      <c r="J44" s="902"/>
      <c r="K44" s="184" t="s">
        <v>776</v>
      </c>
      <c r="L44" s="895"/>
      <c r="M44" s="896"/>
      <c r="N44" s="13"/>
      <c r="O44" s="13"/>
      <c r="P44" s="13"/>
      <c r="Q44" s="13"/>
      <c r="R44" s="13"/>
      <c r="S44" s="13"/>
      <c r="T44" s="13"/>
      <c r="U44" s="13"/>
      <c r="V44" s="13"/>
      <c r="W44" s="13"/>
      <c r="X44" s="13"/>
      <c r="Y44" s="13"/>
      <c r="Z44" s="13"/>
    </row>
    <row r="45" spans="1:26" ht="15.75" customHeight="1" x14ac:dyDescent="0.25">
      <c r="A45" s="877"/>
      <c r="B45" s="883"/>
      <c r="C45" s="181"/>
      <c r="D45" s="185"/>
      <c r="E45" s="141" t="s">
        <v>653</v>
      </c>
      <c r="F45" s="894"/>
      <c r="G45" s="897"/>
      <c r="H45" s="903"/>
      <c r="I45" s="903"/>
      <c r="J45" s="810"/>
      <c r="K45" s="126"/>
      <c r="L45" s="897"/>
      <c r="M45" s="898"/>
      <c r="N45" s="13"/>
      <c r="O45" s="13"/>
      <c r="P45" s="13"/>
      <c r="Q45" s="13"/>
      <c r="R45" s="13"/>
      <c r="S45" s="13"/>
      <c r="T45" s="13"/>
      <c r="U45" s="13"/>
      <c r="V45" s="13"/>
      <c r="W45" s="13"/>
      <c r="X45" s="13"/>
      <c r="Y45" s="13"/>
      <c r="Z45" s="13"/>
    </row>
    <row r="46" spans="1:26" ht="15.75" customHeight="1" x14ac:dyDescent="0.25">
      <c r="A46" s="877"/>
      <c r="B46" s="884"/>
      <c r="C46" s="186"/>
      <c r="D46" s="129"/>
      <c r="E46" s="129"/>
      <c r="F46" s="129"/>
      <c r="G46" s="129"/>
      <c r="H46" s="129"/>
      <c r="I46" s="129"/>
      <c r="J46" s="129"/>
      <c r="K46" s="129"/>
      <c r="L46" s="126"/>
      <c r="M46" s="127"/>
      <c r="N46" s="13"/>
      <c r="O46" s="13"/>
      <c r="P46" s="13"/>
      <c r="Q46" s="13"/>
      <c r="R46" s="13"/>
      <c r="S46" s="13"/>
      <c r="T46" s="13"/>
      <c r="U46" s="13"/>
      <c r="V46" s="13"/>
      <c r="W46" s="13"/>
      <c r="X46" s="13"/>
      <c r="Y46" s="13"/>
      <c r="Z46" s="13"/>
    </row>
    <row r="47" spans="1:26" ht="63" customHeight="1" x14ac:dyDescent="0.25">
      <c r="A47" s="877"/>
      <c r="B47" s="110" t="s">
        <v>654</v>
      </c>
      <c r="C47" s="874" t="s">
        <v>829</v>
      </c>
      <c r="D47" s="802"/>
      <c r="E47" s="802"/>
      <c r="F47" s="802"/>
      <c r="G47" s="802"/>
      <c r="H47" s="802"/>
      <c r="I47" s="802"/>
      <c r="J47" s="802"/>
      <c r="K47" s="802"/>
      <c r="L47" s="802"/>
      <c r="M47" s="864"/>
      <c r="N47" s="435"/>
      <c r="O47" s="13"/>
      <c r="P47" s="13"/>
      <c r="Q47" s="13"/>
      <c r="R47" s="13"/>
      <c r="S47" s="13"/>
      <c r="T47" s="13"/>
      <c r="U47" s="13"/>
      <c r="V47" s="13"/>
      <c r="W47" s="13"/>
      <c r="X47" s="13"/>
      <c r="Y47" s="13"/>
      <c r="Z47" s="13"/>
    </row>
    <row r="48" spans="1:26" ht="15.75" customHeight="1" x14ac:dyDescent="0.25">
      <c r="A48" s="877"/>
      <c r="B48" s="117" t="s">
        <v>656</v>
      </c>
      <c r="C48" s="945" t="s">
        <v>830</v>
      </c>
      <c r="D48" s="802"/>
      <c r="E48" s="802"/>
      <c r="F48" s="802"/>
      <c r="G48" s="802"/>
      <c r="H48" s="802"/>
      <c r="I48" s="802"/>
      <c r="J48" s="802"/>
      <c r="K48" s="802"/>
      <c r="L48" s="802"/>
      <c r="M48" s="864"/>
      <c r="N48" s="13"/>
      <c r="O48" s="13"/>
      <c r="P48" s="13"/>
      <c r="Q48" s="13"/>
      <c r="R48" s="13"/>
      <c r="S48" s="13"/>
      <c r="T48" s="13"/>
      <c r="U48" s="13"/>
      <c r="V48" s="13"/>
      <c r="W48" s="13"/>
      <c r="X48" s="13"/>
      <c r="Y48" s="13"/>
      <c r="Z48" s="13"/>
    </row>
    <row r="49" spans="1:26" ht="15.75" customHeight="1" x14ac:dyDescent="0.25">
      <c r="A49" s="877"/>
      <c r="B49" s="117" t="s">
        <v>658</v>
      </c>
      <c r="C49" s="945" t="s">
        <v>831</v>
      </c>
      <c r="D49" s="802"/>
      <c r="E49" s="802"/>
      <c r="F49" s="802"/>
      <c r="G49" s="802"/>
      <c r="H49" s="802"/>
      <c r="I49" s="802"/>
      <c r="J49" s="802"/>
      <c r="K49" s="802"/>
      <c r="L49" s="802"/>
      <c r="M49" s="864"/>
      <c r="N49" s="13"/>
      <c r="O49" s="13"/>
      <c r="P49" s="13"/>
      <c r="Q49" s="13"/>
      <c r="R49" s="13"/>
      <c r="S49" s="13"/>
      <c r="T49" s="13"/>
      <c r="U49" s="13"/>
      <c r="V49" s="13"/>
      <c r="W49" s="13"/>
      <c r="X49" s="13"/>
      <c r="Y49" s="13"/>
      <c r="Z49" s="13"/>
    </row>
    <row r="50" spans="1:26" ht="15.75" customHeight="1" x14ac:dyDescent="0.25">
      <c r="A50" s="881"/>
      <c r="B50" s="117" t="s">
        <v>660</v>
      </c>
      <c r="C50" s="945">
        <v>2016</v>
      </c>
      <c r="D50" s="802"/>
      <c r="E50" s="802"/>
      <c r="F50" s="802"/>
      <c r="G50" s="802"/>
      <c r="H50" s="802"/>
      <c r="I50" s="802"/>
      <c r="J50" s="802"/>
      <c r="K50" s="802"/>
      <c r="L50" s="802"/>
      <c r="M50" s="864"/>
      <c r="N50" s="13"/>
      <c r="O50" s="13"/>
      <c r="P50" s="13"/>
      <c r="Q50" s="13"/>
      <c r="R50" s="13"/>
      <c r="S50" s="13"/>
      <c r="T50" s="13"/>
      <c r="U50" s="13"/>
      <c r="V50" s="13"/>
      <c r="W50" s="13"/>
      <c r="X50" s="13"/>
      <c r="Y50" s="13"/>
      <c r="Z50" s="13"/>
    </row>
    <row r="51" spans="1:26" ht="15.75" customHeight="1" x14ac:dyDescent="0.25">
      <c r="A51" s="879" t="s">
        <v>662</v>
      </c>
      <c r="B51" s="189" t="s">
        <v>663</v>
      </c>
      <c r="C51" s="945" t="s">
        <v>832</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5.75" customHeight="1" x14ac:dyDescent="0.25">
      <c r="A52" s="877"/>
      <c r="B52" s="189" t="s">
        <v>665</v>
      </c>
      <c r="C52" s="945" t="s">
        <v>833</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15.75" customHeight="1" x14ac:dyDescent="0.25">
      <c r="A53" s="877"/>
      <c r="B53" s="189" t="s">
        <v>667</v>
      </c>
      <c r="C53" s="945" t="s">
        <v>834</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5.75" customHeight="1" x14ac:dyDescent="0.25">
      <c r="A54" s="877"/>
      <c r="B54" s="191" t="s">
        <v>668</v>
      </c>
      <c r="C54" s="945" t="s">
        <v>835</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15.75" customHeight="1" x14ac:dyDescent="0.25">
      <c r="A55" s="877"/>
      <c r="B55" s="189" t="s">
        <v>670</v>
      </c>
      <c r="C55" s="981" t="s">
        <v>417</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15.75" customHeight="1" x14ac:dyDescent="0.25">
      <c r="A56" s="880"/>
      <c r="B56" s="189" t="s">
        <v>672</v>
      </c>
      <c r="C56" s="945" t="s">
        <v>836</v>
      </c>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15.75" customHeight="1" x14ac:dyDescent="0.25">
      <c r="A57" s="879" t="s">
        <v>673</v>
      </c>
      <c r="B57" s="192" t="s">
        <v>674</v>
      </c>
      <c r="C57" s="945" t="s">
        <v>837</v>
      </c>
      <c r="D57" s="802"/>
      <c r="E57" s="802"/>
      <c r="F57" s="802"/>
      <c r="G57" s="802"/>
      <c r="H57" s="802"/>
      <c r="I57" s="802"/>
      <c r="J57" s="802"/>
      <c r="K57" s="802"/>
      <c r="L57" s="802"/>
      <c r="M57" s="864"/>
      <c r="N57" s="13"/>
      <c r="O57" s="13"/>
      <c r="P57" s="13"/>
      <c r="Q57" s="13"/>
      <c r="R57" s="13"/>
      <c r="S57" s="13"/>
      <c r="T57" s="13"/>
      <c r="U57" s="13"/>
      <c r="V57" s="13"/>
      <c r="W57" s="13"/>
      <c r="X57" s="13"/>
      <c r="Y57" s="13"/>
      <c r="Z57" s="13"/>
    </row>
    <row r="58" spans="1:26" ht="30" customHeight="1" x14ac:dyDescent="0.25">
      <c r="A58" s="877"/>
      <c r="B58" s="192" t="s">
        <v>676</v>
      </c>
      <c r="C58" s="945" t="s">
        <v>818</v>
      </c>
      <c r="D58" s="802"/>
      <c r="E58" s="802"/>
      <c r="F58" s="802"/>
      <c r="G58" s="802"/>
      <c r="H58" s="802"/>
      <c r="I58" s="802"/>
      <c r="J58" s="802"/>
      <c r="K58" s="802"/>
      <c r="L58" s="802"/>
      <c r="M58" s="864"/>
      <c r="N58" s="13"/>
      <c r="O58" s="13"/>
      <c r="P58" s="13"/>
      <c r="Q58" s="13"/>
      <c r="R58" s="13"/>
      <c r="S58" s="13"/>
      <c r="T58" s="13"/>
      <c r="U58" s="13"/>
      <c r="V58" s="13"/>
      <c r="W58" s="13"/>
      <c r="X58" s="13"/>
      <c r="Y58" s="13"/>
      <c r="Z58" s="13"/>
    </row>
    <row r="59" spans="1:26" ht="30" customHeight="1" x14ac:dyDescent="0.25">
      <c r="A59" s="881"/>
      <c r="B59" s="193" t="s">
        <v>328</v>
      </c>
      <c r="C59" s="946" t="s">
        <v>838</v>
      </c>
      <c r="D59" s="802"/>
      <c r="E59" s="802"/>
      <c r="F59" s="802"/>
      <c r="G59" s="802"/>
      <c r="H59" s="802"/>
      <c r="I59" s="802"/>
      <c r="J59" s="802"/>
      <c r="K59" s="802"/>
      <c r="L59" s="802"/>
      <c r="M59" s="864"/>
      <c r="N59" s="13"/>
      <c r="O59" s="13"/>
      <c r="P59" s="13"/>
      <c r="Q59" s="13"/>
      <c r="R59" s="13"/>
      <c r="S59" s="13"/>
      <c r="T59" s="13"/>
      <c r="U59" s="13"/>
      <c r="V59" s="13"/>
      <c r="W59" s="13"/>
      <c r="X59" s="13"/>
      <c r="Y59" s="13"/>
      <c r="Z59" s="13"/>
    </row>
    <row r="60" spans="1:26" ht="15.75" customHeight="1" x14ac:dyDescent="0.25">
      <c r="A60" s="194" t="s">
        <v>678</v>
      </c>
      <c r="B60" s="195"/>
      <c r="C60" s="887"/>
      <c r="D60" s="888"/>
      <c r="E60" s="888"/>
      <c r="F60" s="888"/>
      <c r="G60" s="888"/>
      <c r="H60" s="888"/>
      <c r="I60" s="888"/>
      <c r="J60" s="888"/>
      <c r="K60" s="888"/>
      <c r="L60" s="888"/>
      <c r="M60" s="889"/>
      <c r="N60" s="13"/>
      <c r="O60" s="13"/>
      <c r="P60" s="13"/>
      <c r="Q60" s="13"/>
      <c r="R60" s="13"/>
      <c r="S60" s="13"/>
      <c r="T60" s="13"/>
      <c r="U60" s="13"/>
      <c r="V60" s="13"/>
      <c r="W60" s="13"/>
      <c r="X60" s="13"/>
      <c r="Y60" s="13"/>
      <c r="Z60" s="13"/>
    </row>
    <row r="61" spans="1:26" ht="15.75" customHeight="1" x14ac:dyDescent="0.25">
      <c r="A61" s="13"/>
      <c r="B61" s="196"/>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96"/>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96"/>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96"/>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96"/>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96"/>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96"/>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96"/>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2">
    <mergeCell ref="C56:M56"/>
    <mergeCell ref="C57:M57"/>
    <mergeCell ref="C58:M58"/>
    <mergeCell ref="C59:M59"/>
    <mergeCell ref="C60:M60"/>
    <mergeCell ref="F44:F45"/>
    <mergeCell ref="G44:J45"/>
    <mergeCell ref="L44:M45"/>
    <mergeCell ref="C54:M54"/>
    <mergeCell ref="C55:M55"/>
    <mergeCell ref="C47:M47"/>
    <mergeCell ref="C48:M48"/>
    <mergeCell ref="C49:M49"/>
    <mergeCell ref="C50:M50"/>
    <mergeCell ref="C51:M51"/>
    <mergeCell ref="C52:M52"/>
    <mergeCell ref="C53:M53"/>
    <mergeCell ref="I10:J10"/>
    <mergeCell ref="C2:M2"/>
    <mergeCell ref="C3:M3"/>
    <mergeCell ref="F4:G4"/>
    <mergeCell ref="C5:M5"/>
    <mergeCell ref="C6:M6"/>
    <mergeCell ref="C7:D7"/>
    <mergeCell ref="I7:M7"/>
    <mergeCell ref="C9:D9"/>
    <mergeCell ref="C10:D10"/>
    <mergeCell ref="D41:E41"/>
    <mergeCell ref="C15:M15"/>
    <mergeCell ref="C16:M16"/>
    <mergeCell ref="C17:M17"/>
    <mergeCell ref="J30:L30"/>
    <mergeCell ref="H41:I41"/>
    <mergeCell ref="F9:G9"/>
    <mergeCell ref="I9:J9"/>
    <mergeCell ref="C11:M11"/>
    <mergeCell ref="C12:M12"/>
    <mergeCell ref="C14:D14"/>
    <mergeCell ref="F14:M14"/>
    <mergeCell ref="C13:M13"/>
    <mergeCell ref="F10:G10"/>
    <mergeCell ref="A16:A50"/>
    <mergeCell ref="A51:A56"/>
    <mergeCell ref="A57:A59"/>
    <mergeCell ref="A2:A15"/>
    <mergeCell ref="B14:B15"/>
    <mergeCell ref="B18:B24"/>
    <mergeCell ref="B25:B28"/>
    <mergeCell ref="B32:B34"/>
    <mergeCell ref="B35:B42"/>
    <mergeCell ref="B43:B46"/>
    <mergeCell ref="B8:B10"/>
  </mergeCells>
  <dataValidations count="1">
    <dataValidation type="list" allowBlank="1" showErrorMessage="1" sqref="I7" xr:uid="{00000000-0002-0000-1100-000000000000}">
      <formula1>INDIRECT($C$7)</formula1>
    </dataValidation>
  </dataValidations>
  <hyperlinks>
    <hyperlink ref="C55" r:id="rId1" xr:uid="{00000000-0004-0000-1100-00000000000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3" width="11.42578125" customWidth="1"/>
    <col min="4" max="4" width="17.140625" customWidth="1"/>
    <col min="5" max="13" width="11.42578125" customWidth="1"/>
    <col min="14" max="15" width="10.7109375" customWidth="1"/>
    <col min="16" max="16" width="110.42578125" customWidth="1"/>
    <col min="17" max="25" width="10.7109375" customWidth="1"/>
  </cols>
  <sheetData>
    <row r="1" spans="1:26" ht="15.75" customHeight="1" x14ac:dyDescent="0.25">
      <c r="A1" s="105"/>
      <c r="B1" s="106" t="s">
        <v>839</v>
      </c>
      <c r="C1" s="107"/>
      <c r="D1" s="107"/>
      <c r="E1" s="107"/>
      <c r="F1" s="107"/>
      <c r="G1" s="107"/>
      <c r="H1" s="107"/>
      <c r="I1" s="107"/>
      <c r="J1" s="107"/>
      <c r="K1" s="107"/>
      <c r="L1" s="107"/>
      <c r="M1" s="108"/>
      <c r="N1" s="13"/>
      <c r="O1" s="13"/>
      <c r="P1" s="13"/>
      <c r="Q1" s="13"/>
      <c r="R1" s="13"/>
      <c r="S1" s="13"/>
      <c r="T1" s="13"/>
      <c r="U1" s="13"/>
      <c r="V1" s="13"/>
      <c r="W1" s="13"/>
      <c r="X1" s="13"/>
      <c r="Y1" s="13"/>
      <c r="Z1" s="13"/>
    </row>
    <row r="2" spans="1:26" ht="35.25" customHeight="1" x14ac:dyDescent="0.25">
      <c r="A2" s="879" t="s">
        <v>591</v>
      </c>
      <c r="B2" s="109" t="s">
        <v>592</v>
      </c>
      <c r="C2" s="871" t="s">
        <v>418</v>
      </c>
      <c r="D2" s="872"/>
      <c r="E2" s="872"/>
      <c r="F2" s="872"/>
      <c r="G2" s="872"/>
      <c r="H2" s="872"/>
      <c r="I2" s="872"/>
      <c r="J2" s="872"/>
      <c r="K2" s="872"/>
      <c r="L2" s="872"/>
      <c r="M2" s="873"/>
      <c r="N2" s="13"/>
      <c r="O2" s="13"/>
      <c r="P2" s="13"/>
      <c r="Q2" s="13"/>
      <c r="R2" s="13"/>
      <c r="S2" s="13"/>
      <c r="T2" s="13"/>
      <c r="U2" s="13"/>
      <c r="V2" s="13"/>
      <c r="W2" s="13"/>
      <c r="X2" s="13"/>
      <c r="Y2" s="13"/>
      <c r="Z2" s="13"/>
    </row>
    <row r="3" spans="1:26" ht="43.5" customHeight="1" x14ac:dyDescent="0.25">
      <c r="A3" s="877"/>
      <c r="B3" s="110" t="s">
        <v>750</v>
      </c>
      <c r="C3" s="874" t="s">
        <v>840</v>
      </c>
      <c r="D3" s="802"/>
      <c r="E3" s="802"/>
      <c r="F3" s="802"/>
      <c r="G3" s="802"/>
      <c r="H3" s="802"/>
      <c r="I3" s="802"/>
      <c r="J3" s="802"/>
      <c r="K3" s="802"/>
      <c r="L3" s="802"/>
      <c r="M3" s="864"/>
      <c r="N3" s="13"/>
      <c r="O3" s="13"/>
      <c r="P3" s="13"/>
      <c r="Q3" s="13"/>
      <c r="R3" s="13"/>
      <c r="S3" s="13"/>
      <c r="T3" s="13"/>
      <c r="U3" s="13"/>
      <c r="V3" s="13"/>
      <c r="W3" s="13"/>
      <c r="X3" s="13"/>
      <c r="Y3" s="13"/>
      <c r="Z3" s="13"/>
    </row>
    <row r="4" spans="1:26" ht="15.75" customHeight="1" x14ac:dyDescent="0.25">
      <c r="A4" s="877"/>
      <c r="B4" s="116" t="s">
        <v>324</v>
      </c>
      <c r="C4" s="112" t="s">
        <v>93</v>
      </c>
      <c r="D4" s="113">
        <v>381</v>
      </c>
      <c r="E4" s="436" t="s">
        <v>841</v>
      </c>
      <c r="F4" s="868" t="s">
        <v>325</v>
      </c>
      <c r="G4" s="803"/>
      <c r="H4" s="115">
        <v>354</v>
      </c>
      <c r="I4" s="952" t="s">
        <v>842</v>
      </c>
      <c r="J4" s="802"/>
      <c r="K4" s="802"/>
      <c r="L4" s="802"/>
      <c r="M4" s="864"/>
      <c r="N4" s="13"/>
      <c r="O4" s="13"/>
      <c r="P4" s="13"/>
      <c r="Q4" s="13"/>
      <c r="R4" s="13"/>
      <c r="S4" s="13"/>
      <c r="T4" s="13"/>
      <c r="U4" s="13"/>
      <c r="V4" s="13"/>
      <c r="W4" s="13"/>
      <c r="X4" s="13"/>
      <c r="Y4" s="13"/>
      <c r="Z4" s="13"/>
    </row>
    <row r="5" spans="1:26" ht="15.75" customHeight="1" x14ac:dyDescent="0.25">
      <c r="A5" s="877"/>
      <c r="B5" s="116" t="s">
        <v>596</v>
      </c>
      <c r="C5" s="437" t="s">
        <v>843</v>
      </c>
      <c r="D5" s="438"/>
      <c r="E5" s="438"/>
      <c r="F5" s="438"/>
      <c r="G5" s="438"/>
      <c r="H5" s="438"/>
      <c r="I5" s="438"/>
      <c r="J5" s="438"/>
      <c r="K5" s="438"/>
      <c r="L5" s="438"/>
      <c r="M5" s="439"/>
      <c r="N5" s="13"/>
      <c r="O5" s="13"/>
      <c r="P5" s="13"/>
      <c r="Q5" s="13"/>
      <c r="R5" s="13"/>
      <c r="S5" s="13"/>
      <c r="T5" s="13"/>
      <c r="U5" s="13"/>
      <c r="V5" s="13"/>
      <c r="W5" s="13"/>
      <c r="X5" s="13"/>
      <c r="Y5" s="13"/>
      <c r="Z5" s="13"/>
    </row>
    <row r="6" spans="1:26" ht="15.75" customHeight="1" x14ac:dyDescent="0.25">
      <c r="A6" s="877"/>
      <c r="B6" s="116" t="s">
        <v>598</v>
      </c>
      <c r="C6" s="874" t="s">
        <v>844</v>
      </c>
      <c r="D6" s="802"/>
      <c r="E6" s="802"/>
      <c r="F6" s="802"/>
      <c r="G6" s="802"/>
      <c r="H6" s="802"/>
      <c r="I6" s="802"/>
      <c r="J6" s="802"/>
      <c r="K6" s="802"/>
      <c r="L6" s="802"/>
      <c r="M6" s="864"/>
      <c r="N6" s="13"/>
      <c r="O6" s="13"/>
      <c r="P6" s="13"/>
      <c r="Q6" s="13"/>
      <c r="R6" s="13"/>
      <c r="S6" s="13"/>
      <c r="T6" s="13"/>
      <c r="U6" s="13"/>
      <c r="V6" s="13"/>
      <c r="W6" s="13"/>
      <c r="X6" s="13"/>
      <c r="Y6" s="13"/>
      <c r="Z6" s="13"/>
    </row>
    <row r="7" spans="1:26" ht="15.75" customHeight="1" x14ac:dyDescent="0.25">
      <c r="A7" s="877"/>
      <c r="B7" s="110" t="s">
        <v>600</v>
      </c>
      <c r="C7" s="865" t="s">
        <v>845</v>
      </c>
      <c r="D7" s="866"/>
      <c r="E7" s="118"/>
      <c r="F7" s="118"/>
      <c r="G7" s="119"/>
      <c r="H7" s="120" t="s">
        <v>328</v>
      </c>
      <c r="I7" s="867" t="s">
        <v>21</v>
      </c>
      <c r="J7" s="802"/>
      <c r="K7" s="802"/>
      <c r="L7" s="802"/>
      <c r="M7" s="864"/>
      <c r="N7" s="13"/>
      <c r="O7" s="13"/>
      <c r="P7" s="13"/>
      <c r="Q7" s="13"/>
      <c r="R7" s="13"/>
      <c r="S7" s="13"/>
      <c r="T7" s="13"/>
      <c r="U7" s="13"/>
      <c r="V7" s="13"/>
      <c r="W7" s="13"/>
      <c r="X7" s="13"/>
      <c r="Y7" s="13"/>
      <c r="Z7" s="13"/>
    </row>
    <row r="8" spans="1:26" ht="15.75" customHeight="1" x14ac:dyDescent="0.25">
      <c r="A8" s="877"/>
      <c r="B8" s="941"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28.5" customHeight="1" x14ac:dyDescent="0.25">
      <c r="A9" s="877"/>
      <c r="B9" s="883"/>
      <c r="C9" s="440" t="s">
        <v>602</v>
      </c>
      <c r="D9" s="441"/>
      <c r="E9" s="125"/>
      <c r="F9" s="135" t="s">
        <v>846</v>
      </c>
      <c r="G9" s="135"/>
      <c r="H9" s="125"/>
      <c r="I9" s="441" t="s">
        <v>847</v>
      </c>
      <c r="J9" s="441"/>
      <c r="K9" s="125"/>
      <c r="L9" s="126"/>
      <c r="M9" s="127"/>
      <c r="N9" s="13"/>
      <c r="O9" s="13"/>
      <c r="P9" s="13"/>
      <c r="Q9" s="13"/>
      <c r="R9" s="13"/>
      <c r="S9" s="13"/>
      <c r="T9" s="13"/>
      <c r="U9" s="13"/>
      <c r="V9" s="13"/>
      <c r="W9" s="13"/>
      <c r="X9" s="13"/>
      <c r="Y9" s="13"/>
      <c r="Z9" s="13"/>
    </row>
    <row r="10" spans="1:26" ht="15.75" customHeight="1"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c r="Z10" s="13"/>
    </row>
    <row r="11" spans="1:26" ht="70.5" customHeight="1" x14ac:dyDescent="0.25">
      <c r="A11" s="877"/>
      <c r="B11" s="110" t="s">
        <v>605</v>
      </c>
      <c r="C11" s="874" t="s">
        <v>848</v>
      </c>
      <c r="D11" s="802"/>
      <c r="E11" s="802"/>
      <c r="F11" s="802"/>
      <c r="G11" s="802"/>
      <c r="H11" s="802"/>
      <c r="I11" s="802"/>
      <c r="J11" s="802"/>
      <c r="K11" s="802"/>
      <c r="L11" s="802"/>
      <c r="M11" s="864"/>
      <c r="N11" s="13"/>
      <c r="O11" s="13"/>
      <c r="P11" s="13"/>
      <c r="Q11" s="13"/>
      <c r="R11" s="13"/>
      <c r="S11" s="13"/>
      <c r="T11" s="13"/>
      <c r="U11" s="13"/>
      <c r="V11" s="13"/>
      <c r="W11" s="13"/>
      <c r="X11" s="13"/>
      <c r="Y11" s="13"/>
      <c r="Z11" s="13"/>
    </row>
    <row r="12" spans="1:26" ht="152.25" customHeight="1" x14ac:dyDescent="0.25">
      <c r="A12" s="877"/>
      <c r="B12" s="110" t="s">
        <v>754</v>
      </c>
      <c r="C12" s="874" t="s">
        <v>849</v>
      </c>
      <c r="D12" s="802"/>
      <c r="E12" s="802"/>
      <c r="F12" s="802"/>
      <c r="G12" s="802"/>
      <c r="H12" s="802"/>
      <c r="I12" s="802"/>
      <c r="J12" s="802"/>
      <c r="K12" s="802"/>
      <c r="L12" s="802"/>
      <c r="M12" s="864"/>
      <c r="N12" s="13"/>
      <c r="O12" s="13"/>
      <c r="P12" s="13"/>
      <c r="Q12" s="13"/>
      <c r="R12" s="13"/>
      <c r="S12" s="13"/>
      <c r="T12" s="13"/>
      <c r="U12" s="13"/>
      <c r="V12" s="13"/>
      <c r="W12" s="13"/>
      <c r="X12" s="13"/>
      <c r="Y12" s="13"/>
      <c r="Z12" s="13"/>
    </row>
    <row r="13" spans="1:26" ht="30" customHeight="1" x14ac:dyDescent="0.25">
      <c r="A13" s="877"/>
      <c r="B13" s="110" t="s">
        <v>756</v>
      </c>
      <c r="C13" s="437" t="s">
        <v>757</v>
      </c>
      <c r="D13" s="438"/>
      <c r="E13" s="438"/>
      <c r="F13" s="438"/>
      <c r="G13" s="438"/>
      <c r="H13" s="438"/>
      <c r="I13" s="438"/>
      <c r="J13" s="438"/>
      <c r="K13" s="438"/>
      <c r="L13" s="438"/>
      <c r="M13" s="439"/>
      <c r="N13" s="13"/>
      <c r="O13" s="13"/>
      <c r="P13" s="13"/>
      <c r="Q13" s="13"/>
      <c r="R13" s="13"/>
      <c r="S13" s="13"/>
      <c r="T13" s="13"/>
      <c r="U13" s="13"/>
      <c r="V13" s="13"/>
      <c r="W13" s="13"/>
      <c r="X13" s="13"/>
      <c r="Y13" s="13"/>
      <c r="Z13" s="13"/>
    </row>
    <row r="14" spans="1:26" ht="92.25" customHeight="1" x14ac:dyDescent="0.25">
      <c r="A14" s="877"/>
      <c r="B14" s="941" t="s">
        <v>758</v>
      </c>
      <c r="C14" s="946" t="s">
        <v>86</v>
      </c>
      <c r="D14" s="866"/>
      <c r="E14" s="308" t="s">
        <v>108</v>
      </c>
      <c r="F14" s="982" t="s">
        <v>850</v>
      </c>
      <c r="G14" s="802"/>
      <c r="H14" s="802"/>
      <c r="I14" s="802"/>
      <c r="J14" s="802"/>
      <c r="K14" s="802"/>
      <c r="L14" s="802"/>
      <c r="M14" s="864"/>
      <c r="N14" s="13"/>
      <c r="O14" s="13"/>
      <c r="P14" s="13"/>
      <c r="Q14" s="13"/>
      <c r="R14" s="13"/>
      <c r="S14" s="13"/>
      <c r="T14" s="13"/>
      <c r="U14" s="13"/>
      <c r="V14" s="13"/>
      <c r="W14" s="13"/>
      <c r="X14" s="13"/>
      <c r="Y14" s="13"/>
      <c r="Z14" s="13"/>
    </row>
    <row r="15" spans="1:26" ht="15.75" customHeight="1" x14ac:dyDescent="0.25">
      <c r="A15" s="881"/>
      <c r="B15" s="942"/>
      <c r="C15" s="946"/>
      <c r="D15" s="802"/>
      <c r="E15" s="802"/>
      <c r="F15" s="802"/>
      <c r="G15" s="802"/>
      <c r="H15" s="802"/>
      <c r="I15" s="802"/>
      <c r="J15" s="802"/>
      <c r="K15" s="802"/>
      <c r="L15" s="802"/>
      <c r="M15" s="864"/>
      <c r="N15" s="13"/>
      <c r="O15" s="13"/>
      <c r="P15" s="13"/>
      <c r="Q15" s="13"/>
      <c r="R15" s="13"/>
      <c r="S15" s="13"/>
      <c r="T15" s="13"/>
      <c r="U15" s="13"/>
      <c r="V15" s="13"/>
      <c r="W15" s="13"/>
      <c r="X15" s="13"/>
      <c r="Y15" s="13"/>
      <c r="Z15" s="13"/>
    </row>
    <row r="16" spans="1:26" ht="15.75" customHeight="1" x14ac:dyDescent="0.25">
      <c r="A16" s="876" t="s">
        <v>607</v>
      </c>
      <c r="B16" s="117" t="s">
        <v>315</v>
      </c>
      <c r="C16" s="983" t="s">
        <v>11</v>
      </c>
      <c r="D16" s="802"/>
      <c r="E16" s="802"/>
      <c r="F16" s="802"/>
      <c r="G16" s="802"/>
      <c r="H16" s="802"/>
      <c r="I16" s="802"/>
      <c r="J16" s="802"/>
      <c r="K16" s="802"/>
      <c r="L16" s="802"/>
      <c r="M16" s="864"/>
      <c r="N16" s="13"/>
      <c r="O16" s="13"/>
      <c r="P16" s="13"/>
      <c r="Q16" s="13"/>
      <c r="R16" s="13"/>
      <c r="S16" s="13"/>
      <c r="T16" s="13"/>
      <c r="U16" s="13"/>
      <c r="V16" s="13"/>
      <c r="W16" s="13"/>
      <c r="X16" s="13"/>
      <c r="Y16" s="13"/>
      <c r="Z16" s="13"/>
    </row>
    <row r="17" spans="1:26" ht="15.75" customHeight="1" x14ac:dyDescent="0.25">
      <c r="A17" s="877"/>
      <c r="B17" s="117" t="s">
        <v>759</v>
      </c>
      <c r="C17" s="983" t="s">
        <v>419</v>
      </c>
      <c r="D17" s="802"/>
      <c r="E17" s="802"/>
      <c r="F17" s="802"/>
      <c r="G17" s="802"/>
      <c r="H17" s="802"/>
      <c r="I17" s="802"/>
      <c r="J17" s="802"/>
      <c r="K17" s="802"/>
      <c r="L17" s="802"/>
      <c r="M17" s="864"/>
      <c r="N17" s="13"/>
      <c r="O17" s="13"/>
      <c r="P17" s="13"/>
      <c r="Q17" s="13"/>
      <c r="R17" s="13"/>
      <c r="S17" s="13"/>
      <c r="T17" s="13"/>
      <c r="U17" s="13"/>
      <c r="V17" s="13"/>
      <c r="W17" s="13"/>
      <c r="X17" s="13"/>
      <c r="Y17" s="13"/>
      <c r="Z17" s="13"/>
    </row>
    <row r="18" spans="1:26" ht="8.25" customHeight="1" x14ac:dyDescent="0.25">
      <c r="A18" s="877"/>
      <c r="B18" s="882" t="s">
        <v>608</v>
      </c>
      <c r="C18" s="131"/>
      <c r="D18" s="132"/>
      <c r="E18" s="132"/>
      <c r="F18" s="132"/>
      <c r="G18" s="132"/>
      <c r="H18" s="132"/>
      <c r="I18" s="132"/>
      <c r="J18" s="132"/>
      <c r="K18" s="132"/>
      <c r="L18" s="132"/>
      <c r="M18" s="133"/>
      <c r="N18" s="13"/>
      <c r="O18" s="13"/>
      <c r="P18" s="13"/>
      <c r="Q18" s="13"/>
      <c r="R18" s="13"/>
      <c r="S18" s="13"/>
      <c r="T18" s="13"/>
      <c r="U18" s="13"/>
      <c r="V18" s="13"/>
      <c r="W18" s="13"/>
      <c r="X18" s="13"/>
      <c r="Y18" s="13"/>
      <c r="Z18" s="13"/>
    </row>
    <row r="19" spans="1:26" ht="9" customHeight="1" x14ac:dyDescent="0.25">
      <c r="A19" s="877"/>
      <c r="B19" s="883"/>
      <c r="C19" s="134"/>
      <c r="D19" s="135"/>
      <c r="E19" s="136"/>
      <c r="F19" s="135"/>
      <c r="G19" s="136"/>
      <c r="H19" s="135"/>
      <c r="I19" s="136"/>
      <c r="J19" s="135"/>
      <c r="K19" s="136"/>
      <c r="L19" s="136"/>
      <c r="M19" s="137"/>
      <c r="N19" s="13"/>
      <c r="O19" s="13"/>
      <c r="P19" s="13"/>
      <c r="Q19" s="13"/>
      <c r="R19" s="13"/>
      <c r="S19" s="13"/>
      <c r="T19" s="13"/>
      <c r="U19" s="13"/>
      <c r="V19" s="13"/>
      <c r="W19" s="13"/>
      <c r="X19" s="13"/>
      <c r="Y19" s="13"/>
      <c r="Z19" s="13"/>
    </row>
    <row r="20" spans="1:26" ht="15.75" customHeight="1" x14ac:dyDescent="0.25">
      <c r="A20" s="877"/>
      <c r="B20" s="883"/>
      <c r="C20" s="138" t="s">
        <v>609</v>
      </c>
      <c r="D20" s="139"/>
      <c r="E20" s="140" t="s">
        <v>610</v>
      </c>
      <c r="F20" s="139"/>
      <c r="G20" s="140" t="s">
        <v>611</v>
      </c>
      <c r="H20" s="139"/>
      <c r="I20" s="140" t="s">
        <v>612</v>
      </c>
      <c r="J20" s="115"/>
      <c r="K20" s="140"/>
      <c r="L20" s="140"/>
      <c r="M20" s="137"/>
      <c r="N20" s="13"/>
      <c r="O20" s="13"/>
      <c r="P20" s="13"/>
      <c r="Q20" s="13"/>
      <c r="R20" s="13"/>
      <c r="S20" s="13"/>
      <c r="T20" s="13"/>
      <c r="U20" s="13"/>
      <c r="V20" s="13"/>
      <c r="W20" s="13"/>
      <c r="X20" s="13"/>
      <c r="Y20" s="13"/>
      <c r="Z20" s="13"/>
    </row>
    <row r="21" spans="1:26" ht="15.75" customHeight="1" x14ac:dyDescent="0.25">
      <c r="A21" s="877"/>
      <c r="B21" s="883"/>
      <c r="C21" s="138" t="s">
        <v>613</v>
      </c>
      <c r="D21" s="141"/>
      <c r="E21" s="140" t="s">
        <v>614</v>
      </c>
      <c r="F21" s="142"/>
      <c r="G21" s="140" t="s">
        <v>615</v>
      </c>
      <c r="H21" s="142"/>
      <c r="I21" s="140"/>
      <c r="J21" s="136"/>
      <c r="K21" s="140"/>
      <c r="L21" s="140"/>
      <c r="M21" s="137"/>
      <c r="N21" s="13"/>
      <c r="O21" s="13"/>
      <c r="P21" s="13"/>
      <c r="Q21" s="13"/>
      <c r="R21" s="13"/>
      <c r="S21" s="13"/>
      <c r="T21" s="13"/>
      <c r="U21" s="13"/>
      <c r="V21" s="13"/>
      <c r="W21" s="13"/>
      <c r="X21" s="13"/>
      <c r="Y21" s="13"/>
      <c r="Z21" s="13"/>
    </row>
    <row r="22" spans="1:26" ht="15.75" customHeight="1" x14ac:dyDescent="0.25">
      <c r="A22" s="877"/>
      <c r="B22" s="883"/>
      <c r="C22" s="138" t="s">
        <v>616</v>
      </c>
      <c r="D22" s="141"/>
      <c r="E22" s="140" t="s">
        <v>617</v>
      </c>
      <c r="F22" s="141"/>
      <c r="G22" s="140"/>
      <c r="H22" s="136"/>
      <c r="I22" s="140"/>
      <c r="J22" s="136"/>
      <c r="K22" s="140"/>
      <c r="L22" s="140"/>
      <c r="M22" s="137"/>
      <c r="N22" s="13"/>
      <c r="O22" s="13"/>
      <c r="P22" s="13"/>
      <c r="Q22" s="13"/>
      <c r="R22" s="13"/>
      <c r="S22" s="13"/>
      <c r="T22" s="13"/>
      <c r="U22" s="13"/>
      <c r="V22" s="13"/>
      <c r="W22" s="13"/>
      <c r="X22" s="13"/>
      <c r="Y22" s="13"/>
      <c r="Z22" s="13"/>
    </row>
    <row r="23" spans="1:26" ht="15.75" customHeight="1" x14ac:dyDescent="0.25">
      <c r="A23" s="877"/>
      <c r="B23" s="883"/>
      <c r="C23" s="138" t="s">
        <v>105</v>
      </c>
      <c r="D23" s="141" t="s">
        <v>653</v>
      </c>
      <c r="E23" s="140" t="s">
        <v>619</v>
      </c>
      <c r="F23" s="441" t="s">
        <v>851</v>
      </c>
      <c r="G23" s="441"/>
      <c r="H23" s="441"/>
      <c r="I23" s="441"/>
      <c r="J23" s="441"/>
      <c r="K23" s="441"/>
      <c r="L23" s="441"/>
      <c r="M23" s="442"/>
      <c r="N23" s="13"/>
      <c r="O23" s="13"/>
      <c r="P23" s="13"/>
      <c r="Q23" s="13"/>
      <c r="R23" s="13"/>
      <c r="S23" s="13"/>
      <c r="T23" s="13"/>
      <c r="U23" s="13"/>
      <c r="V23" s="13"/>
      <c r="W23" s="13"/>
      <c r="X23" s="13"/>
      <c r="Y23" s="13"/>
      <c r="Z23" s="13"/>
    </row>
    <row r="24" spans="1:26" ht="9.75" customHeight="1" x14ac:dyDescent="0.25">
      <c r="A24" s="877"/>
      <c r="B24" s="884"/>
      <c r="C24" s="144"/>
      <c r="D24" s="145"/>
      <c r="E24" s="145"/>
      <c r="F24" s="145"/>
      <c r="G24" s="145"/>
      <c r="H24" s="145"/>
      <c r="I24" s="145"/>
      <c r="J24" s="145"/>
      <c r="K24" s="145"/>
      <c r="L24" s="145"/>
      <c r="M24" s="146"/>
      <c r="N24" s="13"/>
      <c r="O24" s="13"/>
      <c r="P24" s="13"/>
      <c r="Q24" s="13"/>
      <c r="R24" s="13"/>
      <c r="S24" s="13"/>
      <c r="T24" s="13"/>
      <c r="U24" s="13"/>
      <c r="V24" s="13"/>
      <c r="W24" s="13"/>
      <c r="X24" s="13"/>
      <c r="Y24" s="13"/>
      <c r="Z24" s="13"/>
    </row>
    <row r="25" spans="1:26" ht="15.75" customHeight="1" x14ac:dyDescent="0.25">
      <c r="A25" s="877"/>
      <c r="B25" s="882" t="s">
        <v>621</v>
      </c>
      <c r="C25" s="147"/>
      <c r="D25" s="132"/>
      <c r="E25" s="132"/>
      <c r="F25" s="132"/>
      <c r="G25" s="132"/>
      <c r="H25" s="132"/>
      <c r="I25" s="132"/>
      <c r="J25" s="132"/>
      <c r="K25" s="132"/>
      <c r="L25" s="123"/>
      <c r="M25" s="124"/>
      <c r="N25" s="13"/>
      <c r="O25" s="13"/>
      <c r="P25" s="13"/>
      <c r="Q25" s="13"/>
      <c r="R25" s="13"/>
      <c r="S25" s="13"/>
      <c r="T25" s="13"/>
      <c r="U25" s="13"/>
      <c r="V25" s="13"/>
      <c r="W25" s="13"/>
      <c r="X25" s="13"/>
      <c r="Y25" s="13"/>
      <c r="Z25" s="13"/>
    </row>
    <row r="26" spans="1:26" ht="15.75" customHeight="1" x14ac:dyDescent="0.25">
      <c r="A26" s="877"/>
      <c r="B26" s="883"/>
      <c r="C26" s="138" t="s">
        <v>622</v>
      </c>
      <c r="D26" s="142"/>
      <c r="E26" s="148"/>
      <c r="F26" s="140" t="s">
        <v>623</v>
      </c>
      <c r="G26" s="141" t="s">
        <v>653</v>
      </c>
      <c r="H26" s="148"/>
      <c r="I26" s="140" t="s">
        <v>624</v>
      </c>
      <c r="J26" s="141"/>
      <c r="K26" s="148"/>
      <c r="L26" s="126"/>
      <c r="M26" s="127"/>
      <c r="N26" s="13"/>
      <c r="O26" s="13"/>
      <c r="P26" s="13"/>
      <c r="Q26" s="13"/>
      <c r="R26" s="13"/>
      <c r="S26" s="13"/>
      <c r="T26" s="13"/>
      <c r="U26" s="13"/>
      <c r="V26" s="13"/>
      <c r="W26" s="13"/>
      <c r="X26" s="13"/>
      <c r="Y26" s="13"/>
      <c r="Z26" s="13"/>
    </row>
    <row r="27" spans="1:26" ht="15.75" customHeight="1" x14ac:dyDescent="0.25">
      <c r="A27" s="877"/>
      <c r="B27" s="883"/>
      <c r="C27" s="138" t="s">
        <v>625</v>
      </c>
      <c r="D27" s="149"/>
      <c r="E27" s="126"/>
      <c r="F27" s="140" t="s">
        <v>626</v>
      </c>
      <c r="G27" s="142"/>
      <c r="H27" s="126"/>
      <c r="I27" s="150"/>
      <c r="J27" s="126"/>
      <c r="K27" s="125"/>
      <c r="L27" s="126"/>
      <c r="M27" s="127"/>
      <c r="N27" s="13"/>
      <c r="O27" s="13"/>
      <c r="P27" s="13"/>
      <c r="Q27" s="13"/>
      <c r="R27" s="13"/>
      <c r="S27" s="13"/>
      <c r="T27" s="13"/>
      <c r="U27" s="13"/>
      <c r="V27" s="13"/>
      <c r="W27" s="13"/>
      <c r="X27" s="13"/>
      <c r="Y27" s="13"/>
      <c r="Z27" s="13"/>
    </row>
    <row r="28" spans="1:26" ht="15.75" customHeight="1" x14ac:dyDescent="0.25">
      <c r="A28" s="877"/>
      <c r="B28" s="884"/>
      <c r="C28" s="151"/>
      <c r="D28" s="135"/>
      <c r="E28" s="135"/>
      <c r="F28" s="135"/>
      <c r="G28" s="135"/>
      <c r="H28" s="135"/>
      <c r="I28" s="135"/>
      <c r="J28" s="135"/>
      <c r="K28" s="135"/>
      <c r="L28" s="129"/>
      <c r="M28" s="130"/>
      <c r="N28" s="13"/>
      <c r="O28" s="13"/>
      <c r="P28" s="13"/>
      <c r="Q28" s="13"/>
      <c r="R28" s="13"/>
      <c r="S28" s="13"/>
      <c r="T28" s="13"/>
      <c r="U28" s="13"/>
      <c r="V28" s="13"/>
      <c r="W28" s="13"/>
      <c r="X28" s="13"/>
      <c r="Y28" s="13"/>
      <c r="Z28" s="13"/>
    </row>
    <row r="29" spans="1:26" ht="15.75" customHeight="1" x14ac:dyDescent="0.25">
      <c r="A29" s="877"/>
      <c r="B29" s="156" t="s">
        <v>627</v>
      </c>
      <c r="C29" s="153"/>
      <c r="D29" s="154"/>
      <c r="E29" s="154"/>
      <c r="F29" s="154"/>
      <c r="G29" s="154"/>
      <c r="H29" s="154"/>
      <c r="I29" s="154"/>
      <c r="J29" s="154"/>
      <c r="K29" s="154"/>
      <c r="L29" s="154"/>
      <c r="M29" s="155"/>
      <c r="N29" s="13"/>
      <c r="O29" s="13"/>
      <c r="P29" s="13"/>
      <c r="Q29" s="13"/>
      <c r="R29" s="13"/>
      <c r="S29" s="13"/>
      <c r="T29" s="13"/>
      <c r="U29" s="13"/>
      <c r="V29" s="13"/>
      <c r="W29" s="13"/>
      <c r="X29" s="13"/>
      <c r="Y29" s="13"/>
      <c r="Z29" s="13"/>
    </row>
    <row r="30" spans="1:26" ht="15.75" customHeight="1" x14ac:dyDescent="0.25">
      <c r="A30" s="877"/>
      <c r="B30" s="156"/>
      <c r="C30" s="157" t="s">
        <v>628</v>
      </c>
      <c r="D30" s="197">
        <v>75</v>
      </c>
      <c r="E30" s="148"/>
      <c r="F30" s="159" t="s">
        <v>629</v>
      </c>
      <c r="G30" s="284">
        <v>44561</v>
      </c>
      <c r="H30" s="148"/>
      <c r="I30" s="159" t="s">
        <v>630</v>
      </c>
      <c r="J30" s="198" t="s">
        <v>852</v>
      </c>
      <c r="K30" s="199"/>
      <c r="L30" s="175"/>
      <c r="M30" s="160"/>
      <c r="N30" s="13"/>
      <c r="O30" s="13"/>
      <c r="P30" s="13"/>
      <c r="Q30" s="13"/>
      <c r="R30" s="13"/>
      <c r="S30" s="13"/>
      <c r="T30" s="13"/>
      <c r="U30" s="13"/>
      <c r="V30" s="13"/>
      <c r="W30" s="13"/>
      <c r="X30" s="13"/>
      <c r="Y30" s="13"/>
      <c r="Z30" s="13"/>
    </row>
    <row r="31" spans="1:26" ht="15.75" customHeight="1" x14ac:dyDescent="0.25">
      <c r="A31" s="877"/>
      <c r="B31" s="116"/>
      <c r="C31" s="144"/>
      <c r="D31" s="145"/>
      <c r="E31" s="145"/>
      <c r="F31" s="145"/>
      <c r="G31" s="145"/>
      <c r="H31" s="145"/>
      <c r="I31" s="145"/>
      <c r="J31" s="145"/>
      <c r="K31" s="145"/>
      <c r="L31" s="145"/>
      <c r="M31" s="146"/>
      <c r="N31" s="13"/>
      <c r="O31" s="13"/>
      <c r="P31" s="13"/>
      <c r="Q31" s="13"/>
      <c r="R31" s="13"/>
      <c r="S31" s="13"/>
      <c r="T31" s="13"/>
      <c r="U31" s="13"/>
      <c r="V31" s="13"/>
      <c r="W31" s="13"/>
      <c r="X31" s="13"/>
      <c r="Y31" s="13"/>
      <c r="Z31" s="13"/>
    </row>
    <row r="32" spans="1:26" ht="15.75" customHeight="1" x14ac:dyDescent="0.25">
      <c r="A32" s="877"/>
      <c r="B32" s="882" t="s">
        <v>632</v>
      </c>
      <c r="C32" s="161"/>
      <c r="D32" s="162"/>
      <c r="E32" s="162"/>
      <c r="F32" s="162"/>
      <c r="G32" s="162"/>
      <c r="H32" s="162"/>
      <c r="I32" s="162"/>
      <c r="J32" s="162"/>
      <c r="K32" s="162"/>
      <c r="L32" s="123"/>
      <c r="M32" s="124"/>
      <c r="N32" s="13"/>
      <c r="O32" s="13"/>
      <c r="P32" s="13"/>
      <c r="Q32" s="13"/>
      <c r="R32" s="13"/>
      <c r="S32" s="13"/>
      <c r="T32" s="13"/>
      <c r="U32" s="13"/>
      <c r="V32" s="13"/>
      <c r="W32" s="13"/>
      <c r="X32" s="13"/>
      <c r="Y32" s="13"/>
      <c r="Z32" s="13"/>
    </row>
    <row r="33" spans="1:26" ht="15.75" customHeight="1" x14ac:dyDescent="0.25">
      <c r="A33" s="877"/>
      <c r="B33" s="883"/>
      <c r="C33" s="163" t="s">
        <v>633</v>
      </c>
      <c r="D33" s="431">
        <v>2023</v>
      </c>
      <c r="E33" s="165"/>
      <c r="F33" s="148" t="s">
        <v>635</v>
      </c>
      <c r="G33" s="166" t="s">
        <v>636</v>
      </c>
      <c r="H33" s="165"/>
      <c r="I33" s="159"/>
      <c r="J33" s="165"/>
      <c r="K33" s="165"/>
      <c r="L33" s="126"/>
      <c r="M33" s="127"/>
      <c r="N33" s="13"/>
      <c r="O33" s="13"/>
      <c r="P33" s="13"/>
      <c r="Q33" s="13"/>
      <c r="R33" s="13"/>
      <c r="S33" s="13"/>
      <c r="T33" s="13"/>
      <c r="U33" s="13"/>
      <c r="V33" s="13"/>
      <c r="W33" s="13"/>
      <c r="X33" s="13"/>
      <c r="Y33" s="13"/>
      <c r="Z33" s="13"/>
    </row>
    <row r="34" spans="1:26" ht="15.75" customHeight="1" x14ac:dyDescent="0.25">
      <c r="A34" s="877"/>
      <c r="B34" s="884"/>
      <c r="C34" s="144"/>
      <c r="D34" s="309"/>
      <c r="E34" s="310"/>
      <c r="F34" s="145"/>
      <c r="G34" s="310"/>
      <c r="H34" s="310"/>
      <c r="I34" s="311"/>
      <c r="J34" s="310"/>
      <c r="K34" s="310"/>
      <c r="L34" s="129"/>
      <c r="M34" s="130"/>
      <c r="N34" s="13"/>
      <c r="O34" s="13"/>
      <c r="P34" s="13"/>
      <c r="Q34" s="13"/>
      <c r="R34" s="13"/>
      <c r="S34" s="13"/>
      <c r="T34" s="13"/>
      <c r="U34" s="13"/>
      <c r="V34" s="13"/>
      <c r="W34" s="13"/>
      <c r="X34" s="13"/>
      <c r="Y34" s="13"/>
      <c r="Z34" s="13"/>
    </row>
    <row r="35" spans="1:26" ht="15.75" customHeight="1" x14ac:dyDescent="0.25">
      <c r="A35" s="877"/>
      <c r="B35" s="882" t="s">
        <v>637</v>
      </c>
      <c r="C35" s="168"/>
      <c r="D35" s="169"/>
      <c r="E35" s="169"/>
      <c r="F35" s="169"/>
      <c r="G35" s="169"/>
      <c r="H35" s="169"/>
      <c r="I35" s="169"/>
      <c r="J35" s="169"/>
      <c r="K35" s="169"/>
      <c r="L35" s="169"/>
      <c r="M35" s="170"/>
      <c r="N35" s="13"/>
      <c r="O35" s="13"/>
      <c r="P35" s="13"/>
      <c r="Q35" s="13"/>
      <c r="R35" s="13"/>
      <c r="S35" s="13"/>
      <c r="T35" s="13"/>
      <c r="U35" s="13"/>
      <c r="V35" s="13"/>
      <c r="W35" s="13"/>
      <c r="X35" s="13"/>
      <c r="Y35" s="13"/>
      <c r="Z35" s="13"/>
    </row>
    <row r="36" spans="1:26" ht="15.75" customHeight="1" x14ac:dyDescent="0.25">
      <c r="A36" s="877"/>
      <c r="B36" s="883"/>
      <c r="C36" s="138"/>
      <c r="D36" s="148" t="s">
        <v>638</v>
      </c>
      <c r="E36" s="148"/>
      <c r="F36" s="148" t="s">
        <v>639</v>
      </c>
      <c r="G36" s="148"/>
      <c r="H36" s="125" t="s">
        <v>640</v>
      </c>
      <c r="I36" s="125"/>
      <c r="J36" s="125" t="s">
        <v>641</v>
      </c>
      <c r="K36" s="148"/>
      <c r="L36" s="148" t="s">
        <v>642</v>
      </c>
      <c r="M36" s="171"/>
      <c r="N36" s="13"/>
      <c r="O36" s="13"/>
      <c r="P36" s="13"/>
      <c r="Q36" s="13"/>
      <c r="R36" s="13"/>
      <c r="S36" s="13"/>
      <c r="T36" s="13"/>
      <c r="U36" s="13"/>
      <c r="V36" s="13"/>
      <c r="W36" s="13"/>
      <c r="X36" s="13"/>
      <c r="Y36" s="13"/>
      <c r="Z36" s="13"/>
    </row>
    <row r="37" spans="1:26" ht="15.75" customHeight="1" x14ac:dyDescent="0.25">
      <c r="A37" s="877"/>
      <c r="B37" s="883"/>
      <c r="C37" s="138"/>
      <c r="D37" s="198">
        <v>2023</v>
      </c>
      <c r="E37" s="175">
        <v>80</v>
      </c>
      <c r="F37" s="198">
        <v>2024</v>
      </c>
      <c r="G37" s="175">
        <v>80</v>
      </c>
      <c r="H37" s="198">
        <v>2025</v>
      </c>
      <c r="I37" s="175">
        <v>80</v>
      </c>
      <c r="J37" s="198">
        <v>2026</v>
      </c>
      <c r="K37" s="175">
        <v>80</v>
      </c>
      <c r="L37" s="198">
        <v>2027</v>
      </c>
      <c r="M37" s="174">
        <v>80</v>
      </c>
      <c r="N37" s="13"/>
      <c r="O37" s="13"/>
      <c r="P37" s="13"/>
      <c r="Q37" s="13"/>
      <c r="R37" s="13"/>
      <c r="S37" s="13"/>
      <c r="T37" s="13"/>
      <c r="U37" s="13"/>
      <c r="V37" s="13"/>
      <c r="W37" s="13"/>
      <c r="X37" s="13"/>
      <c r="Y37" s="13"/>
      <c r="Z37" s="13"/>
    </row>
    <row r="38" spans="1:26" ht="15.75" customHeight="1" x14ac:dyDescent="0.25">
      <c r="A38" s="877"/>
      <c r="B38" s="883"/>
      <c r="C38" s="138"/>
      <c r="D38" s="148" t="s">
        <v>644</v>
      </c>
      <c r="E38" s="148"/>
      <c r="F38" s="148" t="s">
        <v>645</v>
      </c>
      <c r="G38" s="148"/>
      <c r="H38" s="125" t="s">
        <v>646</v>
      </c>
      <c r="I38" s="125"/>
      <c r="J38" s="125" t="s">
        <v>647</v>
      </c>
      <c r="K38" s="148"/>
      <c r="L38" s="148" t="s">
        <v>648</v>
      </c>
      <c r="M38" s="137"/>
      <c r="N38" s="13"/>
      <c r="O38" s="13"/>
      <c r="P38" s="13"/>
      <c r="Q38" s="13"/>
      <c r="R38" s="13"/>
      <c r="S38" s="13"/>
      <c r="T38" s="13"/>
      <c r="U38" s="13"/>
      <c r="V38" s="13"/>
      <c r="W38" s="13"/>
      <c r="X38" s="13"/>
      <c r="Y38" s="13"/>
      <c r="Z38" s="13"/>
    </row>
    <row r="39" spans="1:26" ht="15.75" customHeight="1" x14ac:dyDescent="0.25">
      <c r="A39" s="877"/>
      <c r="B39" s="883"/>
      <c r="C39" s="138"/>
      <c r="D39" s="198">
        <v>2028</v>
      </c>
      <c r="E39" s="175">
        <v>80</v>
      </c>
      <c r="F39" s="198">
        <v>2029</v>
      </c>
      <c r="G39" s="175">
        <v>80</v>
      </c>
      <c r="H39" s="198">
        <v>2030</v>
      </c>
      <c r="I39" s="175">
        <v>80</v>
      </c>
      <c r="J39" s="198">
        <v>2031</v>
      </c>
      <c r="K39" s="175">
        <v>80</v>
      </c>
      <c r="L39" s="198">
        <v>2032</v>
      </c>
      <c r="M39" s="174">
        <v>80</v>
      </c>
      <c r="N39" s="13"/>
      <c r="O39" s="13"/>
      <c r="P39" s="13"/>
      <c r="Q39" s="13"/>
      <c r="R39" s="13"/>
      <c r="S39" s="13"/>
      <c r="T39" s="13"/>
      <c r="U39" s="13"/>
      <c r="V39" s="13"/>
      <c r="W39" s="13"/>
      <c r="X39" s="13"/>
      <c r="Y39" s="13"/>
      <c r="Z39" s="13"/>
    </row>
    <row r="40" spans="1:26" ht="15.75" customHeight="1" x14ac:dyDescent="0.25">
      <c r="A40" s="877"/>
      <c r="B40" s="883"/>
      <c r="C40" s="138"/>
      <c r="D40" s="281" t="s">
        <v>686</v>
      </c>
      <c r="E40" s="199"/>
      <c r="F40" s="279"/>
      <c r="G40" s="154"/>
      <c r="H40" s="279"/>
      <c r="I40" s="154"/>
      <c r="J40" s="279"/>
      <c r="K40" s="154"/>
      <c r="L40" s="279"/>
      <c r="M40" s="155"/>
      <c r="N40" s="13"/>
      <c r="O40" s="13"/>
      <c r="P40" s="13"/>
      <c r="Q40" s="13"/>
      <c r="R40" s="13"/>
      <c r="S40" s="13"/>
      <c r="T40" s="13"/>
      <c r="U40" s="13"/>
      <c r="V40" s="13"/>
      <c r="W40" s="13"/>
      <c r="X40" s="13"/>
      <c r="Y40" s="13"/>
      <c r="Z40" s="13"/>
    </row>
    <row r="41" spans="1:26" ht="15.75" customHeight="1" x14ac:dyDescent="0.25">
      <c r="A41" s="877"/>
      <c r="B41" s="883"/>
      <c r="C41" s="138"/>
      <c r="D41" s="952">
        <v>800</v>
      </c>
      <c r="E41" s="803"/>
      <c r="F41" s="985"/>
      <c r="G41" s="795"/>
      <c r="H41" s="957"/>
      <c r="I41" s="795"/>
      <c r="J41" s="215"/>
      <c r="K41" s="148"/>
      <c r="L41" s="215"/>
      <c r="M41" s="160"/>
      <c r="N41" s="13"/>
      <c r="O41" s="13"/>
      <c r="P41" s="13"/>
      <c r="Q41" s="13"/>
      <c r="R41" s="13"/>
      <c r="S41" s="13"/>
      <c r="T41" s="13"/>
      <c r="U41" s="13"/>
      <c r="V41" s="13"/>
      <c r="W41" s="13"/>
      <c r="X41" s="13"/>
      <c r="Y41" s="13"/>
      <c r="Z41" s="13"/>
    </row>
    <row r="42" spans="1:26" ht="15.75" customHeight="1" x14ac:dyDescent="0.25">
      <c r="A42" s="877"/>
      <c r="B42" s="883"/>
      <c r="C42" s="177"/>
      <c r="D42" s="281"/>
      <c r="E42" s="199"/>
      <c r="F42" s="179"/>
      <c r="G42" s="145"/>
      <c r="H42" s="179"/>
      <c r="I42" s="145"/>
      <c r="J42" s="179"/>
      <c r="K42" s="145"/>
      <c r="L42" s="179"/>
      <c r="M42" s="146"/>
      <c r="N42" s="13"/>
      <c r="O42" s="13"/>
      <c r="P42" s="13"/>
      <c r="Q42" s="13"/>
      <c r="R42" s="13"/>
      <c r="S42" s="13"/>
      <c r="T42" s="13"/>
      <c r="U42" s="13"/>
      <c r="V42" s="13"/>
      <c r="W42" s="13"/>
      <c r="X42" s="13"/>
      <c r="Y42" s="13"/>
      <c r="Z42" s="13"/>
    </row>
    <row r="43" spans="1:26" ht="18" customHeight="1" x14ac:dyDescent="0.25">
      <c r="A43" s="877"/>
      <c r="B43" s="882" t="s">
        <v>651</v>
      </c>
      <c r="C43" s="147"/>
      <c r="D43" s="132"/>
      <c r="E43" s="132"/>
      <c r="F43" s="132"/>
      <c r="G43" s="132"/>
      <c r="H43" s="132"/>
      <c r="I43" s="132"/>
      <c r="J43" s="132"/>
      <c r="K43" s="132"/>
      <c r="L43" s="126"/>
      <c r="M43" s="127"/>
      <c r="N43" s="13"/>
      <c r="O43" s="13"/>
      <c r="P43" s="13"/>
      <c r="Q43" s="13"/>
      <c r="R43" s="13"/>
      <c r="S43" s="13"/>
      <c r="T43" s="13"/>
      <c r="U43" s="13"/>
      <c r="V43" s="13"/>
      <c r="W43" s="13"/>
      <c r="X43" s="13"/>
      <c r="Y43" s="13"/>
      <c r="Z43" s="13"/>
    </row>
    <row r="44" spans="1:26" ht="15.75" customHeight="1" x14ac:dyDescent="0.25">
      <c r="A44" s="877"/>
      <c r="B44" s="883"/>
      <c r="C44" s="181"/>
      <c r="D44" s="182" t="s">
        <v>93</v>
      </c>
      <c r="E44" s="183" t="s">
        <v>95</v>
      </c>
      <c r="F44" s="893" t="s">
        <v>652</v>
      </c>
      <c r="G44" s="900" t="s">
        <v>103</v>
      </c>
      <c r="H44" s="901"/>
      <c r="I44" s="901"/>
      <c r="J44" s="902"/>
      <c r="K44" s="184" t="s">
        <v>776</v>
      </c>
      <c r="L44" s="895"/>
      <c r="M44" s="896"/>
      <c r="N44" s="13"/>
      <c r="O44" s="13"/>
      <c r="P44" s="13"/>
      <c r="Q44" s="13"/>
      <c r="R44" s="13"/>
      <c r="S44" s="13"/>
      <c r="T44" s="13"/>
      <c r="U44" s="13"/>
      <c r="V44" s="13"/>
      <c r="W44" s="13"/>
      <c r="X44" s="13"/>
      <c r="Y44" s="13"/>
      <c r="Z44" s="13"/>
    </row>
    <row r="45" spans="1:26" ht="15.75" customHeight="1" x14ac:dyDescent="0.25">
      <c r="A45" s="877"/>
      <c r="B45" s="883"/>
      <c r="C45" s="181"/>
      <c r="D45" s="185" t="s">
        <v>653</v>
      </c>
      <c r="E45" s="141"/>
      <c r="F45" s="894"/>
      <c r="G45" s="897"/>
      <c r="H45" s="903"/>
      <c r="I45" s="903"/>
      <c r="J45" s="810"/>
      <c r="K45" s="126"/>
      <c r="L45" s="897"/>
      <c r="M45" s="898"/>
      <c r="N45" s="13"/>
      <c r="O45" s="13"/>
      <c r="P45" s="13"/>
      <c r="Q45" s="13"/>
      <c r="R45" s="13"/>
      <c r="S45" s="13"/>
      <c r="T45" s="13"/>
      <c r="U45" s="13"/>
      <c r="V45" s="13"/>
      <c r="W45" s="13"/>
      <c r="X45" s="13"/>
      <c r="Y45" s="13"/>
      <c r="Z45" s="13"/>
    </row>
    <row r="46" spans="1:26" ht="15.75" customHeight="1" x14ac:dyDescent="0.25">
      <c r="A46" s="877"/>
      <c r="B46" s="884"/>
      <c r="C46" s="186"/>
      <c r="D46" s="129"/>
      <c r="E46" s="129"/>
      <c r="F46" s="129"/>
      <c r="G46" s="129"/>
      <c r="H46" s="129"/>
      <c r="I46" s="129"/>
      <c r="J46" s="129"/>
      <c r="K46" s="129"/>
      <c r="L46" s="126"/>
      <c r="M46" s="127"/>
      <c r="N46" s="13"/>
      <c r="O46" s="13"/>
      <c r="P46" s="13"/>
      <c r="Q46" s="13"/>
      <c r="R46" s="13"/>
      <c r="S46" s="13"/>
      <c r="T46" s="13"/>
      <c r="U46" s="13"/>
      <c r="V46" s="13"/>
      <c r="W46" s="13"/>
      <c r="X46" s="13"/>
      <c r="Y46" s="13"/>
      <c r="Z46" s="13"/>
    </row>
    <row r="47" spans="1:26" ht="36" customHeight="1" x14ac:dyDescent="0.25">
      <c r="A47" s="877"/>
      <c r="B47" s="110" t="s">
        <v>654</v>
      </c>
      <c r="C47" s="874" t="s">
        <v>853</v>
      </c>
      <c r="D47" s="802"/>
      <c r="E47" s="802"/>
      <c r="F47" s="802"/>
      <c r="G47" s="802"/>
      <c r="H47" s="802"/>
      <c r="I47" s="802"/>
      <c r="J47" s="802"/>
      <c r="K47" s="802"/>
      <c r="L47" s="802"/>
      <c r="M47" s="864"/>
      <c r="N47" s="13"/>
      <c r="O47" s="13"/>
      <c r="P47" s="13"/>
      <c r="Q47" s="13"/>
      <c r="R47" s="13"/>
      <c r="S47" s="13"/>
      <c r="T47" s="13"/>
      <c r="U47" s="13"/>
      <c r="V47" s="13"/>
      <c r="W47" s="13"/>
      <c r="X47" s="13"/>
      <c r="Y47" s="13"/>
      <c r="Z47" s="13"/>
    </row>
    <row r="48" spans="1:26" ht="15.75" customHeight="1" x14ac:dyDescent="0.25">
      <c r="A48" s="877"/>
      <c r="B48" s="117" t="s">
        <v>656</v>
      </c>
      <c r="C48" s="946" t="s">
        <v>854</v>
      </c>
      <c r="D48" s="802"/>
      <c r="E48" s="802"/>
      <c r="F48" s="802"/>
      <c r="G48" s="802"/>
      <c r="H48" s="802"/>
      <c r="I48" s="802"/>
      <c r="J48" s="802"/>
      <c r="K48" s="802"/>
      <c r="L48" s="802"/>
      <c r="M48" s="864"/>
      <c r="N48" s="13"/>
      <c r="O48" s="13"/>
      <c r="P48" s="13"/>
      <c r="Q48" s="13"/>
      <c r="R48" s="13"/>
      <c r="S48" s="13"/>
      <c r="T48" s="13"/>
      <c r="U48" s="13"/>
      <c r="V48" s="13"/>
      <c r="W48" s="13"/>
      <c r="X48" s="13"/>
      <c r="Y48" s="13"/>
      <c r="Z48" s="13"/>
    </row>
    <row r="49" spans="1:26" ht="15.75" customHeight="1" x14ac:dyDescent="0.25">
      <c r="A49" s="877"/>
      <c r="B49" s="117" t="s">
        <v>658</v>
      </c>
      <c r="C49" s="946"/>
      <c r="D49" s="802"/>
      <c r="E49" s="802"/>
      <c r="F49" s="802"/>
      <c r="G49" s="802"/>
      <c r="H49" s="802"/>
      <c r="I49" s="802"/>
      <c r="J49" s="802"/>
      <c r="K49" s="802"/>
      <c r="L49" s="802"/>
      <c r="M49" s="864"/>
      <c r="N49" s="13"/>
      <c r="O49" s="13"/>
      <c r="P49" s="13"/>
      <c r="Q49" s="13"/>
      <c r="R49" s="13"/>
      <c r="S49" s="13"/>
      <c r="T49" s="13"/>
      <c r="U49" s="13"/>
      <c r="V49" s="13"/>
      <c r="W49" s="13"/>
      <c r="X49" s="13"/>
      <c r="Y49" s="13"/>
      <c r="Z49" s="13"/>
    </row>
    <row r="50" spans="1:26" ht="15.75" customHeight="1" x14ac:dyDescent="0.25">
      <c r="A50" s="881"/>
      <c r="B50" s="117" t="s">
        <v>660</v>
      </c>
      <c r="C50" s="946"/>
      <c r="D50" s="802"/>
      <c r="E50" s="802"/>
      <c r="F50" s="802"/>
      <c r="G50" s="802"/>
      <c r="H50" s="802"/>
      <c r="I50" s="802"/>
      <c r="J50" s="802"/>
      <c r="K50" s="802"/>
      <c r="L50" s="802"/>
      <c r="M50" s="864"/>
      <c r="N50" s="13"/>
      <c r="O50" s="13"/>
      <c r="P50" s="13"/>
      <c r="Q50" s="13"/>
      <c r="R50" s="13"/>
      <c r="S50" s="13"/>
      <c r="T50" s="13"/>
      <c r="U50" s="13"/>
      <c r="V50" s="13"/>
      <c r="W50" s="13"/>
      <c r="X50" s="13"/>
      <c r="Y50" s="13"/>
      <c r="Z50" s="13"/>
    </row>
    <row r="51" spans="1:26" ht="15.75" customHeight="1" x14ac:dyDescent="0.25">
      <c r="A51" s="879" t="s">
        <v>662</v>
      </c>
      <c r="B51" s="189" t="s">
        <v>663</v>
      </c>
      <c r="C51" s="946" t="s">
        <v>427</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5.75" customHeight="1" x14ac:dyDescent="0.25">
      <c r="A52" s="877"/>
      <c r="B52" s="189" t="s">
        <v>665</v>
      </c>
      <c r="C52" s="946" t="s">
        <v>855</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15.75" customHeight="1" x14ac:dyDescent="0.25">
      <c r="A53" s="877"/>
      <c r="B53" s="189" t="s">
        <v>667</v>
      </c>
      <c r="C53" s="946" t="s">
        <v>852</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5.75" customHeight="1" x14ac:dyDescent="0.25">
      <c r="A54" s="877"/>
      <c r="B54" s="191" t="s">
        <v>668</v>
      </c>
      <c r="C54" s="946" t="s">
        <v>856</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15.75" customHeight="1" x14ac:dyDescent="0.25">
      <c r="A55" s="877"/>
      <c r="B55" s="189" t="s">
        <v>670</v>
      </c>
      <c r="C55" s="984" t="s">
        <v>428</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15.75" customHeight="1" x14ac:dyDescent="0.25">
      <c r="A56" s="880"/>
      <c r="B56" s="189" t="s">
        <v>672</v>
      </c>
      <c r="C56" s="946">
        <v>3779595</v>
      </c>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15.75" customHeight="1" x14ac:dyDescent="0.25">
      <c r="A57" s="879" t="s">
        <v>673</v>
      </c>
      <c r="B57" s="192" t="s">
        <v>674</v>
      </c>
      <c r="C57" s="946" t="s">
        <v>857</v>
      </c>
      <c r="D57" s="802"/>
      <c r="E57" s="802"/>
      <c r="F57" s="802"/>
      <c r="G57" s="802"/>
      <c r="H57" s="802"/>
      <c r="I57" s="802"/>
      <c r="J57" s="802"/>
      <c r="K57" s="802"/>
      <c r="L57" s="802"/>
      <c r="M57" s="864"/>
      <c r="N57" s="13"/>
      <c r="O57" s="13"/>
      <c r="P57" s="13"/>
      <c r="Q57" s="13"/>
      <c r="R57" s="13"/>
      <c r="S57" s="13"/>
      <c r="T57" s="13"/>
      <c r="U57" s="13"/>
      <c r="V57" s="13"/>
      <c r="W57" s="13"/>
      <c r="X57" s="13"/>
      <c r="Y57" s="13"/>
      <c r="Z57" s="13"/>
    </row>
    <row r="58" spans="1:26" ht="30" customHeight="1" x14ac:dyDescent="0.25">
      <c r="A58" s="877"/>
      <c r="B58" s="192" t="s">
        <v>676</v>
      </c>
      <c r="C58" s="946" t="s">
        <v>858</v>
      </c>
      <c r="D58" s="802"/>
      <c r="E58" s="802"/>
      <c r="F58" s="802"/>
      <c r="G58" s="802"/>
      <c r="H58" s="802"/>
      <c r="I58" s="802"/>
      <c r="J58" s="802"/>
      <c r="K58" s="802"/>
      <c r="L58" s="802"/>
      <c r="M58" s="864"/>
      <c r="N58" s="13"/>
      <c r="O58" s="13"/>
      <c r="P58" s="13"/>
      <c r="Q58" s="13"/>
      <c r="R58" s="13"/>
      <c r="S58" s="13"/>
      <c r="T58" s="13"/>
      <c r="U58" s="13"/>
      <c r="V58" s="13"/>
      <c r="W58" s="13"/>
      <c r="X58" s="13"/>
      <c r="Y58" s="13"/>
      <c r="Z58" s="13"/>
    </row>
    <row r="59" spans="1:26" ht="30" customHeight="1" x14ac:dyDescent="0.25">
      <c r="A59" s="881"/>
      <c r="B59" s="193" t="s">
        <v>328</v>
      </c>
      <c r="C59" s="946" t="s">
        <v>425</v>
      </c>
      <c r="D59" s="802"/>
      <c r="E59" s="802"/>
      <c r="F59" s="802"/>
      <c r="G59" s="802"/>
      <c r="H59" s="802"/>
      <c r="I59" s="802"/>
      <c r="J59" s="802"/>
      <c r="K59" s="802"/>
      <c r="L59" s="802"/>
      <c r="M59" s="864"/>
      <c r="N59" s="13"/>
      <c r="O59" s="13"/>
      <c r="P59" s="13"/>
      <c r="Q59" s="13"/>
      <c r="R59" s="13"/>
      <c r="S59" s="13"/>
      <c r="T59" s="13"/>
      <c r="U59" s="13"/>
      <c r="V59" s="13"/>
      <c r="W59" s="13"/>
      <c r="X59" s="13"/>
      <c r="Y59" s="13"/>
      <c r="Z59" s="13"/>
    </row>
    <row r="60" spans="1:26" ht="15.75" customHeight="1" x14ac:dyDescent="0.25">
      <c r="A60" s="194" t="s">
        <v>678</v>
      </c>
      <c r="B60" s="195"/>
      <c r="C60" s="887"/>
      <c r="D60" s="888"/>
      <c r="E60" s="888"/>
      <c r="F60" s="888"/>
      <c r="G60" s="888"/>
      <c r="H60" s="888"/>
      <c r="I60" s="888"/>
      <c r="J60" s="888"/>
      <c r="K60" s="888"/>
      <c r="L60" s="888"/>
      <c r="M60" s="889"/>
      <c r="N60" s="13"/>
      <c r="O60" s="13"/>
      <c r="P60" s="13"/>
      <c r="Q60" s="13"/>
      <c r="R60" s="13"/>
      <c r="S60" s="13"/>
      <c r="T60" s="13"/>
      <c r="U60" s="13"/>
      <c r="V60" s="13"/>
      <c r="W60" s="13"/>
      <c r="X60" s="13"/>
      <c r="Y60" s="13"/>
      <c r="Z60" s="13"/>
    </row>
    <row r="61" spans="1:26" ht="15.75" customHeight="1" x14ac:dyDescent="0.25">
      <c r="A61" s="13"/>
      <c r="B61" s="196"/>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96"/>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96"/>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96"/>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96"/>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96"/>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96"/>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96"/>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48">
    <mergeCell ref="C60:M60"/>
    <mergeCell ref="C48:M48"/>
    <mergeCell ref="C49:M49"/>
    <mergeCell ref="C50:M50"/>
    <mergeCell ref="C51:M51"/>
    <mergeCell ref="C52:M52"/>
    <mergeCell ref="C53:M53"/>
    <mergeCell ref="C54:M54"/>
    <mergeCell ref="A16:A50"/>
    <mergeCell ref="A51:A56"/>
    <mergeCell ref="A57:A59"/>
    <mergeCell ref="C55:M55"/>
    <mergeCell ref="C56:M56"/>
    <mergeCell ref="C57:M57"/>
    <mergeCell ref="C58:M58"/>
    <mergeCell ref="C59:M59"/>
    <mergeCell ref="D41:E41"/>
    <mergeCell ref="F41:G41"/>
    <mergeCell ref="H41:I41"/>
    <mergeCell ref="F44:F45"/>
    <mergeCell ref="G44:J45"/>
    <mergeCell ref="C16:M16"/>
    <mergeCell ref="B8:B10"/>
    <mergeCell ref="C10:D10"/>
    <mergeCell ref="L44:M45"/>
    <mergeCell ref="C47:M47"/>
    <mergeCell ref="B32:B34"/>
    <mergeCell ref="B35:B42"/>
    <mergeCell ref="B43:B46"/>
    <mergeCell ref="C17:M17"/>
    <mergeCell ref="B18:B24"/>
    <mergeCell ref="B25:B28"/>
    <mergeCell ref="A2:A15"/>
    <mergeCell ref="C2:M2"/>
    <mergeCell ref="C3:M3"/>
    <mergeCell ref="F4:G4"/>
    <mergeCell ref="I4:M4"/>
    <mergeCell ref="C6:M6"/>
    <mergeCell ref="I7:M7"/>
    <mergeCell ref="F10:G10"/>
    <mergeCell ref="I10:J10"/>
    <mergeCell ref="C11:M11"/>
    <mergeCell ref="C12:M12"/>
    <mergeCell ref="F14:M14"/>
    <mergeCell ref="B14:B15"/>
    <mergeCell ref="C14:D14"/>
    <mergeCell ref="C15:M15"/>
    <mergeCell ref="C7:D7"/>
  </mergeCells>
  <dataValidations count="1">
    <dataValidation type="list" allowBlank="1" showErrorMessage="1" sqref="I7" xr:uid="{00000000-0002-0000-1200-000000000000}">
      <formula1>INDIRECT($C$7)</formula1>
    </dataValidation>
  </dataValidations>
  <hyperlinks>
    <hyperlink ref="C55" r:id="rId1" xr:uid="{00000000-0004-0000-1200-000000000000}"/>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000"/>
  <sheetViews>
    <sheetView workbookViewId="0">
      <selection sqref="A1:B1"/>
    </sheetView>
  </sheetViews>
  <sheetFormatPr baseColWidth="10" defaultColWidth="14.42578125" defaultRowHeight="15" customHeight="1" x14ac:dyDescent="0.25"/>
  <cols>
    <col min="1" max="1" width="19.7109375" customWidth="1"/>
    <col min="2" max="2" width="109.85546875" customWidth="1"/>
    <col min="3" max="6" width="11.42578125" customWidth="1"/>
    <col min="7" max="22" width="10.7109375" customWidth="1"/>
  </cols>
  <sheetData>
    <row r="1" spans="1:22" ht="15.75" customHeight="1" x14ac:dyDescent="0.25">
      <c r="A1" s="794" t="s">
        <v>190</v>
      </c>
      <c r="B1" s="795"/>
      <c r="C1" s="13"/>
      <c r="D1" s="13"/>
      <c r="E1" s="13"/>
      <c r="F1" s="13"/>
      <c r="G1" s="13"/>
      <c r="H1" s="13"/>
      <c r="I1" s="13"/>
      <c r="J1" s="13"/>
      <c r="K1" s="13"/>
      <c r="L1" s="13"/>
      <c r="M1" s="13"/>
      <c r="N1" s="13"/>
      <c r="O1" s="13"/>
      <c r="P1" s="13"/>
      <c r="Q1" s="13"/>
      <c r="R1" s="13"/>
      <c r="S1" s="13"/>
      <c r="T1" s="13"/>
      <c r="U1" s="13"/>
      <c r="V1" s="13"/>
    </row>
    <row r="2" spans="1:22" ht="37.5" customHeight="1" x14ac:dyDescent="0.25">
      <c r="A2" s="796" t="s">
        <v>191</v>
      </c>
      <c r="B2" s="797"/>
      <c r="C2" s="13"/>
      <c r="D2" s="13"/>
      <c r="E2" s="13"/>
      <c r="F2" s="13"/>
      <c r="G2" s="13"/>
      <c r="H2" s="13"/>
      <c r="I2" s="13"/>
      <c r="J2" s="13"/>
      <c r="K2" s="13"/>
      <c r="L2" s="13"/>
      <c r="M2" s="13"/>
      <c r="N2" s="13"/>
      <c r="O2" s="13"/>
      <c r="P2" s="13"/>
      <c r="Q2" s="13"/>
      <c r="R2" s="13"/>
      <c r="S2" s="13"/>
      <c r="T2" s="13"/>
      <c r="U2" s="13"/>
      <c r="V2" s="13"/>
    </row>
    <row r="3" spans="1:22" ht="15.75" customHeight="1" x14ac:dyDescent="0.25">
      <c r="A3" s="14" t="s">
        <v>192</v>
      </c>
      <c r="B3" s="15" t="s">
        <v>193</v>
      </c>
      <c r="C3" s="13"/>
      <c r="D3" s="13"/>
      <c r="E3" s="13"/>
      <c r="F3" s="13"/>
      <c r="G3" s="13"/>
      <c r="H3" s="13"/>
      <c r="I3" s="13"/>
      <c r="J3" s="13"/>
      <c r="K3" s="13"/>
      <c r="L3" s="13"/>
      <c r="M3" s="13"/>
      <c r="N3" s="13"/>
      <c r="O3" s="13"/>
      <c r="P3" s="13"/>
      <c r="Q3" s="13"/>
      <c r="R3" s="13"/>
      <c r="S3" s="13"/>
      <c r="T3" s="13"/>
      <c r="U3" s="13"/>
      <c r="V3" s="13"/>
    </row>
    <row r="4" spans="1:22" ht="37.5" customHeight="1" x14ac:dyDescent="0.25">
      <c r="A4" s="798" t="s">
        <v>194</v>
      </c>
      <c r="B4" s="16" t="s">
        <v>195</v>
      </c>
      <c r="C4" s="13"/>
      <c r="D4" s="13"/>
      <c r="E4" s="13"/>
      <c r="F4" s="13"/>
      <c r="G4" s="13"/>
      <c r="H4" s="13"/>
      <c r="I4" s="13"/>
      <c r="J4" s="13"/>
      <c r="K4" s="13"/>
      <c r="L4" s="13"/>
      <c r="M4" s="13"/>
      <c r="N4" s="13"/>
      <c r="O4" s="13"/>
      <c r="P4" s="13"/>
      <c r="Q4" s="13"/>
      <c r="R4" s="13"/>
      <c r="S4" s="13"/>
      <c r="T4" s="13"/>
      <c r="U4" s="13"/>
      <c r="V4" s="13"/>
    </row>
    <row r="5" spans="1:22" ht="15.75" customHeight="1" x14ac:dyDescent="0.25">
      <c r="A5" s="792"/>
      <c r="B5" s="17" t="s">
        <v>196</v>
      </c>
      <c r="C5" s="13"/>
      <c r="D5" s="13"/>
      <c r="E5" s="13"/>
      <c r="F5" s="13"/>
      <c r="G5" s="13"/>
      <c r="H5" s="13"/>
      <c r="I5" s="13"/>
      <c r="J5" s="13"/>
      <c r="K5" s="13"/>
      <c r="L5" s="13"/>
      <c r="M5" s="13"/>
      <c r="N5" s="13"/>
      <c r="O5" s="13"/>
      <c r="P5" s="13"/>
      <c r="Q5" s="13"/>
      <c r="R5" s="13"/>
      <c r="S5" s="13"/>
      <c r="T5" s="13"/>
      <c r="U5" s="13"/>
      <c r="V5" s="13"/>
    </row>
    <row r="6" spans="1:22" ht="15.75" customHeight="1" x14ac:dyDescent="0.25">
      <c r="A6" s="792"/>
      <c r="B6" s="18" t="s">
        <v>197</v>
      </c>
      <c r="C6" s="13"/>
      <c r="D6" s="13"/>
      <c r="E6" s="13"/>
      <c r="F6" s="13"/>
      <c r="G6" s="13"/>
      <c r="H6" s="13"/>
      <c r="I6" s="13"/>
      <c r="J6" s="13"/>
      <c r="K6" s="13"/>
      <c r="L6" s="13"/>
      <c r="M6" s="13"/>
      <c r="N6" s="13"/>
      <c r="O6" s="13"/>
      <c r="P6" s="13"/>
      <c r="Q6" s="13"/>
      <c r="R6" s="13"/>
      <c r="S6" s="13"/>
      <c r="T6" s="13"/>
      <c r="U6" s="13"/>
      <c r="V6" s="13"/>
    </row>
    <row r="7" spans="1:22" ht="15.75" customHeight="1" x14ac:dyDescent="0.25">
      <c r="A7" s="792"/>
      <c r="B7" s="18" t="s">
        <v>198</v>
      </c>
      <c r="C7" s="13"/>
      <c r="D7" s="13"/>
      <c r="E7" s="13"/>
      <c r="F7" s="13"/>
      <c r="G7" s="13"/>
      <c r="H7" s="13"/>
      <c r="I7" s="13"/>
      <c r="J7" s="13"/>
      <c r="K7" s="13"/>
      <c r="L7" s="13"/>
      <c r="M7" s="13"/>
      <c r="N7" s="13"/>
      <c r="O7" s="13"/>
      <c r="P7" s="13"/>
      <c r="Q7" s="13"/>
      <c r="R7" s="13"/>
      <c r="S7" s="13"/>
      <c r="T7" s="13"/>
      <c r="U7" s="13"/>
      <c r="V7" s="13"/>
    </row>
    <row r="8" spans="1:22" ht="15.75" customHeight="1" x14ac:dyDescent="0.25">
      <c r="A8" s="792"/>
      <c r="B8" s="17" t="s">
        <v>199</v>
      </c>
      <c r="C8" s="13"/>
      <c r="D8" s="13"/>
      <c r="E8" s="13"/>
      <c r="F8" s="13"/>
      <c r="G8" s="13"/>
      <c r="H8" s="13"/>
      <c r="I8" s="13"/>
      <c r="J8" s="13"/>
      <c r="K8" s="13"/>
      <c r="L8" s="13"/>
      <c r="M8" s="13"/>
      <c r="N8" s="13"/>
      <c r="O8" s="13"/>
      <c r="P8" s="13"/>
      <c r="Q8" s="13"/>
      <c r="R8" s="13"/>
      <c r="S8" s="13"/>
      <c r="T8" s="13"/>
      <c r="U8" s="13"/>
      <c r="V8" s="13"/>
    </row>
    <row r="9" spans="1:22" ht="15.75" customHeight="1" x14ac:dyDescent="0.25">
      <c r="A9" s="792"/>
      <c r="B9" s="17" t="s">
        <v>200</v>
      </c>
      <c r="C9" s="13"/>
      <c r="D9" s="13"/>
      <c r="E9" s="13"/>
      <c r="F9" s="13"/>
      <c r="G9" s="13"/>
      <c r="H9" s="13"/>
      <c r="I9" s="13"/>
      <c r="J9" s="13"/>
      <c r="K9" s="13"/>
      <c r="L9" s="13"/>
      <c r="M9" s="13"/>
      <c r="N9" s="13"/>
      <c r="O9" s="13"/>
      <c r="P9" s="13"/>
      <c r="Q9" s="13"/>
      <c r="R9" s="13"/>
      <c r="S9" s="13"/>
      <c r="T9" s="13"/>
      <c r="U9" s="13"/>
      <c r="V9" s="13"/>
    </row>
    <row r="10" spans="1:22" ht="15.75" customHeight="1" x14ac:dyDescent="0.25">
      <c r="A10" s="793"/>
      <c r="B10" s="17" t="s">
        <v>201</v>
      </c>
      <c r="C10" s="13"/>
      <c r="D10" s="13"/>
      <c r="E10" s="13"/>
      <c r="F10" s="13"/>
      <c r="G10" s="13"/>
      <c r="H10" s="13"/>
      <c r="I10" s="13"/>
      <c r="J10" s="13"/>
      <c r="K10" s="13"/>
      <c r="L10" s="13"/>
      <c r="M10" s="13"/>
      <c r="N10" s="13"/>
      <c r="O10" s="13"/>
      <c r="P10" s="13"/>
      <c r="Q10" s="13"/>
      <c r="R10" s="13"/>
      <c r="S10" s="13"/>
      <c r="T10" s="13"/>
      <c r="U10" s="13"/>
      <c r="V10" s="13"/>
    </row>
    <row r="11" spans="1:22" ht="15.75" customHeight="1" x14ac:dyDescent="0.25">
      <c r="A11" s="791" t="s">
        <v>202</v>
      </c>
      <c r="B11" s="18" t="s">
        <v>203</v>
      </c>
      <c r="C11" s="13"/>
      <c r="D11" s="13"/>
      <c r="E11" s="13"/>
      <c r="F11" s="13"/>
      <c r="G11" s="13"/>
      <c r="H11" s="13"/>
      <c r="I11" s="13"/>
      <c r="J11" s="13"/>
      <c r="K11" s="13"/>
      <c r="L11" s="13"/>
      <c r="M11" s="13"/>
      <c r="N11" s="13"/>
      <c r="O11" s="13"/>
      <c r="P11" s="13"/>
      <c r="Q11" s="13"/>
      <c r="R11" s="13"/>
      <c r="S11" s="13"/>
      <c r="T11" s="13"/>
      <c r="U11" s="13"/>
      <c r="V11" s="13"/>
    </row>
    <row r="12" spans="1:22" ht="15.75" customHeight="1" x14ac:dyDescent="0.25">
      <c r="A12" s="792"/>
      <c r="B12" s="18" t="s">
        <v>204</v>
      </c>
      <c r="C12" s="13"/>
      <c r="D12" s="13"/>
      <c r="E12" s="13"/>
      <c r="F12" s="13"/>
      <c r="G12" s="13"/>
      <c r="H12" s="13"/>
      <c r="I12" s="13"/>
      <c r="J12" s="13"/>
      <c r="K12" s="13"/>
      <c r="L12" s="13"/>
      <c r="M12" s="13"/>
      <c r="N12" s="13"/>
      <c r="O12" s="13"/>
      <c r="P12" s="13"/>
      <c r="Q12" s="13"/>
      <c r="R12" s="13"/>
      <c r="S12" s="13"/>
      <c r="T12" s="13"/>
      <c r="U12" s="13"/>
      <c r="V12" s="13"/>
    </row>
    <row r="13" spans="1:22" ht="39.75" customHeight="1" x14ac:dyDescent="0.25">
      <c r="A13" s="793"/>
      <c r="B13" s="18" t="s">
        <v>205</v>
      </c>
      <c r="C13" s="13"/>
      <c r="D13" s="13"/>
      <c r="E13" s="13"/>
      <c r="F13" s="13"/>
      <c r="G13" s="13"/>
      <c r="H13" s="13"/>
      <c r="I13" s="13"/>
      <c r="J13" s="13"/>
      <c r="K13" s="13"/>
      <c r="L13" s="13"/>
      <c r="M13" s="13"/>
      <c r="N13" s="13"/>
      <c r="O13" s="13"/>
      <c r="P13" s="13"/>
      <c r="Q13" s="13"/>
      <c r="R13" s="13"/>
      <c r="S13" s="13"/>
      <c r="T13" s="13"/>
      <c r="U13" s="13"/>
      <c r="V13" s="13"/>
    </row>
    <row r="14" spans="1:22" ht="82.5" customHeight="1" x14ac:dyDescent="0.25">
      <c r="A14" s="791" t="s">
        <v>206</v>
      </c>
      <c r="B14" s="19" t="s">
        <v>207</v>
      </c>
      <c r="C14" s="13"/>
      <c r="D14" s="13"/>
      <c r="E14" s="13"/>
      <c r="F14" s="13"/>
      <c r="G14" s="13"/>
      <c r="H14" s="13"/>
      <c r="I14" s="13"/>
      <c r="J14" s="13"/>
      <c r="K14" s="13"/>
      <c r="L14" s="13"/>
      <c r="M14" s="13"/>
      <c r="N14" s="13"/>
      <c r="O14" s="13"/>
      <c r="P14" s="13"/>
      <c r="Q14" s="13"/>
      <c r="R14" s="13"/>
      <c r="S14" s="13"/>
      <c r="T14" s="13"/>
      <c r="U14" s="13"/>
      <c r="V14" s="13"/>
    </row>
    <row r="15" spans="1:22" ht="15.75" customHeight="1" x14ac:dyDescent="0.25">
      <c r="A15" s="792"/>
      <c r="B15" s="18" t="s">
        <v>208</v>
      </c>
      <c r="C15" s="13"/>
      <c r="D15" s="13"/>
      <c r="E15" s="13"/>
      <c r="F15" s="13"/>
      <c r="G15" s="13"/>
      <c r="H15" s="13"/>
      <c r="I15" s="13"/>
      <c r="J15" s="13"/>
      <c r="K15" s="13"/>
      <c r="L15" s="13"/>
      <c r="M15" s="13"/>
      <c r="N15" s="13"/>
      <c r="O15" s="13"/>
      <c r="P15" s="13"/>
      <c r="Q15" s="13"/>
      <c r="R15" s="13"/>
      <c r="S15" s="13"/>
      <c r="T15" s="13"/>
      <c r="U15" s="13"/>
      <c r="V15" s="13"/>
    </row>
    <row r="16" spans="1:22" ht="15.75" customHeight="1" x14ac:dyDescent="0.25">
      <c r="A16" s="792"/>
      <c r="B16" s="19" t="s">
        <v>209</v>
      </c>
      <c r="C16" s="13"/>
      <c r="D16" s="13"/>
      <c r="E16" s="13"/>
      <c r="F16" s="13"/>
      <c r="G16" s="13"/>
      <c r="H16" s="13"/>
      <c r="I16" s="13"/>
      <c r="J16" s="13"/>
      <c r="K16" s="13"/>
      <c r="L16" s="13"/>
      <c r="M16" s="13"/>
      <c r="N16" s="13"/>
      <c r="O16" s="13"/>
      <c r="P16" s="13"/>
      <c r="Q16" s="13"/>
      <c r="R16" s="13"/>
      <c r="S16" s="13"/>
      <c r="T16" s="13"/>
      <c r="U16" s="13"/>
      <c r="V16" s="13"/>
    </row>
    <row r="17" spans="1:22" ht="15.75" customHeight="1" x14ac:dyDescent="0.25">
      <c r="A17" s="792"/>
      <c r="B17" s="18" t="s">
        <v>210</v>
      </c>
      <c r="C17" s="13"/>
      <c r="D17" s="13"/>
      <c r="E17" s="13"/>
      <c r="F17" s="13"/>
      <c r="G17" s="13"/>
      <c r="H17" s="13"/>
      <c r="I17" s="13"/>
      <c r="J17" s="13"/>
      <c r="K17" s="13"/>
      <c r="L17" s="13"/>
      <c r="M17" s="13"/>
      <c r="N17" s="13"/>
      <c r="O17" s="13"/>
      <c r="P17" s="13"/>
      <c r="Q17" s="13"/>
      <c r="R17" s="13"/>
      <c r="S17" s="13"/>
      <c r="T17" s="13"/>
      <c r="U17" s="13"/>
      <c r="V17" s="13"/>
    </row>
    <row r="18" spans="1:22" ht="15.75" customHeight="1" x14ac:dyDescent="0.25">
      <c r="A18" s="792"/>
      <c r="B18" s="18" t="s">
        <v>211</v>
      </c>
      <c r="C18" s="13"/>
      <c r="D18" s="13"/>
      <c r="E18" s="13"/>
      <c r="F18" s="13"/>
      <c r="G18" s="13"/>
      <c r="H18" s="13"/>
      <c r="I18" s="13"/>
      <c r="J18" s="13"/>
      <c r="K18" s="13"/>
      <c r="L18" s="13"/>
      <c r="M18" s="13"/>
      <c r="N18" s="13"/>
      <c r="O18" s="13"/>
      <c r="P18" s="13"/>
      <c r="Q18" s="13"/>
      <c r="R18" s="13"/>
      <c r="S18" s="13"/>
      <c r="T18" s="13"/>
      <c r="U18" s="13"/>
      <c r="V18" s="13"/>
    </row>
    <row r="19" spans="1:22" ht="385.5" customHeight="1" x14ac:dyDescent="0.25">
      <c r="A19" s="792"/>
      <c r="B19" s="18" t="s">
        <v>212</v>
      </c>
      <c r="C19" s="13"/>
      <c r="D19" s="13"/>
      <c r="E19" s="13"/>
      <c r="F19" s="13"/>
      <c r="G19" s="13"/>
      <c r="H19" s="13"/>
      <c r="I19" s="13"/>
      <c r="J19" s="13"/>
      <c r="K19" s="13"/>
      <c r="L19" s="13"/>
      <c r="M19" s="13"/>
      <c r="N19" s="13"/>
      <c r="O19" s="13"/>
      <c r="P19" s="13"/>
      <c r="Q19" s="13"/>
      <c r="R19" s="13"/>
      <c r="S19" s="13"/>
      <c r="T19" s="13"/>
      <c r="U19" s="13"/>
      <c r="V19" s="13"/>
    </row>
    <row r="20" spans="1:22" ht="15.75" customHeight="1" x14ac:dyDescent="0.25">
      <c r="A20" s="792"/>
      <c r="B20" s="18" t="s">
        <v>213</v>
      </c>
      <c r="C20" s="13"/>
      <c r="D20" s="13"/>
      <c r="E20" s="13"/>
      <c r="F20" s="13"/>
      <c r="G20" s="13"/>
      <c r="H20" s="13"/>
      <c r="I20" s="13"/>
      <c r="J20" s="13"/>
      <c r="K20" s="13"/>
      <c r="L20" s="13"/>
      <c r="M20" s="13"/>
      <c r="N20" s="13"/>
      <c r="O20" s="13"/>
      <c r="P20" s="13"/>
      <c r="Q20" s="13"/>
      <c r="R20" s="13"/>
      <c r="S20" s="13"/>
      <c r="T20" s="13"/>
      <c r="U20" s="13"/>
      <c r="V20" s="13"/>
    </row>
    <row r="21" spans="1:22" ht="49.5" customHeight="1" x14ac:dyDescent="0.25">
      <c r="A21" s="792"/>
      <c r="B21" s="18" t="s">
        <v>214</v>
      </c>
      <c r="C21" s="13"/>
      <c r="D21" s="13"/>
      <c r="E21" s="13"/>
      <c r="F21" s="13"/>
      <c r="G21" s="13"/>
      <c r="H21" s="13"/>
      <c r="I21" s="13"/>
      <c r="J21" s="13"/>
      <c r="K21" s="13"/>
      <c r="L21" s="13"/>
      <c r="M21" s="13"/>
      <c r="N21" s="13"/>
      <c r="O21" s="13"/>
      <c r="P21" s="13"/>
      <c r="Q21" s="13"/>
      <c r="R21" s="13"/>
      <c r="S21" s="13"/>
      <c r="T21" s="13"/>
      <c r="U21" s="13"/>
      <c r="V21" s="13"/>
    </row>
    <row r="22" spans="1:22" ht="15.75" customHeight="1" x14ac:dyDescent="0.25">
      <c r="A22" s="792"/>
      <c r="B22" s="18" t="s">
        <v>215</v>
      </c>
      <c r="C22" s="13"/>
      <c r="D22" s="13"/>
      <c r="E22" s="13"/>
      <c r="F22" s="13"/>
      <c r="G22" s="13"/>
      <c r="H22" s="13"/>
      <c r="I22" s="13"/>
      <c r="J22" s="13"/>
      <c r="K22" s="13"/>
      <c r="L22" s="13"/>
      <c r="M22" s="13"/>
      <c r="N22" s="13"/>
      <c r="O22" s="13"/>
      <c r="P22" s="13"/>
      <c r="Q22" s="13"/>
      <c r="R22" s="13"/>
      <c r="S22" s="13"/>
      <c r="T22" s="13"/>
      <c r="U22" s="13"/>
      <c r="V22" s="13"/>
    </row>
    <row r="23" spans="1:22" ht="51.75" customHeight="1" x14ac:dyDescent="0.25">
      <c r="A23" s="792"/>
      <c r="B23" s="18" t="s">
        <v>216</v>
      </c>
      <c r="C23" s="13"/>
      <c r="D23" s="13"/>
      <c r="E23" s="13"/>
      <c r="F23" s="13"/>
      <c r="G23" s="13"/>
      <c r="H23" s="13"/>
      <c r="I23" s="13"/>
      <c r="J23" s="13"/>
      <c r="K23" s="13"/>
      <c r="L23" s="13"/>
      <c r="M23" s="13"/>
      <c r="N23" s="13"/>
      <c r="O23" s="13"/>
      <c r="P23" s="13"/>
      <c r="Q23" s="13"/>
      <c r="R23" s="13"/>
      <c r="S23" s="13"/>
      <c r="T23" s="13"/>
      <c r="U23" s="13"/>
      <c r="V23" s="13"/>
    </row>
    <row r="24" spans="1:22" ht="15.75" customHeight="1" x14ac:dyDescent="0.25">
      <c r="A24" s="793"/>
      <c r="B24" s="18" t="s">
        <v>217</v>
      </c>
      <c r="C24" s="13"/>
      <c r="D24" s="13"/>
      <c r="E24" s="13"/>
      <c r="F24" s="13"/>
      <c r="G24" s="13"/>
      <c r="H24" s="13"/>
      <c r="I24" s="13"/>
      <c r="J24" s="13"/>
      <c r="K24" s="13"/>
      <c r="L24" s="13"/>
      <c r="M24" s="13"/>
      <c r="N24" s="13"/>
      <c r="O24" s="13"/>
      <c r="P24" s="13"/>
      <c r="Q24" s="13"/>
      <c r="R24" s="13"/>
      <c r="S24" s="13"/>
      <c r="T24" s="13"/>
      <c r="U24" s="13"/>
      <c r="V24" s="13"/>
    </row>
    <row r="25" spans="1:22" ht="15.75" customHeight="1" x14ac:dyDescent="0.25">
      <c r="A25" s="791" t="s">
        <v>218</v>
      </c>
      <c r="B25" s="18" t="s">
        <v>219</v>
      </c>
      <c r="C25" s="13"/>
      <c r="D25" s="13"/>
      <c r="E25" s="13"/>
      <c r="F25" s="13"/>
      <c r="G25" s="13"/>
      <c r="H25" s="13"/>
      <c r="I25" s="13"/>
      <c r="J25" s="13"/>
      <c r="K25" s="13"/>
      <c r="L25" s="13"/>
      <c r="M25" s="13"/>
      <c r="N25" s="13"/>
      <c r="O25" s="13"/>
      <c r="P25" s="13"/>
      <c r="Q25" s="13"/>
      <c r="R25" s="13"/>
      <c r="S25" s="13"/>
      <c r="T25" s="13"/>
      <c r="U25" s="13"/>
      <c r="V25" s="13"/>
    </row>
    <row r="26" spans="1:22" ht="15.75" customHeight="1" x14ac:dyDescent="0.25">
      <c r="A26" s="792"/>
      <c r="B26" s="17" t="s">
        <v>220</v>
      </c>
      <c r="C26" s="13"/>
      <c r="D26" s="13"/>
      <c r="E26" s="13"/>
      <c r="F26" s="13"/>
      <c r="G26" s="13"/>
      <c r="H26" s="13"/>
      <c r="I26" s="13"/>
      <c r="J26" s="13"/>
      <c r="K26" s="13"/>
      <c r="L26" s="13"/>
      <c r="M26" s="13"/>
      <c r="N26" s="13"/>
      <c r="O26" s="13"/>
      <c r="P26" s="13"/>
      <c r="Q26" s="13"/>
      <c r="R26" s="13"/>
      <c r="S26" s="13"/>
      <c r="T26" s="13"/>
      <c r="U26" s="13"/>
      <c r="V26" s="13"/>
    </row>
    <row r="27" spans="1:22" ht="15.75" customHeight="1" x14ac:dyDescent="0.25">
      <c r="A27" s="793"/>
      <c r="B27" s="17" t="s">
        <v>221</v>
      </c>
      <c r="C27" s="13"/>
      <c r="D27" s="13"/>
      <c r="E27" s="13"/>
      <c r="F27" s="13"/>
      <c r="G27" s="13"/>
      <c r="H27" s="13"/>
      <c r="I27" s="13"/>
      <c r="J27" s="13"/>
      <c r="K27" s="13"/>
      <c r="L27" s="13"/>
      <c r="M27" s="13"/>
      <c r="N27" s="13"/>
      <c r="O27" s="13"/>
      <c r="P27" s="13"/>
      <c r="Q27" s="13"/>
      <c r="R27" s="13"/>
      <c r="S27" s="13"/>
      <c r="T27" s="13"/>
      <c r="U27" s="13"/>
      <c r="V27" s="13"/>
    </row>
    <row r="28" spans="1:22" ht="15.75" customHeight="1" x14ac:dyDescent="0.25">
      <c r="A28" s="20" t="s">
        <v>222</v>
      </c>
      <c r="B28" s="18" t="s">
        <v>223</v>
      </c>
      <c r="C28" s="13"/>
      <c r="D28" s="13"/>
      <c r="E28" s="13"/>
      <c r="F28" s="13"/>
      <c r="G28" s="13"/>
      <c r="H28" s="13"/>
      <c r="I28" s="13"/>
      <c r="J28" s="13"/>
      <c r="K28" s="13"/>
      <c r="L28" s="13"/>
      <c r="M28" s="13"/>
      <c r="N28" s="13"/>
      <c r="O28" s="13"/>
      <c r="P28" s="13"/>
      <c r="Q28" s="13"/>
      <c r="R28" s="13"/>
      <c r="S28" s="13"/>
      <c r="T28" s="13"/>
      <c r="U28" s="13"/>
      <c r="V28" s="13"/>
    </row>
    <row r="29" spans="1:22" ht="15.75" customHeight="1" x14ac:dyDescent="0.25">
      <c r="A29" s="20" t="s">
        <v>224</v>
      </c>
      <c r="B29" s="18" t="s">
        <v>225</v>
      </c>
      <c r="C29" s="13"/>
      <c r="D29" s="13"/>
      <c r="E29" s="13"/>
      <c r="F29" s="13"/>
      <c r="G29" s="13"/>
      <c r="H29" s="13"/>
      <c r="I29" s="13"/>
      <c r="J29" s="13"/>
      <c r="K29" s="13"/>
      <c r="L29" s="13"/>
      <c r="M29" s="13"/>
      <c r="N29" s="13"/>
      <c r="O29" s="13"/>
      <c r="P29" s="13"/>
      <c r="Q29" s="13"/>
      <c r="R29" s="13"/>
      <c r="S29" s="13"/>
      <c r="T29" s="13"/>
      <c r="U29" s="13"/>
      <c r="V29" s="13"/>
    </row>
    <row r="30" spans="1:22" ht="15.75" customHeight="1" x14ac:dyDescent="0.25">
      <c r="A30" s="21"/>
      <c r="B30" s="13"/>
      <c r="C30" s="13"/>
      <c r="D30" s="13"/>
      <c r="E30" s="13"/>
      <c r="F30" s="13"/>
      <c r="G30" s="13"/>
      <c r="H30" s="13"/>
      <c r="I30" s="13"/>
      <c r="J30" s="13"/>
      <c r="K30" s="13"/>
      <c r="L30" s="13"/>
      <c r="M30" s="13"/>
      <c r="N30" s="13"/>
      <c r="O30" s="13"/>
      <c r="P30" s="13"/>
      <c r="Q30" s="13"/>
      <c r="R30" s="13"/>
      <c r="S30" s="13"/>
      <c r="T30" s="13"/>
      <c r="U30" s="13"/>
      <c r="V30" s="13"/>
    </row>
    <row r="31" spans="1:22" ht="15.75" customHeight="1" x14ac:dyDescent="0.25">
      <c r="A31" s="21"/>
      <c r="B31" s="13"/>
      <c r="C31" s="13"/>
      <c r="D31" s="13"/>
      <c r="E31" s="13"/>
      <c r="F31" s="13"/>
      <c r="G31" s="13"/>
      <c r="H31" s="13"/>
      <c r="I31" s="13"/>
      <c r="J31" s="13"/>
      <c r="K31" s="13"/>
      <c r="L31" s="13"/>
      <c r="M31" s="13"/>
      <c r="N31" s="13"/>
      <c r="O31" s="13"/>
      <c r="P31" s="13"/>
      <c r="Q31" s="13"/>
      <c r="R31" s="13"/>
      <c r="S31" s="13"/>
      <c r="T31" s="13"/>
      <c r="U31" s="13"/>
      <c r="V31" s="13"/>
    </row>
    <row r="32" spans="1:22" ht="15.75" customHeight="1" x14ac:dyDescent="0.25">
      <c r="A32" s="21"/>
      <c r="B32" s="13"/>
      <c r="C32" s="13"/>
      <c r="D32" s="13"/>
      <c r="E32" s="13"/>
      <c r="F32" s="13"/>
      <c r="G32" s="13"/>
      <c r="H32" s="13"/>
      <c r="I32" s="13"/>
      <c r="J32" s="13"/>
      <c r="K32" s="13"/>
      <c r="L32" s="13"/>
      <c r="M32" s="13"/>
      <c r="N32" s="13"/>
      <c r="O32" s="13"/>
      <c r="P32" s="13"/>
      <c r="Q32" s="13"/>
      <c r="R32" s="13"/>
      <c r="S32" s="13"/>
      <c r="T32" s="13"/>
      <c r="U32" s="13"/>
      <c r="V32" s="13"/>
    </row>
    <row r="33" spans="1:22" ht="15.75" customHeight="1" x14ac:dyDescent="0.25">
      <c r="A33" s="21"/>
      <c r="B33" s="13"/>
      <c r="C33" s="13"/>
      <c r="D33" s="13"/>
      <c r="E33" s="13"/>
      <c r="F33" s="13"/>
      <c r="G33" s="13"/>
      <c r="H33" s="13"/>
      <c r="I33" s="13"/>
      <c r="J33" s="13"/>
      <c r="K33" s="13"/>
      <c r="L33" s="13"/>
      <c r="M33" s="13"/>
      <c r="N33" s="13"/>
      <c r="O33" s="13"/>
      <c r="P33" s="13"/>
      <c r="Q33" s="13"/>
      <c r="R33" s="13"/>
      <c r="S33" s="13"/>
      <c r="T33" s="13"/>
      <c r="U33" s="13"/>
      <c r="V33" s="13"/>
    </row>
    <row r="34" spans="1:22" ht="15.75" customHeight="1" x14ac:dyDescent="0.25">
      <c r="A34" s="21"/>
      <c r="B34" s="13"/>
      <c r="C34" s="13"/>
      <c r="D34" s="13"/>
      <c r="E34" s="13"/>
      <c r="F34" s="13"/>
      <c r="G34" s="13"/>
      <c r="H34" s="13"/>
      <c r="I34" s="13"/>
      <c r="J34" s="13"/>
      <c r="K34" s="13"/>
      <c r="L34" s="13"/>
      <c r="M34" s="13"/>
      <c r="N34" s="13"/>
      <c r="O34" s="13"/>
      <c r="P34" s="13"/>
      <c r="Q34" s="13"/>
      <c r="R34" s="13"/>
      <c r="S34" s="13"/>
      <c r="T34" s="13"/>
      <c r="U34" s="13"/>
      <c r="V34" s="13"/>
    </row>
    <row r="35" spans="1:22" ht="15.75" customHeight="1" x14ac:dyDescent="0.25">
      <c r="A35" s="21"/>
      <c r="B35" s="13"/>
      <c r="C35" s="13"/>
      <c r="D35" s="13"/>
      <c r="E35" s="13"/>
      <c r="F35" s="13"/>
      <c r="G35" s="13"/>
      <c r="H35" s="13"/>
      <c r="I35" s="13"/>
      <c r="J35" s="13"/>
      <c r="K35" s="13"/>
      <c r="L35" s="13"/>
      <c r="M35" s="13"/>
      <c r="N35" s="13"/>
      <c r="O35" s="13"/>
      <c r="P35" s="13"/>
      <c r="Q35" s="13"/>
      <c r="R35" s="13"/>
      <c r="S35" s="13"/>
      <c r="T35" s="13"/>
      <c r="U35" s="13"/>
      <c r="V35" s="13"/>
    </row>
    <row r="36" spans="1:22" ht="15.75" customHeight="1" x14ac:dyDescent="0.25">
      <c r="A36" s="21"/>
      <c r="B36" s="13"/>
      <c r="C36" s="13"/>
      <c r="D36" s="13"/>
      <c r="E36" s="13"/>
      <c r="F36" s="13"/>
      <c r="G36" s="13"/>
      <c r="H36" s="13"/>
      <c r="I36" s="13"/>
      <c r="J36" s="13"/>
      <c r="K36" s="13"/>
      <c r="L36" s="13"/>
      <c r="M36" s="13"/>
      <c r="N36" s="13"/>
      <c r="O36" s="13"/>
      <c r="P36" s="13"/>
      <c r="Q36" s="13"/>
      <c r="R36" s="13"/>
      <c r="S36" s="13"/>
      <c r="T36" s="13"/>
      <c r="U36" s="13"/>
      <c r="V36" s="13"/>
    </row>
    <row r="37" spans="1:22" ht="15.75" customHeight="1" x14ac:dyDescent="0.25">
      <c r="A37" s="21"/>
      <c r="B37" s="13"/>
      <c r="C37" s="13"/>
      <c r="D37" s="13"/>
      <c r="E37" s="13"/>
      <c r="F37" s="13"/>
      <c r="G37" s="13"/>
      <c r="H37" s="13"/>
      <c r="I37" s="13"/>
      <c r="J37" s="13"/>
      <c r="K37" s="13"/>
      <c r="L37" s="13"/>
      <c r="M37" s="13"/>
      <c r="N37" s="13"/>
      <c r="O37" s="13"/>
      <c r="P37" s="13"/>
      <c r="Q37" s="13"/>
      <c r="R37" s="13"/>
      <c r="S37" s="13"/>
      <c r="T37" s="13"/>
      <c r="U37" s="13"/>
      <c r="V37" s="13"/>
    </row>
    <row r="38" spans="1:22" ht="15.75" customHeight="1" x14ac:dyDescent="0.25">
      <c r="A38" s="21"/>
      <c r="B38" s="13"/>
      <c r="C38" s="13"/>
      <c r="D38" s="13"/>
      <c r="E38" s="13"/>
      <c r="F38" s="13"/>
      <c r="G38" s="13"/>
      <c r="H38" s="13"/>
      <c r="I38" s="13"/>
      <c r="J38" s="13"/>
      <c r="K38" s="13"/>
      <c r="L38" s="13"/>
      <c r="M38" s="13"/>
      <c r="N38" s="13"/>
      <c r="O38" s="13"/>
      <c r="P38" s="13"/>
      <c r="Q38" s="13"/>
      <c r="R38" s="13"/>
      <c r="S38" s="13"/>
      <c r="T38" s="13"/>
      <c r="U38" s="13"/>
      <c r="V38" s="13"/>
    </row>
    <row r="39" spans="1:22" ht="15.75" customHeight="1" x14ac:dyDescent="0.25">
      <c r="A39" s="21"/>
      <c r="B39" s="13"/>
      <c r="C39" s="13"/>
      <c r="D39" s="13"/>
      <c r="E39" s="13"/>
      <c r="F39" s="13"/>
      <c r="G39" s="13"/>
      <c r="H39" s="13"/>
      <c r="I39" s="13"/>
      <c r="J39" s="13"/>
      <c r="K39" s="13"/>
      <c r="L39" s="13"/>
      <c r="M39" s="13"/>
      <c r="N39" s="13"/>
      <c r="O39" s="13"/>
      <c r="P39" s="13"/>
      <c r="Q39" s="13"/>
      <c r="R39" s="13"/>
      <c r="S39" s="13"/>
      <c r="T39" s="13"/>
      <c r="U39" s="13"/>
      <c r="V39" s="13"/>
    </row>
    <row r="40" spans="1:22" ht="15.75" customHeight="1" x14ac:dyDescent="0.25">
      <c r="A40" s="21"/>
      <c r="B40" s="13"/>
      <c r="C40" s="13"/>
      <c r="D40" s="13"/>
      <c r="E40" s="13"/>
      <c r="F40" s="13"/>
      <c r="G40" s="13"/>
      <c r="H40" s="13"/>
      <c r="I40" s="13"/>
      <c r="J40" s="13"/>
      <c r="K40" s="13"/>
      <c r="L40" s="13"/>
      <c r="M40" s="13"/>
      <c r="N40" s="13"/>
      <c r="O40" s="13"/>
      <c r="P40" s="13"/>
      <c r="Q40" s="13"/>
      <c r="R40" s="13"/>
      <c r="S40" s="13"/>
      <c r="T40" s="13"/>
      <c r="U40" s="13"/>
      <c r="V40" s="13"/>
    </row>
    <row r="41" spans="1:22" ht="15.75" customHeight="1" x14ac:dyDescent="0.25">
      <c r="A41" s="21"/>
      <c r="B41" s="13"/>
      <c r="C41" s="13"/>
      <c r="D41" s="13"/>
      <c r="E41" s="13"/>
      <c r="F41" s="13"/>
      <c r="G41" s="13"/>
      <c r="H41" s="13"/>
      <c r="I41" s="13"/>
      <c r="J41" s="13"/>
      <c r="K41" s="13"/>
      <c r="L41" s="13"/>
      <c r="M41" s="13"/>
      <c r="N41" s="13"/>
      <c r="O41" s="13"/>
      <c r="P41" s="13"/>
      <c r="Q41" s="13"/>
      <c r="R41" s="13"/>
      <c r="S41" s="13"/>
      <c r="T41" s="13"/>
      <c r="U41" s="13"/>
      <c r="V41" s="13"/>
    </row>
    <row r="42" spans="1:22" ht="15.75" customHeight="1" x14ac:dyDescent="0.25">
      <c r="A42" s="21"/>
      <c r="B42" s="13"/>
      <c r="C42" s="13"/>
      <c r="D42" s="13"/>
      <c r="E42" s="13"/>
      <c r="F42" s="13"/>
      <c r="G42" s="13"/>
      <c r="H42" s="13"/>
      <c r="I42" s="13"/>
      <c r="J42" s="13"/>
      <c r="K42" s="13"/>
      <c r="L42" s="13"/>
      <c r="M42" s="13"/>
      <c r="N42" s="13"/>
      <c r="O42" s="13"/>
      <c r="P42" s="13"/>
      <c r="Q42" s="13"/>
      <c r="R42" s="13"/>
      <c r="S42" s="13"/>
      <c r="T42" s="13"/>
      <c r="U42" s="13"/>
      <c r="V42" s="13"/>
    </row>
    <row r="43" spans="1:22" ht="15.75" customHeight="1" x14ac:dyDescent="0.25">
      <c r="A43" s="21"/>
      <c r="B43" s="13"/>
      <c r="C43" s="13"/>
      <c r="D43" s="13"/>
      <c r="E43" s="13"/>
      <c r="F43" s="13"/>
      <c r="G43" s="13"/>
      <c r="H43" s="13"/>
      <c r="I43" s="13"/>
      <c r="J43" s="13"/>
      <c r="K43" s="13"/>
      <c r="L43" s="13"/>
      <c r="M43" s="13"/>
      <c r="N43" s="13"/>
      <c r="O43" s="13"/>
      <c r="P43" s="13"/>
      <c r="Q43" s="13"/>
      <c r="R43" s="13"/>
      <c r="S43" s="13"/>
      <c r="T43" s="13"/>
      <c r="U43" s="13"/>
      <c r="V43" s="13"/>
    </row>
    <row r="44" spans="1:22" ht="15.75" customHeight="1" x14ac:dyDescent="0.25">
      <c r="A44" s="21"/>
      <c r="B44" s="13"/>
      <c r="C44" s="13"/>
      <c r="D44" s="13"/>
      <c r="E44" s="13"/>
      <c r="F44" s="13"/>
      <c r="G44" s="13"/>
      <c r="H44" s="13"/>
      <c r="I44" s="13"/>
      <c r="J44" s="13"/>
      <c r="K44" s="13"/>
      <c r="L44" s="13"/>
      <c r="M44" s="13"/>
      <c r="N44" s="13"/>
      <c r="O44" s="13"/>
      <c r="P44" s="13"/>
      <c r="Q44" s="13"/>
      <c r="R44" s="13"/>
      <c r="S44" s="13"/>
      <c r="T44" s="13"/>
      <c r="U44" s="13"/>
      <c r="V44" s="13"/>
    </row>
    <row r="45" spans="1:22" ht="15.75" customHeight="1" x14ac:dyDescent="0.25">
      <c r="A45" s="21"/>
      <c r="B45" s="13"/>
      <c r="C45" s="13"/>
      <c r="D45" s="13"/>
      <c r="E45" s="13"/>
      <c r="F45" s="13"/>
      <c r="G45" s="13"/>
      <c r="H45" s="13"/>
      <c r="I45" s="13"/>
      <c r="J45" s="13"/>
      <c r="K45" s="13"/>
      <c r="L45" s="13"/>
      <c r="M45" s="13"/>
      <c r="N45" s="13"/>
      <c r="O45" s="13"/>
      <c r="P45" s="13"/>
      <c r="Q45" s="13"/>
      <c r="R45" s="13"/>
      <c r="S45" s="13"/>
      <c r="T45" s="13"/>
      <c r="U45" s="13"/>
      <c r="V45" s="13"/>
    </row>
    <row r="46" spans="1:22" ht="15.75" customHeight="1" x14ac:dyDescent="0.25">
      <c r="A46" s="21"/>
      <c r="B46" s="13"/>
      <c r="C46" s="13"/>
      <c r="D46" s="13"/>
      <c r="E46" s="13"/>
      <c r="F46" s="13"/>
      <c r="G46" s="13"/>
      <c r="H46" s="13"/>
      <c r="I46" s="13"/>
      <c r="J46" s="13"/>
      <c r="K46" s="13"/>
      <c r="L46" s="13"/>
      <c r="M46" s="13"/>
      <c r="N46" s="13"/>
      <c r="O46" s="13"/>
      <c r="P46" s="13"/>
      <c r="Q46" s="13"/>
      <c r="R46" s="13"/>
      <c r="S46" s="13"/>
      <c r="T46" s="13"/>
      <c r="U46" s="13"/>
      <c r="V46" s="13"/>
    </row>
    <row r="47" spans="1:22" ht="15.75" customHeight="1" x14ac:dyDescent="0.25">
      <c r="A47" s="21"/>
      <c r="B47" s="13"/>
      <c r="C47" s="13"/>
      <c r="D47" s="13"/>
      <c r="E47" s="13"/>
      <c r="F47" s="13"/>
      <c r="G47" s="13"/>
      <c r="H47" s="13"/>
      <c r="I47" s="13"/>
      <c r="J47" s="13"/>
      <c r="K47" s="13"/>
      <c r="L47" s="13"/>
      <c r="M47" s="13"/>
      <c r="N47" s="13"/>
      <c r="O47" s="13"/>
      <c r="P47" s="13"/>
      <c r="Q47" s="13"/>
      <c r="R47" s="13"/>
      <c r="S47" s="13"/>
      <c r="T47" s="13"/>
      <c r="U47" s="13"/>
      <c r="V47" s="13"/>
    </row>
    <row r="48" spans="1:22" ht="15.75" customHeight="1" x14ac:dyDescent="0.25">
      <c r="A48" s="21"/>
      <c r="B48" s="13"/>
      <c r="C48" s="13"/>
      <c r="D48" s="13"/>
      <c r="E48" s="13"/>
      <c r="F48" s="13"/>
      <c r="G48" s="13"/>
      <c r="H48" s="13"/>
      <c r="I48" s="13"/>
      <c r="J48" s="13"/>
      <c r="K48" s="13"/>
      <c r="L48" s="13"/>
      <c r="M48" s="13"/>
      <c r="N48" s="13"/>
      <c r="O48" s="13"/>
      <c r="P48" s="13"/>
      <c r="Q48" s="13"/>
      <c r="R48" s="13"/>
      <c r="S48" s="13"/>
      <c r="T48" s="13"/>
      <c r="U48" s="13"/>
      <c r="V48" s="13"/>
    </row>
    <row r="49" spans="1:22" ht="15.75" customHeight="1" x14ac:dyDescent="0.25">
      <c r="A49" s="21"/>
      <c r="B49" s="13"/>
      <c r="C49" s="13"/>
      <c r="D49" s="13"/>
      <c r="E49" s="13"/>
      <c r="F49" s="13"/>
      <c r="G49" s="13"/>
      <c r="H49" s="13"/>
      <c r="I49" s="13"/>
      <c r="J49" s="13"/>
      <c r="K49" s="13"/>
      <c r="L49" s="13"/>
      <c r="M49" s="13"/>
      <c r="N49" s="13"/>
      <c r="O49" s="13"/>
      <c r="P49" s="13"/>
      <c r="Q49" s="13"/>
      <c r="R49" s="13"/>
      <c r="S49" s="13"/>
      <c r="T49" s="13"/>
      <c r="U49" s="13"/>
      <c r="V49" s="13"/>
    </row>
    <row r="50" spans="1:22" ht="15.75" customHeight="1" x14ac:dyDescent="0.25">
      <c r="A50" s="21"/>
      <c r="B50" s="13"/>
      <c r="C50" s="13"/>
      <c r="D50" s="13"/>
      <c r="E50" s="13"/>
      <c r="F50" s="13"/>
      <c r="G50" s="13"/>
      <c r="H50" s="13"/>
      <c r="I50" s="13"/>
      <c r="J50" s="13"/>
      <c r="K50" s="13"/>
      <c r="L50" s="13"/>
      <c r="M50" s="13"/>
      <c r="N50" s="13"/>
      <c r="O50" s="13"/>
      <c r="P50" s="13"/>
      <c r="Q50" s="13"/>
      <c r="R50" s="13"/>
      <c r="S50" s="13"/>
      <c r="T50" s="13"/>
      <c r="U50" s="13"/>
      <c r="V50" s="13"/>
    </row>
    <row r="51" spans="1:22" ht="15.75" customHeight="1" x14ac:dyDescent="0.25">
      <c r="A51" s="21"/>
      <c r="B51" s="13"/>
      <c r="C51" s="13"/>
      <c r="D51" s="13"/>
      <c r="E51" s="13"/>
      <c r="F51" s="13"/>
      <c r="G51" s="13"/>
      <c r="H51" s="13"/>
      <c r="I51" s="13"/>
      <c r="J51" s="13"/>
      <c r="K51" s="13"/>
      <c r="L51" s="13"/>
      <c r="M51" s="13"/>
      <c r="N51" s="13"/>
      <c r="O51" s="13"/>
      <c r="P51" s="13"/>
      <c r="Q51" s="13"/>
      <c r="R51" s="13"/>
      <c r="S51" s="13"/>
      <c r="T51" s="13"/>
      <c r="U51" s="13"/>
      <c r="V51" s="13"/>
    </row>
    <row r="52" spans="1:22" ht="15.75" customHeight="1" x14ac:dyDescent="0.25">
      <c r="A52" s="21"/>
      <c r="B52" s="13"/>
      <c r="C52" s="13"/>
      <c r="D52" s="13"/>
      <c r="E52" s="13"/>
      <c r="F52" s="13"/>
      <c r="G52" s="13"/>
      <c r="H52" s="13"/>
      <c r="I52" s="13"/>
      <c r="J52" s="13"/>
      <c r="K52" s="13"/>
      <c r="L52" s="13"/>
      <c r="M52" s="13"/>
      <c r="N52" s="13"/>
      <c r="O52" s="13"/>
      <c r="P52" s="13"/>
      <c r="Q52" s="13"/>
      <c r="R52" s="13"/>
      <c r="S52" s="13"/>
      <c r="T52" s="13"/>
      <c r="U52" s="13"/>
      <c r="V52" s="13"/>
    </row>
    <row r="53" spans="1:22" ht="15.75" customHeight="1" x14ac:dyDescent="0.25">
      <c r="A53" s="21"/>
      <c r="B53" s="13"/>
      <c r="C53" s="13"/>
      <c r="D53" s="13"/>
      <c r="E53" s="13"/>
      <c r="F53" s="13"/>
      <c r="G53" s="13"/>
      <c r="H53" s="13"/>
      <c r="I53" s="13"/>
      <c r="J53" s="13"/>
      <c r="K53" s="13"/>
      <c r="L53" s="13"/>
      <c r="M53" s="13"/>
      <c r="N53" s="13"/>
      <c r="O53" s="13"/>
      <c r="P53" s="13"/>
      <c r="Q53" s="13"/>
      <c r="R53" s="13"/>
      <c r="S53" s="13"/>
      <c r="T53" s="13"/>
      <c r="U53" s="13"/>
      <c r="V53" s="13"/>
    </row>
    <row r="54" spans="1:22" ht="15.75" customHeight="1" x14ac:dyDescent="0.25">
      <c r="A54" s="21"/>
      <c r="B54" s="13"/>
      <c r="C54" s="13"/>
      <c r="D54" s="13"/>
      <c r="E54" s="13"/>
      <c r="F54" s="13"/>
      <c r="G54" s="13"/>
      <c r="H54" s="13"/>
      <c r="I54" s="13"/>
      <c r="J54" s="13"/>
      <c r="K54" s="13"/>
      <c r="L54" s="13"/>
      <c r="M54" s="13"/>
      <c r="N54" s="13"/>
      <c r="O54" s="13"/>
      <c r="P54" s="13"/>
      <c r="Q54" s="13"/>
      <c r="R54" s="13"/>
      <c r="S54" s="13"/>
      <c r="T54" s="13"/>
      <c r="U54" s="13"/>
      <c r="V54" s="13"/>
    </row>
    <row r="55" spans="1:22" ht="15.75" customHeight="1" x14ac:dyDescent="0.25">
      <c r="A55" s="21"/>
      <c r="B55" s="13"/>
      <c r="C55" s="13"/>
      <c r="D55" s="13"/>
      <c r="E55" s="13"/>
      <c r="F55" s="13"/>
      <c r="G55" s="13"/>
      <c r="H55" s="13"/>
      <c r="I55" s="13"/>
      <c r="J55" s="13"/>
      <c r="K55" s="13"/>
      <c r="L55" s="13"/>
      <c r="M55" s="13"/>
      <c r="N55" s="13"/>
      <c r="O55" s="13"/>
      <c r="P55" s="13"/>
      <c r="Q55" s="13"/>
      <c r="R55" s="13"/>
      <c r="S55" s="13"/>
      <c r="T55" s="13"/>
      <c r="U55" s="13"/>
      <c r="V55" s="13"/>
    </row>
    <row r="56" spans="1:22" ht="15.75" customHeight="1" x14ac:dyDescent="0.25">
      <c r="A56" s="21"/>
      <c r="B56" s="13"/>
      <c r="C56" s="13"/>
      <c r="D56" s="13"/>
      <c r="E56" s="13"/>
      <c r="F56" s="13"/>
      <c r="G56" s="13"/>
      <c r="H56" s="13"/>
      <c r="I56" s="13"/>
      <c r="J56" s="13"/>
      <c r="K56" s="13"/>
      <c r="L56" s="13"/>
      <c r="M56" s="13"/>
      <c r="N56" s="13"/>
      <c r="O56" s="13"/>
      <c r="P56" s="13"/>
      <c r="Q56" s="13"/>
      <c r="R56" s="13"/>
      <c r="S56" s="13"/>
      <c r="T56" s="13"/>
      <c r="U56" s="13"/>
      <c r="V56" s="13"/>
    </row>
    <row r="57" spans="1:22" ht="15.75" customHeight="1" x14ac:dyDescent="0.25">
      <c r="A57" s="21"/>
      <c r="B57" s="13"/>
      <c r="C57" s="13"/>
      <c r="D57" s="13"/>
      <c r="E57" s="13"/>
      <c r="F57" s="13"/>
      <c r="G57" s="13"/>
      <c r="H57" s="13"/>
      <c r="I57" s="13"/>
      <c r="J57" s="13"/>
      <c r="K57" s="13"/>
      <c r="L57" s="13"/>
      <c r="M57" s="13"/>
      <c r="N57" s="13"/>
      <c r="O57" s="13"/>
      <c r="P57" s="13"/>
      <c r="Q57" s="13"/>
      <c r="R57" s="13"/>
      <c r="S57" s="13"/>
      <c r="T57" s="13"/>
      <c r="U57" s="13"/>
      <c r="V57" s="13"/>
    </row>
    <row r="58" spans="1:22" ht="15.75" customHeight="1" x14ac:dyDescent="0.25">
      <c r="A58" s="21"/>
      <c r="B58" s="13"/>
      <c r="C58" s="13"/>
      <c r="D58" s="13"/>
      <c r="E58" s="13"/>
      <c r="F58" s="13"/>
      <c r="G58" s="13"/>
      <c r="H58" s="13"/>
      <c r="I58" s="13"/>
      <c r="J58" s="13"/>
      <c r="K58" s="13"/>
      <c r="L58" s="13"/>
      <c r="M58" s="13"/>
      <c r="N58" s="13"/>
      <c r="O58" s="13"/>
      <c r="P58" s="13"/>
      <c r="Q58" s="13"/>
      <c r="R58" s="13"/>
      <c r="S58" s="13"/>
      <c r="T58" s="13"/>
      <c r="U58" s="13"/>
      <c r="V58" s="13"/>
    </row>
    <row r="59" spans="1:22" ht="15.75" customHeight="1" x14ac:dyDescent="0.25">
      <c r="A59" s="21"/>
      <c r="B59" s="13"/>
      <c r="C59" s="13"/>
      <c r="D59" s="13"/>
      <c r="E59" s="13"/>
      <c r="F59" s="13"/>
      <c r="G59" s="13"/>
      <c r="H59" s="13"/>
      <c r="I59" s="13"/>
      <c r="J59" s="13"/>
      <c r="K59" s="13"/>
      <c r="L59" s="13"/>
      <c r="M59" s="13"/>
      <c r="N59" s="13"/>
      <c r="O59" s="13"/>
      <c r="P59" s="13"/>
      <c r="Q59" s="13"/>
      <c r="R59" s="13"/>
      <c r="S59" s="13"/>
      <c r="T59" s="13"/>
      <c r="U59" s="13"/>
      <c r="V59" s="13"/>
    </row>
    <row r="60" spans="1:22" ht="15.75" customHeight="1" x14ac:dyDescent="0.25">
      <c r="A60" s="21"/>
      <c r="B60" s="13"/>
      <c r="C60" s="13"/>
      <c r="D60" s="13"/>
      <c r="E60" s="13"/>
      <c r="F60" s="13"/>
      <c r="G60" s="13"/>
      <c r="H60" s="13"/>
      <c r="I60" s="13"/>
      <c r="J60" s="13"/>
      <c r="K60" s="13"/>
      <c r="L60" s="13"/>
      <c r="M60" s="13"/>
      <c r="N60" s="13"/>
      <c r="O60" s="13"/>
      <c r="P60" s="13"/>
      <c r="Q60" s="13"/>
      <c r="R60" s="13"/>
      <c r="S60" s="13"/>
      <c r="T60" s="13"/>
      <c r="U60" s="13"/>
      <c r="V60" s="13"/>
    </row>
    <row r="61" spans="1:22" ht="15.75" customHeight="1" x14ac:dyDescent="0.25">
      <c r="A61" s="21"/>
      <c r="B61" s="13"/>
      <c r="C61" s="13"/>
      <c r="D61" s="13"/>
      <c r="E61" s="13"/>
      <c r="F61" s="13"/>
      <c r="G61" s="13"/>
      <c r="H61" s="13"/>
      <c r="I61" s="13"/>
      <c r="J61" s="13"/>
      <c r="K61" s="13"/>
      <c r="L61" s="13"/>
      <c r="M61" s="13"/>
      <c r="N61" s="13"/>
      <c r="O61" s="13"/>
      <c r="P61" s="13"/>
      <c r="Q61" s="13"/>
      <c r="R61" s="13"/>
      <c r="S61" s="13"/>
      <c r="T61" s="13"/>
      <c r="U61" s="13"/>
      <c r="V61" s="13"/>
    </row>
    <row r="62" spans="1:22" ht="15.75" customHeight="1" x14ac:dyDescent="0.25">
      <c r="A62" s="21"/>
      <c r="B62" s="13"/>
      <c r="C62" s="13"/>
      <c r="D62" s="13"/>
      <c r="E62" s="13"/>
      <c r="F62" s="13"/>
      <c r="G62" s="13"/>
      <c r="H62" s="13"/>
      <c r="I62" s="13"/>
      <c r="J62" s="13"/>
      <c r="K62" s="13"/>
      <c r="L62" s="13"/>
      <c r="M62" s="13"/>
      <c r="N62" s="13"/>
      <c r="O62" s="13"/>
      <c r="P62" s="13"/>
      <c r="Q62" s="13"/>
      <c r="R62" s="13"/>
      <c r="S62" s="13"/>
      <c r="T62" s="13"/>
      <c r="U62" s="13"/>
      <c r="V62" s="13"/>
    </row>
    <row r="63" spans="1:22" ht="15.75" customHeight="1" x14ac:dyDescent="0.25">
      <c r="A63" s="21"/>
      <c r="B63" s="13"/>
      <c r="C63" s="13"/>
      <c r="D63" s="13"/>
      <c r="E63" s="13"/>
      <c r="F63" s="13"/>
      <c r="G63" s="13"/>
      <c r="H63" s="13"/>
      <c r="I63" s="13"/>
      <c r="J63" s="13"/>
      <c r="K63" s="13"/>
      <c r="L63" s="13"/>
      <c r="M63" s="13"/>
      <c r="N63" s="13"/>
      <c r="O63" s="13"/>
      <c r="P63" s="13"/>
      <c r="Q63" s="13"/>
      <c r="R63" s="13"/>
      <c r="S63" s="13"/>
      <c r="T63" s="13"/>
      <c r="U63" s="13"/>
      <c r="V63" s="13"/>
    </row>
    <row r="64" spans="1:22" ht="15.75" customHeight="1" x14ac:dyDescent="0.25">
      <c r="A64" s="21"/>
      <c r="B64" s="13"/>
      <c r="C64" s="13"/>
      <c r="D64" s="13"/>
      <c r="E64" s="13"/>
      <c r="F64" s="13"/>
      <c r="G64" s="13"/>
      <c r="H64" s="13"/>
      <c r="I64" s="13"/>
      <c r="J64" s="13"/>
      <c r="K64" s="13"/>
      <c r="L64" s="13"/>
      <c r="M64" s="13"/>
      <c r="N64" s="13"/>
      <c r="O64" s="13"/>
      <c r="P64" s="13"/>
      <c r="Q64" s="13"/>
      <c r="R64" s="13"/>
      <c r="S64" s="13"/>
      <c r="T64" s="13"/>
      <c r="U64" s="13"/>
      <c r="V64" s="13"/>
    </row>
    <row r="65" spans="1:22" ht="15.75" customHeight="1" x14ac:dyDescent="0.25">
      <c r="A65" s="21"/>
      <c r="B65" s="13"/>
      <c r="C65" s="13"/>
      <c r="D65" s="13"/>
      <c r="E65" s="13"/>
      <c r="F65" s="13"/>
      <c r="G65" s="13"/>
      <c r="H65" s="13"/>
      <c r="I65" s="13"/>
      <c r="J65" s="13"/>
      <c r="K65" s="13"/>
      <c r="L65" s="13"/>
      <c r="M65" s="13"/>
      <c r="N65" s="13"/>
      <c r="O65" s="13"/>
      <c r="P65" s="13"/>
      <c r="Q65" s="13"/>
      <c r="R65" s="13"/>
      <c r="S65" s="13"/>
      <c r="T65" s="13"/>
      <c r="U65" s="13"/>
      <c r="V65" s="13"/>
    </row>
    <row r="66" spans="1:22" ht="15.75" customHeight="1" x14ac:dyDescent="0.25">
      <c r="A66" s="21"/>
      <c r="B66" s="13"/>
      <c r="C66" s="13"/>
      <c r="D66" s="13"/>
      <c r="E66" s="13"/>
      <c r="F66" s="13"/>
      <c r="G66" s="13"/>
      <c r="H66" s="13"/>
      <c r="I66" s="13"/>
      <c r="J66" s="13"/>
      <c r="K66" s="13"/>
      <c r="L66" s="13"/>
      <c r="M66" s="13"/>
      <c r="N66" s="13"/>
      <c r="O66" s="13"/>
      <c r="P66" s="13"/>
      <c r="Q66" s="13"/>
      <c r="R66" s="13"/>
      <c r="S66" s="13"/>
      <c r="T66" s="13"/>
      <c r="U66" s="13"/>
      <c r="V66" s="13"/>
    </row>
    <row r="67" spans="1:22" ht="15.75" customHeight="1" x14ac:dyDescent="0.25">
      <c r="A67" s="21"/>
      <c r="B67" s="13"/>
      <c r="C67" s="13"/>
      <c r="D67" s="13"/>
      <c r="E67" s="13"/>
      <c r="F67" s="13"/>
      <c r="G67" s="13"/>
      <c r="H67" s="13"/>
      <c r="I67" s="13"/>
      <c r="J67" s="13"/>
      <c r="K67" s="13"/>
      <c r="L67" s="13"/>
      <c r="M67" s="13"/>
      <c r="N67" s="13"/>
      <c r="O67" s="13"/>
      <c r="P67" s="13"/>
      <c r="Q67" s="13"/>
      <c r="R67" s="13"/>
      <c r="S67" s="13"/>
      <c r="T67" s="13"/>
      <c r="U67" s="13"/>
      <c r="V67" s="13"/>
    </row>
    <row r="68" spans="1:22" ht="15.75" customHeight="1" x14ac:dyDescent="0.25">
      <c r="A68" s="21"/>
      <c r="B68" s="13"/>
      <c r="C68" s="13"/>
      <c r="D68" s="13"/>
      <c r="E68" s="13"/>
      <c r="F68" s="13"/>
      <c r="G68" s="13"/>
      <c r="H68" s="13"/>
      <c r="I68" s="13"/>
      <c r="J68" s="13"/>
      <c r="K68" s="13"/>
      <c r="L68" s="13"/>
      <c r="M68" s="13"/>
      <c r="N68" s="13"/>
      <c r="O68" s="13"/>
      <c r="P68" s="13"/>
      <c r="Q68" s="13"/>
      <c r="R68" s="13"/>
      <c r="S68" s="13"/>
      <c r="T68" s="13"/>
      <c r="U68" s="13"/>
      <c r="V68" s="13"/>
    </row>
    <row r="69" spans="1:22" ht="15.75" customHeight="1" x14ac:dyDescent="0.25">
      <c r="A69" s="21"/>
      <c r="B69" s="13"/>
      <c r="C69" s="13"/>
      <c r="D69" s="13"/>
      <c r="E69" s="13"/>
      <c r="F69" s="13"/>
      <c r="G69" s="13"/>
      <c r="H69" s="13"/>
      <c r="I69" s="13"/>
      <c r="J69" s="13"/>
      <c r="K69" s="13"/>
      <c r="L69" s="13"/>
      <c r="M69" s="13"/>
      <c r="N69" s="13"/>
      <c r="O69" s="13"/>
      <c r="P69" s="13"/>
      <c r="Q69" s="13"/>
      <c r="R69" s="13"/>
      <c r="S69" s="13"/>
      <c r="T69" s="13"/>
      <c r="U69" s="13"/>
      <c r="V69" s="13"/>
    </row>
    <row r="70" spans="1:22" ht="15.75" customHeight="1" x14ac:dyDescent="0.25">
      <c r="A70" s="21"/>
      <c r="B70" s="13"/>
      <c r="C70" s="13"/>
      <c r="D70" s="13"/>
      <c r="E70" s="13"/>
      <c r="F70" s="13"/>
      <c r="G70" s="13"/>
      <c r="H70" s="13"/>
      <c r="I70" s="13"/>
      <c r="J70" s="13"/>
      <c r="K70" s="13"/>
      <c r="L70" s="13"/>
      <c r="M70" s="13"/>
      <c r="N70" s="13"/>
      <c r="O70" s="13"/>
      <c r="P70" s="13"/>
      <c r="Q70" s="13"/>
      <c r="R70" s="13"/>
      <c r="S70" s="13"/>
      <c r="T70" s="13"/>
      <c r="U70" s="13"/>
      <c r="V70" s="13"/>
    </row>
    <row r="71" spans="1:22" ht="15.75" customHeight="1" x14ac:dyDescent="0.25">
      <c r="A71" s="21"/>
      <c r="B71" s="13"/>
      <c r="C71" s="13"/>
      <c r="D71" s="13"/>
      <c r="E71" s="13"/>
      <c r="F71" s="13"/>
      <c r="G71" s="13"/>
      <c r="H71" s="13"/>
      <c r="I71" s="13"/>
      <c r="J71" s="13"/>
      <c r="K71" s="13"/>
      <c r="L71" s="13"/>
      <c r="M71" s="13"/>
      <c r="N71" s="13"/>
      <c r="O71" s="13"/>
      <c r="P71" s="13"/>
      <c r="Q71" s="13"/>
      <c r="R71" s="13"/>
      <c r="S71" s="13"/>
      <c r="T71" s="13"/>
      <c r="U71" s="13"/>
      <c r="V71" s="13"/>
    </row>
    <row r="72" spans="1:22" ht="15.75" customHeight="1" x14ac:dyDescent="0.25">
      <c r="A72" s="21"/>
      <c r="B72" s="13"/>
      <c r="C72" s="13"/>
      <c r="D72" s="13"/>
      <c r="E72" s="13"/>
      <c r="F72" s="13"/>
      <c r="G72" s="13"/>
      <c r="H72" s="13"/>
      <c r="I72" s="13"/>
      <c r="J72" s="13"/>
      <c r="K72" s="13"/>
      <c r="L72" s="13"/>
      <c r="M72" s="13"/>
      <c r="N72" s="13"/>
      <c r="O72" s="13"/>
      <c r="P72" s="13"/>
      <c r="Q72" s="13"/>
      <c r="R72" s="13"/>
      <c r="S72" s="13"/>
      <c r="T72" s="13"/>
      <c r="U72" s="13"/>
      <c r="V72" s="13"/>
    </row>
    <row r="73" spans="1:22" ht="15.75" customHeight="1" x14ac:dyDescent="0.25">
      <c r="A73" s="21"/>
      <c r="B73" s="13"/>
      <c r="C73" s="13"/>
      <c r="D73" s="13"/>
      <c r="E73" s="13"/>
      <c r="F73" s="13"/>
      <c r="G73" s="13"/>
      <c r="H73" s="13"/>
      <c r="I73" s="13"/>
      <c r="J73" s="13"/>
      <c r="K73" s="13"/>
      <c r="L73" s="13"/>
      <c r="M73" s="13"/>
      <c r="N73" s="13"/>
      <c r="O73" s="13"/>
      <c r="P73" s="13"/>
      <c r="Q73" s="13"/>
      <c r="R73" s="13"/>
      <c r="S73" s="13"/>
      <c r="T73" s="13"/>
      <c r="U73" s="13"/>
      <c r="V73" s="13"/>
    </row>
    <row r="74" spans="1:22" ht="15.75" customHeight="1" x14ac:dyDescent="0.25">
      <c r="A74" s="21"/>
      <c r="B74" s="13"/>
      <c r="C74" s="13"/>
      <c r="D74" s="13"/>
      <c r="E74" s="13"/>
      <c r="F74" s="13"/>
      <c r="G74" s="13"/>
      <c r="H74" s="13"/>
      <c r="I74" s="13"/>
      <c r="J74" s="13"/>
      <c r="K74" s="13"/>
      <c r="L74" s="13"/>
      <c r="M74" s="13"/>
      <c r="N74" s="13"/>
      <c r="O74" s="13"/>
      <c r="P74" s="13"/>
      <c r="Q74" s="13"/>
      <c r="R74" s="13"/>
      <c r="S74" s="13"/>
      <c r="T74" s="13"/>
      <c r="U74" s="13"/>
      <c r="V74" s="13"/>
    </row>
    <row r="75" spans="1:22" ht="15.75" customHeight="1" x14ac:dyDescent="0.25">
      <c r="A75" s="21"/>
      <c r="B75" s="13"/>
      <c r="C75" s="13"/>
      <c r="D75" s="13"/>
      <c r="E75" s="13"/>
      <c r="F75" s="13"/>
      <c r="G75" s="13"/>
      <c r="H75" s="13"/>
      <c r="I75" s="13"/>
      <c r="J75" s="13"/>
      <c r="K75" s="13"/>
      <c r="L75" s="13"/>
      <c r="M75" s="13"/>
      <c r="N75" s="13"/>
      <c r="O75" s="13"/>
      <c r="P75" s="13"/>
      <c r="Q75" s="13"/>
      <c r="R75" s="13"/>
      <c r="S75" s="13"/>
      <c r="T75" s="13"/>
      <c r="U75" s="13"/>
      <c r="V75" s="13"/>
    </row>
    <row r="76" spans="1:22" ht="15.75" customHeight="1" x14ac:dyDescent="0.25">
      <c r="A76" s="21"/>
      <c r="B76" s="13"/>
      <c r="C76" s="13"/>
      <c r="D76" s="13"/>
      <c r="E76" s="13"/>
      <c r="F76" s="13"/>
      <c r="G76" s="13"/>
      <c r="H76" s="13"/>
      <c r="I76" s="13"/>
      <c r="J76" s="13"/>
      <c r="K76" s="13"/>
      <c r="L76" s="13"/>
      <c r="M76" s="13"/>
      <c r="N76" s="13"/>
      <c r="O76" s="13"/>
      <c r="P76" s="13"/>
      <c r="Q76" s="13"/>
      <c r="R76" s="13"/>
      <c r="S76" s="13"/>
      <c r="T76" s="13"/>
      <c r="U76" s="13"/>
      <c r="V76" s="13"/>
    </row>
    <row r="77" spans="1:22" ht="15.75" customHeight="1" x14ac:dyDescent="0.25">
      <c r="A77" s="21"/>
      <c r="B77" s="13"/>
      <c r="C77" s="13"/>
      <c r="D77" s="13"/>
      <c r="E77" s="13"/>
      <c r="F77" s="13"/>
      <c r="G77" s="13"/>
      <c r="H77" s="13"/>
      <c r="I77" s="13"/>
      <c r="J77" s="13"/>
      <c r="K77" s="13"/>
      <c r="L77" s="13"/>
      <c r="M77" s="13"/>
      <c r="N77" s="13"/>
      <c r="O77" s="13"/>
      <c r="P77" s="13"/>
      <c r="Q77" s="13"/>
      <c r="R77" s="13"/>
      <c r="S77" s="13"/>
      <c r="T77" s="13"/>
      <c r="U77" s="13"/>
      <c r="V77" s="13"/>
    </row>
    <row r="78" spans="1:22" ht="15.75" customHeight="1" x14ac:dyDescent="0.25">
      <c r="A78" s="21"/>
      <c r="B78" s="13"/>
      <c r="C78" s="13"/>
      <c r="D78" s="13"/>
      <c r="E78" s="13"/>
      <c r="F78" s="13"/>
      <c r="G78" s="13"/>
      <c r="H78" s="13"/>
      <c r="I78" s="13"/>
      <c r="J78" s="13"/>
      <c r="K78" s="13"/>
      <c r="L78" s="13"/>
      <c r="M78" s="13"/>
      <c r="N78" s="13"/>
      <c r="O78" s="13"/>
      <c r="P78" s="13"/>
      <c r="Q78" s="13"/>
      <c r="R78" s="13"/>
      <c r="S78" s="13"/>
      <c r="T78" s="13"/>
      <c r="U78" s="13"/>
      <c r="V78" s="13"/>
    </row>
    <row r="79" spans="1:22" ht="15.75" customHeight="1" x14ac:dyDescent="0.25">
      <c r="A79" s="21"/>
      <c r="B79" s="13"/>
      <c r="C79" s="13"/>
      <c r="D79" s="13"/>
      <c r="E79" s="13"/>
      <c r="F79" s="13"/>
      <c r="G79" s="13"/>
      <c r="H79" s="13"/>
      <c r="I79" s="13"/>
      <c r="J79" s="13"/>
      <c r="K79" s="13"/>
      <c r="L79" s="13"/>
      <c r="M79" s="13"/>
      <c r="N79" s="13"/>
      <c r="O79" s="13"/>
      <c r="P79" s="13"/>
      <c r="Q79" s="13"/>
      <c r="R79" s="13"/>
      <c r="S79" s="13"/>
      <c r="T79" s="13"/>
      <c r="U79" s="13"/>
      <c r="V79" s="13"/>
    </row>
    <row r="80" spans="1:22" ht="15.75" customHeight="1" x14ac:dyDescent="0.25">
      <c r="A80" s="21"/>
      <c r="B80" s="13"/>
      <c r="C80" s="13"/>
      <c r="D80" s="13"/>
      <c r="E80" s="13"/>
      <c r="F80" s="13"/>
      <c r="G80" s="13"/>
      <c r="H80" s="13"/>
      <c r="I80" s="13"/>
      <c r="J80" s="13"/>
      <c r="K80" s="13"/>
      <c r="L80" s="13"/>
      <c r="M80" s="13"/>
      <c r="N80" s="13"/>
      <c r="O80" s="13"/>
      <c r="P80" s="13"/>
      <c r="Q80" s="13"/>
      <c r="R80" s="13"/>
      <c r="S80" s="13"/>
      <c r="T80" s="13"/>
      <c r="U80" s="13"/>
      <c r="V80" s="13"/>
    </row>
    <row r="81" spans="1:22" ht="15.75" customHeight="1" x14ac:dyDescent="0.25">
      <c r="A81" s="21"/>
      <c r="B81" s="13"/>
      <c r="C81" s="13"/>
      <c r="D81" s="13"/>
      <c r="E81" s="13"/>
      <c r="F81" s="13"/>
      <c r="G81" s="13"/>
      <c r="H81" s="13"/>
      <c r="I81" s="13"/>
      <c r="J81" s="13"/>
      <c r="K81" s="13"/>
      <c r="L81" s="13"/>
      <c r="M81" s="13"/>
      <c r="N81" s="13"/>
      <c r="O81" s="13"/>
      <c r="P81" s="13"/>
      <c r="Q81" s="13"/>
      <c r="R81" s="13"/>
      <c r="S81" s="13"/>
      <c r="T81" s="13"/>
      <c r="U81" s="13"/>
      <c r="V81" s="13"/>
    </row>
    <row r="82" spans="1:22" ht="15.75" customHeight="1" x14ac:dyDescent="0.25">
      <c r="A82" s="21"/>
      <c r="B82" s="13"/>
      <c r="C82" s="13"/>
      <c r="D82" s="13"/>
      <c r="E82" s="13"/>
      <c r="F82" s="13"/>
      <c r="G82" s="13"/>
      <c r="H82" s="13"/>
      <c r="I82" s="13"/>
      <c r="J82" s="13"/>
      <c r="K82" s="13"/>
      <c r="L82" s="13"/>
      <c r="M82" s="13"/>
      <c r="N82" s="13"/>
      <c r="O82" s="13"/>
      <c r="P82" s="13"/>
      <c r="Q82" s="13"/>
      <c r="R82" s="13"/>
      <c r="S82" s="13"/>
      <c r="T82" s="13"/>
      <c r="U82" s="13"/>
      <c r="V82" s="13"/>
    </row>
    <row r="83" spans="1:22" ht="15.75" customHeight="1" x14ac:dyDescent="0.25">
      <c r="A83" s="21"/>
      <c r="B83" s="13"/>
      <c r="C83" s="13"/>
      <c r="D83" s="13"/>
      <c r="E83" s="13"/>
      <c r="F83" s="13"/>
      <c r="G83" s="13"/>
      <c r="H83" s="13"/>
      <c r="I83" s="13"/>
      <c r="J83" s="13"/>
      <c r="K83" s="13"/>
      <c r="L83" s="13"/>
      <c r="M83" s="13"/>
      <c r="N83" s="13"/>
      <c r="O83" s="13"/>
      <c r="P83" s="13"/>
      <c r="Q83" s="13"/>
      <c r="R83" s="13"/>
      <c r="S83" s="13"/>
      <c r="T83" s="13"/>
      <c r="U83" s="13"/>
      <c r="V83" s="13"/>
    </row>
    <row r="84" spans="1:22" ht="15.75" customHeight="1" x14ac:dyDescent="0.25">
      <c r="A84" s="21"/>
      <c r="B84" s="13"/>
      <c r="C84" s="13"/>
      <c r="D84" s="13"/>
      <c r="E84" s="13"/>
      <c r="F84" s="13"/>
      <c r="G84" s="13"/>
      <c r="H84" s="13"/>
      <c r="I84" s="13"/>
      <c r="J84" s="13"/>
      <c r="K84" s="13"/>
      <c r="L84" s="13"/>
      <c r="M84" s="13"/>
      <c r="N84" s="13"/>
      <c r="O84" s="13"/>
      <c r="P84" s="13"/>
      <c r="Q84" s="13"/>
      <c r="R84" s="13"/>
      <c r="S84" s="13"/>
      <c r="T84" s="13"/>
      <c r="U84" s="13"/>
      <c r="V84" s="13"/>
    </row>
    <row r="85" spans="1:22" ht="15.75" customHeight="1" x14ac:dyDescent="0.25">
      <c r="A85" s="21"/>
      <c r="B85" s="13"/>
      <c r="C85" s="13"/>
      <c r="D85" s="13"/>
      <c r="E85" s="13"/>
      <c r="F85" s="13"/>
      <c r="G85" s="13"/>
      <c r="H85" s="13"/>
      <c r="I85" s="13"/>
      <c r="J85" s="13"/>
      <c r="K85" s="13"/>
      <c r="L85" s="13"/>
      <c r="M85" s="13"/>
      <c r="N85" s="13"/>
      <c r="O85" s="13"/>
      <c r="P85" s="13"/>
      <c r="Q85" s="13"/>
      <c r="R85" s="13"/>
      <c r="S85" s="13"/>
      <c r="T85" s="13"/>
      <c r="U85" s="13"/>
      <c r="V85" s="13"/>
    </row>
    <row r="86" spans="1:22" ht="15.75" customHeight="1" x14ac:dyDescent="0.25">
      <c r="A86" s="21"/>
      <c r="B86" s="13"/>
      <c r="C86" s="13"/>
      <c r="D86" s="13"/>
      <c r="E86" s="13"/>
      <c r="F86" s="13"/>
      <c r="G86" s="13"/>
      <c r="H86" s="13"/>
      <c r="I86" s="13"/>
      <c r="J86" s="13"/>
      <c r="K86" s="13"/>
      <c r="L86" s="13"/>
      <c r="M86" s="13"/>
      <c r="N86" s="13"/>
      <c r="O86" s="13"/>
      <c r="P86" s="13"/>
      <c r="Q86" s="13"/>
      <c r="R86" s="13"/>
      <c r="S86" s="13"/>
      <c r="T86" s="13"/>
      <c r="U86" s="13"/>
      <c r="V86" s="13"/>
    </row>
    <row r="87" spans="1:22" ht="15.75" customHeight="1" x14ac:dyDescent="0.25">
      <c r="A87" s="21"/>
      <c r="B87" s="13"/>
      <c r="C87" s="13"/>
      <c r="D87" s="13"/>
      <c r="E87" s="13"/>
      <c r="F87" s="13"/>
      <c r="G87" s="13"/>
      <c r="H87" s="13"/>
      <c r="I87" s="13"/>
      <c r="J87" s="13"/>
      <c r="K87" s="13"/>
      <c r="L87" s="13"/>
      <c r="M87" s="13"/>
      <c r="N87" s="13"/>
      <c r="O87" s="13"/>
      <c r="P87" s="13"/>
      <c r="Q87" s="13"/>
      <c r="R87" s="13"/>
      <c r="S87" s="13"/>
      <c r="T87" s="13"/>
      <c r="U87" s="13"/>
      <c r="V87" s="13"/>
    </row>
    <row r="88" spans="1:22" ht="15.75" customHeight="1" x14ac:dyDescent="0.25">
      <c r="A88" s="21"/>
      <c r="B88" s="13"/>
      <c r="C88" s="13"/>
      <c r="D88" s="13"/>
      <c r="E88" s="13"/>
      <c r="F88" s="13"/>
      <c r="G88" s="13"/>
      <c r="H88" s="13"/>
      <c r="I88" s="13"/>
      <c r="J88" s="13"/>
      <c r="K88" s="13"/>
      <c r="L88" s="13"/>
      <c r="M88" s="13"/>
      <c r="N88" s="13"/>
      <c r="O88" s="13"/>
      <c r="P88" s="13"/>
      <c r="Q88" s="13"/>
      <c r="R88" s="13"/>
      <c r="S88" s="13"/>
      <c r="T88" s="13"/>
      <c r="U88" s="13"/>
      <c r="V88" s="13"/>
    </row>
    <row r="89" spans="1:22" ht="15.75" customHeight="1" x14ac:dyDescent="0.25">
      <c r="A89" s="21"/>
      <c r="B89" s="13"/>
      <c r="C89" s="13"/>
      <c r="D89" s="13"/>
      <c r="E89" s="13"/>
      <c r="F89" s="13"/>
      <c r="G89" s="13"/>
      <c r="H89" s="13"/>
      <c r="I89" s="13"/>
      <c r="J89" s="13"/>
      <c r="K89" s="13"/>
      <c r="L89" s="13"/>
      <c r="M89" s="13"/>
      <c r="N89" s="13"/>
      <c r="O89" s="13"/>
      <c r="P89" s="13"/>
      <c r="Q89" s="13"/>
      <c r="R89" s="13"/>
      <c r="S89" s="13"/>
      <c r="T89" s="13"/>
      <c r="U89" s="13"/>
      <c r="V89" s="13"/>
    </row>
    <row r="90" spans="1:22" ht="15.75" customHeight="1" x14ac:dyDescent="0.25">
      <c r="A90" s="21"/>
      <c r="B90" s="13"/>
      <c r="C90" s="13"/>
      <c r="D90" s="13"/>
      <c r="E90" s="13"/>
      <c r="F90" s="13"/>
      <c r="G90" s="13"/>
      <c r="H90" s="13"/>
      <c r="I90" s="13"/>
      <c r="J90" s="13"/>
      <c r="K90" s="13"/>
      <c r="L90" s="13"/>
      <c r="M90" s="13"/>
      <c r="N90" s="13"/>
      <c r="O90" s="13"/>
      <c r="P90" s="13"/>
      <c r="Q90" s="13"/>
      <c r="R90" s="13"/>
      <c r="S90" s="13"/>
      <c r="T90" s="13"/>
      <c r="U90" s="13"/>
      <c r="V90" s="13"/>
    </row>
    <row r="91" spans="1:22" ht="15.75" customHeight="1" x14ac:dyDescent="0.25">
      <c r="A91" s="21"/>
      <c r="B91" s="13"/>
      <c r="C91" s="13"/>
      <c r="D91" s="13"/>
      <c r="E91" s="13"/>
      <c r="F91" s="13"/>
      <c r="G91" s="13"/>
      <c r="H91" s="13"/>
      <c r="I91" s="13"/>
      <c r="J91" s="13"/>
      <c r="K91" s="13"/>
      <c r="L91" s="13"/>
      <c r="M91" s="13"/>
      <c r="N91" s="13"/>
      <c r="O91" s="13"/>
      <c r="P91" s="13"/>
      <c r="Q91" s="13"/>
      <c r="R91" s="13"/>
      <c r="S91" s="13"/>
      <c r="T91" s="13"/>
      <c r="U91" s="13"/>
      <c r="V91" s="13"/>
    </row>
    <row r="92" spans="1:22" ht="15.75" customHeight="1" x14ac:dyDescent="0.25">
      <c r="A92" s="21"/>
      <c r="B92" s="13"/>
      <c r="C92" s="13"/>
      <c r="D92" s="13"/>
      <c r="E92" s="13"/>
      <c r="F92" s="13"/>
      <c r="G92" s="13"/>
      <c r="H92" s="13"/>
      <c r="I92" s="13"/>
      <c r="J92" s="13"/>
      <c r="K92" s="13"/>
      <c r="L92" s="13"/>
      <c r="M92" s="13"/>
      <c r="N92" s="13"/>
      <c r="O92" s="13"/>
      <c r="P92" s="13"/>
      <c r="Q92" s="13"/>
      <c r="R92" s="13"/>
      <c r="S92" s="13"/>
      <c r="T92" s="13"/>
      <c r="U92" s="13"/>
      <c r="V92" s="13"/>
    </row>
    <row r="93" spans="1:22" ht="15.75" customHeight="1" x14ac:dyDescent="0.25">
      <c r="A93" s="21"/>
      <c r="B93" s="13"/>
      <c r="C93" s="13"/>
      <c r="D93" s="13"/>
      <c r="E93" s="13"/>
      <c r="F93" s="13"/>
      <c r="G93" s="13"/>
      <c r="H93" s="13"/>
      <c r="I93" s="13"/>
      <c r="J93" s="13"/>
      <c r="K93" s="13"/>
      <c r="L93" s="13"/>
      <c r="M93" s="13"/>
      <c r="N93" s="13"/>
      <c r="O93" s="13"/>
      <c r="P93" s="13"/>
      <c r="Q93" s="13"/>
      <c r="R93" s="13"/>
      <c r="S93" s="13"/>
      <c r="T93" s="13"/>
      <c r="U93" s="13"/>
      <c r="V93" s="13"/>
    </row>
    <row r="94" spans="1:22" ht="15.75" customHeight="1" x14ac:dyDescent="0.25">
      <c r="A94" s="21"/>
      <c r="B94" s="13"/>
      <c r="C94" s="13"/>
      <c r="D94" s="13"/>
      <c r="E94" s="13"/>
      <c r="F94" s="13"/>
      <c r="G94" s="13"/>
      <c r="H94" s="13"/>
      <c r="I94" s="13"/>
      <c r="J94" s="13"/>
      <c r="K94" s="13"/>
      <c r="L94" s="13"/>
      <c r="M94" s="13"/>
      <c r="N94" s="13"/>
      <c r="O94" s="13"/>
      <c r="P94" s="13"/>
      <c r="Q94" s="13"/>
      <c r="R94" s="13"/>
      <c r="S94" s="13"/>
      <c r="T94" s="13"/>
      <c r="U94" s="13"/>
      <c r="V94" s="13"/>
    </row>
    <row r="95" spans="1:22" ht="15.75" customHeight="1" x14ac:dyDescent="0.25">
      <c r="A95" s="21"/>
      <c r="B95" s="13"/>
      <c r="C95" s="13"/>
      <c r="D95" s="13"/>
      <c r="E95" s="13"/>
      <c r="F95" s="13"/>
      <c r="G95" s="13"/>
      <c r="H95" s="13"/>
      <c r="I95" s="13"/>
      <c r="J95" s="13"/>
      <c r="K95" s="13"/>
      <c r="L95" s="13"/>
      <c r="M95" s="13"/>
      <c r="N95" s="13"/>
      <c r="O95" s="13"/>
      <c r="P95" s="13"/>
      <c r="Q95" s="13"/>
      <c r="R95" s="13"/>
      <c r="S95" s="13"/>
      <c r="T95" s="13"/>
      <c r="U95" s="13"/>
      <c r="V95" s="13"/>
    </row>
    <row r="96" spans="1:22" ht="15.75" customHeight="1" x14ac:dyDescent="0.25">
      <c r="A96" s="21"/>
      <c r="B96" s="13"/>
      <c r="C96" s="13"/>
      <c r="D96" s="13"/>
      <c r="E96" s="13"/>
      <c r="F96" s="13"/>
      <c r="G96" s="13"/>
      <c r="H96" s="13"/>
      <c r="I96" s="13"/>
      <c r="J96" s="13"/>
      <c r="K96" s="13"/>
      <c r="L96" s="13"/>
      <c r="M96" s="13"/>
      <c r="N96" s="13"/>
      <c r="O96" s="13"/>
      <c r="P96" s="13"/>
      <c r="Q96" s="13"/>
      <c r="R96" s="13"/>
      <c r="S96" s="13"/>
      <c r="T96" s="13"/>
      <c r="U96" s="13"/>
      <c r="V96" s="13"/>
    </row>
    <row r="97" spans="1:22" ht="15.75" customHeight="1" x14ac:dyDescent="0.25">
      <c r="A97" s="21"/>
      <c r="B97" s="13"/>
      <c r="C97" s="13"/>
      <c r="D97" s="13"/>
      <c r="E97" s="13"/>
      <c r="F97" s="13"/>
      <c r="G97" s="13"/>
      <c r="H97" s="13"/>
      <c r="I97" s="13"/>
      <c r="J97" s="13"/>
      <c r="K97" s="13"/>
      <c r="L97" s="13"/>
      <c r="M97" s="13"/>
      <c r="N97" s="13"/>
      <c r="O97" s="13"/>
      <c r="P97" s="13"/>
      <c r="Q97" s="13"/>
      <c r="R97" s="13"/>
      <c r="S97" s="13"/>
      <c r="T97" s="13"/>
      <c r="U97" s="13"/>
      <c r="V97" s="13"/>
    </row>
    <row r="98" spans="1:22" ht="15.75" customHeight="1" x14ac:dyDescent="0.25">
      <c r="A98" s="21"/>
      <c r="B98" s="13"/>
      <c r="C98" s="13"/>
      <c r="D98" s="13"/>
      <c r="E98" s="13"/>
      <c r="F98" s="13"/>
      <c r="G98" s="13"/>
      <c r="H98" s="13"/>
      <c r="I98" s="13"/>
      <c r="J98" s="13"/>
      <c r="K98" s="13"/>
      <c r="L98" s="13"/>
      <c r="M98" s="13"/>
      <c r="N98" s="13"/>
      <c r="O98" s="13"/>
      <c r="P98" s="13"/>
      <c r="Q98" s="13"/>
      <c r="R98" s="13"/>
      <c r="S98" s="13"/>
      <c r="T98" s="13"/>
      <c r="U98" s="13"/>
      <c r="V98" s="13"/>
    </row>
    <row r="99" spans="1:22" ht="15.75" customHeight="1" x14ac:dyDescent="0.25">
      <c r="A99" s="21"/>
      <c r="B99" s="13"/>
      <c r="C99" s="13"/>
      <c r="D99" s="13"/>
      <c r="E99" s="13"/>
      <c r="F99" s="13"/>
      <c r="G99" s="13"/>
      <c r="H99" s="13"/>
      <c r="I99" s="13"/>
      <c r="J99" s="13"/>
      <c r="K99" s="13"/>
      <c r="L99" s="13"/>
      <c r="M99" s="13"/>
      <c r="N99" s="13"/>
      <c r="O99" s="13"/>
      <c r="P99" s="13"/>
      <c r="Q99" s="13"/>
      <c r="R99" s="13"/>
      <c r="S99" s="13"/>
      <c r="T99" s="13"/>
      <c r="U99" s="13"/>
      <c r="V99" s="13"/>
    </row>
    <row r="100" spans="1:22" ht="15.75" customHeight="1" x14ac:dyDescent="0.25">
      <c r="A100" s="21"/>
      <c r="B100" s="13"/>
      <c r="C100" s="13"/>
      <c r="D100" s="13"/>
      <c r="E100" s="13"/>
      <c r="F100" s="13"/>
      <c r="G100" s="13"/>
      <c r="H100" s="13"/>
      <c r="I100" s="13"/>
      <c r="J100" s="13"/>
      <c r="K100" s="13"/>
      <c r="L100" s="13"/>
      <c r="M100" s="13"/>
      <c r="N100" s="13"/>
      <c r="O100" s="13"/>
      <c r="P100" s="13"/>
      <c r="Q100" s="13"/>
      <c r="R100" s="13"/>
      <c r="S100" s="13"/>
      <c r="T100" s="13"/>
      <c r="U100" s="13"/>
      <c r="V100" s="13"/>
    </row>
    <row r="101" spans="1:22" ht="15.75" customHeight="1" x14ac:dyDescent="0.25">
      <c r="A101" s="21"/>
      <c r="B101" s="13"/>
      <c r="C101" s="13"/>
      <c r="D101" s="13"/>
      <c r="E101" s="13"/>
      <c r="F101" s="13"/>
      <c r="G101" s="13"/>
      <c r="H101" s="13"/>
      <c r="I101" s="13"/>
      <c r="J101" s="13"/>
      <c r="K101" s="13"/>
      <c r="L101" s="13"/>
      <c r="M101" s="13"/>
      <c r="N101" s="13"/>
      <c r="O101" s="13"/>
      <c r="P101" s="13"/>
      <c r="Q101" s="13"/>
      <c r="R101" s="13"/>
      <c r="S101" s="13"/>
      <c r="T101" s="13"/>
      <c r="U101" s="13"/>
      <c r="V101" s="13"/>
    </row>
    <row r="102" spans="1:22" ht="15.75" customHeight="1" x14ac:dyDescent="0.25">
      <c r="A102" s="21"/>
      <c r="B102" s="13"/>
      <c r="C102" s="13"/>
      <c r="D102" s="13"/>
      <c r="E102" s="13"/>
      <c r="F102" s="13"/>
      <c r="G102" s="13"/>
      <c r="H102" s="13"/>
      <c r="I102" s="13"/>
      <c r="J102" s="13"/>
      <c r="K102" s="13"/>
      <c r="L102" s="13"/>
      <c r="M102" s="13"/>
      <c r="N102" s="13"/>
      <c r="O102" s="13"/>
      <c r="P102" s="13"/>
      <c r="Q102" s="13"/>
      <c r="R102" s="13"/>
      <c r="S102" s="13"/>
      <c r="T102" s="13"/>
      <c r="U102" s="13"/>
      <c r="V102" s="13"/>
    </row>
    <row r="103" spans="1:22" ht="15.75" customHeight="1" x14ac:dyDescent="0.25">
      <c r="A103" s="21"/>
      <c r="B103" s="13"/>
      <c r="C103" s="13"/>
      <c r="D103" s="13"/>
      <c r="E103" s="13"/>
      <c r="F103" s="13"/>
      <c r="G103" s="13"/>
      <c r="H103" s="13"/>
      <c r="I103" s="13"/>
      <c r="J103" s="13"/>
      <c r="K103" s="13"/>
      <c r="L103" s="13"/>
      <c r="M103" s="13"/>
      <c r="N103" s="13"/>
      <c r="O103" s="13"/>
      <c r="P103" s="13"/>
      <c r="Q103" s="13"/>
      <c r="R103" s="13"/>
      <c r="S103" s="13"/>
      <c r="T103" s="13"/>
      <c r="U103" s="13"/>
      <c r="V103" s="13"/>
    </row>
    <row r="104" spans="1:22" ht="15.75" customHeight="1" x14ac:dyDescent="0.25">
      <c r="A104" s="21"/>
      <c r="B104" s="13"/>
      <c r="C104" s="13"/>
      <c r="D104" s="13"/>
      <c r="E104" s="13"/>
      <c r="F104" s="13"/>
      <c r="G104" s="13"/>
      <c r="H104" s="13"/>
      <c r="I104" s="13"/>
      <c r="J104" s="13"/>
      <c r="K104" s="13"/>
      <c r="L104" s="13"/>
      <c r="M104" s="13"/>
      <c r="N104" s="13"/>
      <c r="O104" s="13"/>
      <c r="P104" s="13"/>
      <c r="Q104" s="13"/>
      <c r="R104" s="13"/>
      <c r="S104" s="13"/>
      <c r="T104" s="13"/>
      <c r="U104" s="13"/>
      <c r="V104" s="13"/>
    </row>
    <row r="105" spans="1:22" ht="15.75" customHeight="1" x14ac:dyDescent="0.25">
      <c r="A105" s="21"/>
      <c r="B105" s="13"/>
      <c r="C105" s="13"/>
      <c r="D105" s="13"/>
      <c r="E105" s="13"/>
      <c r="F105" s="13"/>
      <c r="G105" s="13"/>
      <c r="H105" s="13"/>
      <c r="I105" s="13"/>
      <c r="J105" s="13"/>
      <c r="K105" s="13"/>
      <c r="L105" s="13"/>
      <c r="M105" s="13"/>
      <c r="N105" s="13"/>
      <c r="O105" s="13"/>
      <c r="P105" s="13"/>
      <c r="Q105" s="13"/>
      <c r="R105" s="13"/>
      <c r="S105" s="13"/>
      <c r="T105" s="13"/>
      <c r="U105" s="13"/>
      <c r="V105" s="13"/>
    </row>
    <row r="106" spans="1:22" ht="15.75" customHeight="1" x14ac:dyDescent="0.25">
      <c r="A106" s="21"/>
      <c r="B106" s="13"/>
      <c r="C106" s="13"/>
      <c r="D106" s="13"/>
      <c r="E106" s="13"/>
      <c r="F106" s="13"/>
      <c r="G106" s="13"/>
      <c r="H106" s="13"/>
      <c r="I106" s="13"/>
      <c r="J106" s="13"/>
      <c r="K106" s="13"/>
      <c r="L106" s="13"/>
      <c r="M106" s="13"/>
      <c r="N106" s="13"/>
      <c r="O106" s="13"/>
      <c r="P106" s="13"/>
      <c r="Q106" s="13"/>
      <c r="R106" s="13"/>
      <c r="S106" s="13"/>
      <c r="T106" s="13"/>
      <c r="U106" s="13"/>
      <c r="V106" s="13"/>
    </row>
    <row r="107" spans="1:22" ht="15.75" customHeight="1" x14ac:dyDescent="0.25">
      <c r="A107" s="21"/>
      <c r="B107" s="13"/>
      <c r="C107" s="13"/>
      <c r="D107" s="13"/>
      <c r="E107" s="13"/>
      <c r="F107" s="13"/>
      <c r="G107" s="13"/>
      <c r="H107" s="13"/>
      <c r="I107" s="13"/>
      <c r="J107" s="13"/>
      <c r="K107" s="13"/>
      <c r="L107" s="13"/>
      <c r="M107" s="13"/>
      <c r="N107" s="13"/>
      <c r="O107" s="13"/>
      <c r="P107" s="13"/>
      <c r="Q107" s="13"/>
      <c r="R107" s="13"/>
      <c r="S107" s="13"/>
      <c r="T107" s="13"/>
      <c r="U107" s="13"/>
      <c r="V107" s="13"/>
    </row>
    <row r="108" spans="1:22" ht="15.75" customHeight="1" x14ac:dyDescent="0.25">
      <c r="A108" s="21"/>
      <c r="B108" s="13"/>
      <c r="C108" s="13"/>
      <c r="D108" s="13"/>
      <c r="E108" s="13"/>
      <c r="F108" s="13"/>
      <c r="G108" s="13"/>
      <c r="H108" s="13"/>
      <c r="I108" s="13"/>
      <c r="J108" s="13"/>
      <c r="K108" s="13"/>
      <c r="L108" s="13"/>
      <c r="M108" s="13"/>
      <c r="N108" s="13"/>
      <c r="O108" s="13"/>
      <c r="P108" s="13"/>
      <c r="Q108" s="13"/>
      <c r="R108" s="13"/>
      <c r="S108" s="13"/>
      <c r="T108" s="13"/>
      <c r="U108" s="13"/>
      <c r="V108" s="13"/>
    </row>
    <row r="109" spans="1:22" ht="15.75" customHeight="1" x14ac:dyDescent="0.25">
      <c r="A109" s="21"/>
      <c r="B109" s="13"/>
      <c r="C109" s="13"/>
      <c r="D109" s="13"/>
      <c r="E109" s="13"/>
      <c r="F109" s="13"/>
      <c r="G109" s="13"/>
      <c r="H109" s="13"/>
      <c r="I109" s="13"/>
      <c r="J109" s="13"/>
      <c r="K109" s="13"/>
      <c r="L109" s="13"/>
      <c r="M109" s="13"/>
      <c r="N109" s="13"/>
      <c r="O109" s="13"/>
      <c r="P109" s="13"/>
      <c r="Q109" s="13"/>
      <c r="R109" s="13"/>
      <c r="S109" s="13"/>
      <c r="T109" s="13"/>
      <c r="U109" s="13"/>
      <c r="V109" s="13"/>
    </row>
    <row r="110" spans="1:22" ht="15.75" customHeight="1" x14ac:dyDescent="0.25">
      <c r="A110" s="21"/>
      <c r="B110" s="13"/>
      <c r="C110" s="13"/>
      <c r="D110" s="13"/>
      <c r="E110" s="13"/>
      <c r="F110" s="13"/>
      <c r="G110" s="13"/>
      <c r="H110" s="13"/>
      <c r="I110" s="13"/>
      <c r="J110" s="13"/>
      <c r="K110" s="13"/>
      <c r="L110" s="13"/>
      <c r="M110" s="13"/>
      <c r="N110" s="13"/>
      <c r="O110" s="13"/>
      <c r="P110" s="13"/>
      <c r="Q110" s="13"/>
      <c r="R110" s="13"/>
      <c r="S110" s="13"/>
      <c r="T110" s="13"/>
      <c r="U110" s="13"/>
      <c r="V110" s="13"/>
    </row>
    <row r="111" spans="1:22" ht="15.75" customHeight="1" x14ac:dyDescent="0.25">
      <c r="A111" s="21"/>
      <c r="B111" s="13"/>
      <c r="C111" s="13"/>
      <c r="D111" s="13"/>
      <c r="E111" s="13"/>
      <c r="F111" s="13"/>
      <c r="G111" s="13"/>
      <c r="H111" s="13"/>
      <c r="I111" s="13"/>
      <c r="J111" s="13"/>
      <c r="K111" s="13"/>
      <c r="L111" s="13"/>
      <c r="M111" s="13"/>
      <c r="N111" s="13"/>
      <c r="O111" s="13"/>
      <c r="P111" s="13"/>
      <c r="Q111" s="13"/>
      <c r="R111" s="13"/>
      <c r="S111" s="13"/>
      <c r="T111" s="13"/>
      <c r="U111" s="13"/>
      <c r="V111" s="13"/>
    </row>
    <row r="112" spans="1:22" ht="15.75" customHeight="1" x14ac:dyDescent="0.25">
      <c r="A112" s="21"/>
      <c r="B112" s="13"/>
      <c r="C112" s="13"/>
      <c r="D112" s="13"/>
      <c r="E112" s="13"/>
      <c r="F112" s="13"/>
      <c r="G112" s="13"/>
      <c r="H112" s="13"/>
      <c r="I112" s="13"/>
      <c r="J112" s="13"/>
      <c r="K112" s="13"/>
      <c r="L112" s="13"/>
      <c r="M112" s="13"/>
      <c r="N112" s="13"/>
      <c r="O112" s="13"/>
      <c r="P112" s="13"/>
      <c r="Q112" s="13"/>
      <c r="R112" s="13"/>
      <c r="S112" s="13"/>
      <c r="T112" s="13"/>
      <c r="U112" s="13"/>
      <c r="V112" s="13"/>
    </row>
    <row r="113" spans="1:22" ht="15.75" customHeight="1" x14ac:dyDescent="0.25">
      <c r="A113" s="21"/>
      <c r="B113" s="13"/>
      <c r="C113" s="13"/>
      <c r="D113" s="13"/>
      <c r="E113" s="13"/>
      <c r="F113" s="13"/>
      <c r="G113" s="13"/>
      <c r="H113" s="13"/>
      <c r="I113" s="13"/>
      <c r="J113" s="13"/>
      <c r="K113" s="13"/>
      <c r="L113" s="13"/>
      <c r="M113" s="13"/>
      <c r="N113" s="13"/>
      <c r="O113" s="13"/>
      <c r="P113" s="13"/>
      <c r="Q113" s="13"/>
      <c r="R113" s="13"/>
      <c r="S113" s="13"/>
      <c r="T113" s="13"/>
      <c r="U113" s="13"/>
      <c r="V113" s="13"/>
    </row>
    <row r="114" spans="1:22" ht="15.75" customHeight="1" x14ac:dyDescent="0.25">
      <c r="A114" s="21"/>
      <c r="B114" s="13"/>
      <c r="C114" s="13"/>
      <c r="D114" s="13"/>
      <c r="E114" s="13"/>
      <c r="F114" s="13"/>
      <c r="G114" s="13"/>
      <c r="H114" s="13"/>
      <c r="I114" s="13"/>
      <c r="J114" s="13"/>
      <c r="K114" s="13"/>
      <c r="L114" s="13"/>
      <c r="M114" s="13"/>
      <c r="N114" s="13"/>
      <c r="O114" s="13"/>
      <c r="P114" s="13"/>
      <c r="Q114" s="13"/>
      <c r="R114" s="13"/>
      <c r="S114" s="13"/>
      <c r="T114" s="13"/>
      <c r="U114" s="13"/>
      <c r="V114" s="13"/>
    </row>
    <row r="115" spans="1:22" ht="15.75" customHeight="1" x14ac:dyDescent="0.25">
      <c r="A115" s="21"/>
      <c r="B115" s="13"/>
      <c r="C115" s="13"/>
      <c r="D115" s="13"/>
      <c r="E115" s="13"/>
      <c r="F115" s="13"/>
      <c r="G115" s="13"/>
      <c r="H115" s="13"/>
      <c r="I115" s="13"/>
      <c r="J115" s="13"/>
      <c r="K115" s="13"/>
      <c r="L115" s="13"/>
      <c r="M115" s="13"/>
      <c r="N115" s="13"/>
      <c r="O115" s="13"/>
      <c r="P115" s="13"/>
      <c r="Q115" s="13"/>
      <c r="R115" s="13"/>
      <c r="S115" s="13"/>
      <c r="T115" s="13"/>
      <c r="U115" s="13"/>
      <c r="V115" s="13"/>
    </row>
    <row r="116" spans="1:22" ht="15.75" customHeight="1" x14ac:dyDescent="0.25">
      <c r="A116" s="21"/>
      <c r="B116" s="13"/>
      <c r="C116" s="13"/>
      <c r="D116" s="13"/>
      <c r="E116" s="13"/>
      <c r="F116" s="13"/>
      <c r="G116" s="13"/>
      <c r="H116" s="13"/>
      <c r="I116" s="13"/>
      <c r="J116" s="13"/>
      <c r="K116" s="13"/>
      <c r="L116" s="13"/>
      <c r="M116" s="13"/>
      <c r="N116" s="13"/>
      <c r="O116" s="13"/>
      <c r="P116" s="13"/>
      <c r="Q116" s="13"/>
      <c r="R116" s="13"/>
      <c r="S116" s="13"/>
      <c r="T116" s="13"/>
      <c r="U116" s="13"/>
      <c r="V116" s="13"/>
    </row>
    <row r="117" spans="1:22" ht="15.75" customHeight="1" x14ac:dyDescent="0.25">
      <c r="A117" s="21"/>
      <c r="B117" s="13"/>
      <c r="C117" s="13"/>
      <c r="D117" s="13"/>
      <c r="E117" s="13"/>
      <c r="F117" s="13"/>
      <c r="G117" s="13"/>
      <c r="H117" s="13"/>
      <c r="I117" s="13"/>
      <c r="J117" s="13"/>
      <c r="K117" s="13"/>
      <c r="L117" s="13"/>
      <c r="M117" s="13"/>
      <c r="N117" s="13"/>
      <c r="O117" s="13"/>
      <c r="P117" s="13"/>
      <c r="Q117" s="13"/>
      <c r="R117" s="13"/>
      <c r="S117" s="13"/>
      <c r="T117" s="13"/>
      <c r="U117" s="13"/>
      <c r="V117" s="13"/>
    </row>
    <row r="118" spans="1:22" ht="15.75" customHeight="1" x14ac:dyDescent="0.25">
      <c r="A118" s="21"/>
      <c r="B118" s="13"/>
      <c r="C118" s="13"/>
      <c r="D118" s="13"/>
      <c r="E118" s="13"/>
      <c r="F118" s="13"/>
      <c r="G118" s="13"/>
      <c r="H118" s="13"/>
      <c r="I118" s="13"/>
      <c r="J118" s="13"/>
      <c r="K118" s="13"/>
      <c r="L118" s="13"/>
      <c r="M118" s="13"/>
      <c r="N118" s="13"/>
      <c r="O118" s="13"/>
      <c r="P118" s="13"/>
      <c r="Q118" s="13"/>
      <c r="R118" s="13"/>
      <c r="S118" s="13"/>
      <c r="T118" s="13"/>
      <c r="U118" s="13"/>
      <c r="V118" s="13"/>
    </row>
    <row r="119" spans="1:22" ht="15.75" customHeight="1" x14ac:dyDescent="0.25">
      <c r="A119" s="21"/>
      <c r="B119" s="13"/>
      <c r="C119" s="13"/>
      <c r="D119" s="13"/>
      <c r="E119" s="13"/>
      <c r="F119" s="13"/>
      <c r="G119" s="13"/>
      <c r="H119" s="13"/>
      <c r="I119" s="13"/>
      <c r="J119" s="13"/>
      <c r="K119" s="13"/>
      <c r="L119" s="13"/>
      <c r="M119" s="13"/>
      <c r="N119" s="13"/>
      <c r="O119" s="13"/>
      <c r="P119" s="13"/>
      <c r="Q119" s="13"/>
      <c r="R119" s="13"/>
      <c r="S119" s="13"/>
      <c r="T119" s="13"/>
      <c r="U119" s="13"/>
      <c r="V119" s="13"/>
    </row>
    <row r="120" spans="1:22" ht="15.75" customHeight="1" x14ac:dyDescent="0.25">
      <c r="A120" s="21"/>
      <c r="B120" s="13"/>
      <c r="C120" s="13"/>
      <c r="D120" s="13"/>
      <c r="E120" s="13"/>
      <c r="F120" s="13"/>
      <c r="G120" s="13"/>
      <c r="H120" s="13"/>
      <c r="I120" s="13"/>
      <c r="J120" s="13"/>
      <c r="K120" s="13"/>
      <c r="L120" s="13"/>
      <c r="M120" s="13"/>
      <c r="N120" s="13"/>
      <c r="O120" s="13"/>
      <c r="P120" s="13"/>
      <c r="Q120" s="13"/>
      <c r="R120" s="13"/>
      <c r="S120" s="13"/>
      <c r="T120" s="13"/>
      <c r="U120" s="13"/>
      <c r="V120" s="13"/>
    </row>
    <row r="121" spans="1:22" ht="15.75" customHeight="1" x14ac:dyDescent="0.25">
      <c r="A121" s="21"/>
      <c r="B121" s="13"/>
      <c r="C121" s="13"/>
      <c r="D121" s="13"/>
      <c r="E121" s="13"/>
      <c r="F121" s="13"/>
      <c r="G121" s="13"/>
      <c r="H121" s="13"/>
      <c r="I121" s="13"/>
      <c r="J121" s="13"/>
      <c r="K121" s="13"/>
      <c r="L121" s="13"/>
      <c r="M121" s="13"/>
      <c r="N121" s="13"/>
      <c r="O121" s="13"/>
      <c r="P121" s="13"/>
      <c r="Q121" s="13"/>
      <c r="R121" s="13"/>
      <c r="S121" s="13"/>
      <c r="T121" s="13"/>
      <c r="U121" s="13"/>
      <c r="V121" s="13"/>
    </row>
    <row r="122" spans="1:22" ht="15.75" customHeight="1" x14ac:dyDescent="0.25">
      <c r="A122" s="21"/>
      <c r="B122" s="13"/>
      <c r="C122" s="13"/>
      <c r="D122" s="13"/>
      <c r="E122" s="13"/>
      <c r="F122" s="13"/>
      <c r="G122" s="13"/>
      <c r="H122" s="13"/>
      <c r="I122" s="13"/>
      <c r="J122" s="13"/>
      <c r="K122" s="13"/>
      <c r="L122" s="13"/>
      <c r="M122" s="13"/>
      <c r="N122" s="13"/>
      <c r="O122" s="13"/>
      <c r="P122" s="13"/>
      <c r="Q122" s="13"/>
      <c r="R122" s="13"/>
      <c r="S122" s="13"/>
      <c r="T122" s="13"/>
      <c r="U122" s="13"/>
      <c r="V122" s="13"/>
    </row>
    <row r="123" spans="1:22" ht="15.75" customHeight="1" x14ac:dyDescent="0.25">
      <c r="A123" s="21"/>
      <c r="B123" s="13"/>
      <c r="C123" s="13"/>
      <c r="D123" s="13"/>
      <c r="E123" s="13"/>
      <c r="F123" s="13"/>
      <c r="G123" s="13"/>
      <c r="H123" s="13"/>
      <c r="I123" s="13"/>
      <c r="J123" s="13"/>
      <c r="K123" s="13"/>
      <c r="L123" s="13"/>
      <c r="M123" s="13"/>
      <c r="N123" s="13"/>
      <c r="O123" s="13"/>
      <c r="P123" s="13"/>
      <c r="Q123" s="13"/>
      <c r="R123" s="13"/>
      <c r="S123" s="13"/>
      <c r="T123" s="13"/>
      <c r="U123" s="13"/>
      <c r="V123" s="13"/>
    </row>
    <row r="124" spans="1:22" ht="15.75" customHeight="1" x14ac:dyDescent="0.25">
      <c r="A124" s="21"/>
      <c r="B124" s="13"/>
      <c r="C124" s="13"/>
      <c r="D124" s="13"/>
      <c r="E124" s="13"/>
      <c r="F124" s="13"/>
      <c r="G124" s="13"/>
      <c r="H124" s="13"/>
      <c r="I124" s="13"/>
      <c r="J124" s="13"/>
      <c r="K124" s="13"/>
      <c r="L124" s="13"/>
      <c r="M124" s="13"/>
      <c r="N124" s="13"/>
      <c r="O124" s="13"/>
      <c r="P124" s="13"/>
      <c r="Q124" s="13"/>
      <c r="R124" s="13"/>
      <c r="S124" s="13"/>
      <c r="T124" s="13"/>
      <c r="U124" s="13"/>
      <c r="V124" s="13"/>
    </row>
    <row r="125" spans="1:22" ht="15.75" customHeight="1" x14ac:dyDescent="0.25">
      <c r="A125" s="21"/>
      <c r="B125" s="13"/>
      <c r="C125" s="13"/>
      <c r="D125" s="13"/>
      <c r="E125" s="13"/>
      <c r="F125" s="13"/>
      <c r="G125" s="13"/>
      <c r="H125" s="13"/>
      <c r="I125" s="13"/>
      <c r="J125" s="13"/>
      <c r="K125" s="13"/>
      <c r="L125" s="13"/>
      <c r="M125" s="13"/>
      <c r="N125" s="13"/>
      <c r="O125" s="13"/>
      <c r="P125" s="13"/>
      <c r="Q125" s="13"/>
      <c r="R125" s="13"/>
      <c r="S125" s="13"/>
      <c r="T125" s="13"/>
      <c r="U125" s="13"/>
      <c r="V125" s="13"/>
    </row>
    <row r="126" spans="1:22" ht="15.75" customHeight="1" x14ac:dyDescent="0.25">
      <c r="A126" s="21"/>
      <c r="B126" s="13"/>
      <c r="C126" s="13"/>
      <c r="D126" s="13"/>
      <c r="E126" s="13"/>
      <c r="F126" s="13"/>
      <c r="G126" s="13"/>
      <c r="H126" s="13"/>
      <c r="I126" s="13"/>
      <c r="J126" s="13"/>
      <c r="K126" s="13"/>
      <c r="L126" s="13"/>
      <c r="M126" s="13"/>
      <c r="N126" s="13"/>
      <c r="O126" s="13"/>
      <c r="P126" s="13"/>
      <c r="Q126" s="13"/>
      <c r="R126" s="13"/>
      <c r="S126" s="13"/>
      <c r="T126" s="13"/>
      <c r="U126" s="13"/>
      <c r="V126" s="13"/>
    </row>
    <row r="127" spans="1:22" ht="15.75" customHeight="1" x14ac:dyDescent="0.25">
      <c r="A127" s="21"/>
      <c r="B127" s="13"/>
      <c r="C127" s="13"/>
      <c r="D127" s="13"/>
      <c r="E127" s="13"/>
      <c r="F127" s="13"/>
      <c r="G127" s="13"/>
      <c r="H127" s="13"/>
      <c r="I127" s="13"/>
      <c r="J127" s="13"/>
      <c r="K127" s="13"/>
      <c r="L127" s="13"/>
      <c r="M127" s="13"/>
      <c r="N127" s="13"/>
      <c r="O127" s="13"/>
      <c r="P127" s="13"/>
      <c r="Q127" s="13"/>
      <c r="R127" s="13"/>
      <c r="S127" s="13"/>
      <c r="T127" s="13"/>
      <c r="U127" s="13"/>
      <c r="V127" s="13"/>
    </row>
    <row r="128" spans="1:22" ht="15.75" customHeight="1" x14ac:dyDescent="0.25">
      <c r="A128" s="21"/>
      <c r="B128" s="13"/>
      <c r="C128" s="13"/>
      <c r="D128" s="13"/>
      <c r="E128" s="13"/>
      <c r="F128" s="13"/>
      <c r="G128" s="13"/>
      <c r="H128" s="13"/>
      <c r="I128" s="13"/>
      <c r="J128" s="13"/>
      <c r="K128" s="13"/>
      <c r="L128" s="13"/>
      <c r="M128" s="13"/>
      <c r="N128" s="13"/>
      <c r="O128" s="13"/>
      <c r="P128" s="13"/>
      <c r="Q128" s="13"/>
      <c r="R128" s="13"/>
      <c r="S128" s="13"/>
      <c r="T128" s="13"/>
      <c r="U128" s="13"/>
      <c r="V128" s="13"/>
    </row>
    <row r="129" spans="1:22" ht="15.75" customHeight="1" x14ac:dyDescent="0.25">
      <c r="A129" s="21"/>
      <c r="B129" s="13"/>
      <c r="C129" s="13"/>
      <c r="D129" s="13"/>
      <c r="E129" s="13"/>
      <c r="F129" s="13"/>
      <c r="G129" s="13"/>
      <c r="H129" s="13"/>
      <c r="I129" s="13"/>
      <c r="J129" s="13"/>
      <c r="K129" s="13"/>
      <c r="L129" s="13"/>
      <c r="M129" s="13"/>
      <c r="N129" s="13"/>
      <c r="O129" s="13"/>
      <c r="P129" s="13"/>
      <c r="Q129" s="13"/>
      <c r="R129" s="13"/>
      <c r="S129" s="13"/>
      <c r="T129" s="13"/>
      <c r="U129" s="13"/>
      <c r="V129" s="13"/>
    </row>
    <row r="130" spans="1:22" ht="15.75" customHeight="1" x14ac:dyDescent="0.25">
      <c r="A130" s="21"/>
      <c r="B130" s="13"/>
      <c r="C130" s="13"/>
      <c r="D130" s="13"/>
      <c r="E130" s="13"/>
      <c r="F130" s="13"/>
      <c r="G130" s="13"/>
      <c r="H130" s="13"/>
      <c r="I130" s="13"/>
      <c r="J130" s="13"/>
      <c r="K130" s="13"/>
      <c r="L130" s="13"/>
      <c r="M130" s="13"/>
      <c r="N130" s="13"/>
      <c r="O130" s="13"/>
      <c r="P130" s="13"/>
      <c r="Q130" s="13"/>
      <c r="R130" s="13"/>
      <c r="S130" s="13"/>
      <c r="T130" s="13"/>
      <c r="U130" s="13"/>
      <c r="V130" s="13"/>
    </row>
    <row r="131" spans="1:22" ht="15.75" customHeight="1" x14ac:dyDescent="0.25">
      <c r="A131" s="21"/>
      <c r="B131" s="13"/>
      <c r="C131" s="13"/>
      <c r="D131" s="13"/>
      <c r="E131" s="13"/>
      <c r="F131" s="13"/>
      <c r="G131" s="13"/>
      <c r="H131" s="13"/>
      <c r="I131" s="13"/>
      <c r="J131" s="13"/>
      <c r="K131" s="13"/>
      <c r="L131" s="13"/>
      <c r="M131" s="13"/>
      <c r="N131" s="13"/>
      <c r="O131" s="13"/>
      <c r="P131" s="13"/>
      <c r="Q131" s="13"/>
      <c r="R131" s="13"/>
      <c r="S131" s="13"/>
      <c r="T131" s="13"/>
      <c r="U131" s="13"/>
      <c r="V131" s="13"/>
    </row>
    <row r="132" spans="1:22" ht="15.75" customHeight="1" x14ac:dyDescent="0.25">
      <c r="A132" s="21"/>
      <c r="B132" s="13"/>
      <c r="C132" s="13"/>
      <c r="D132" s="13"/>
      <c r="E132" s="13"/>
      <c r="F132" s="13"/>
      <c r="G132" s="13"/>
      <c r="H132" s="13"/>
      <c r="I132" s="13"/>
      <c r="J132" s="13"/>
      <c r="K132" s="13"/>
      <c r="L132" s="13"/>
      <c r="M132" s="13"/>
      <c r="N132" s="13"/>
      <c r="O132" s="13"/>
      <c r="P132" s="13"/>
      <c r="Q132" s="13"/>
      <c r="R132" s="13"/>
      <c r="S132" s="13"/>
      <c r="T132" s="13"/>
      <c r="U132" s="13"/>
      <c r="V132" s="13"/>
    </row>
    <row r="133" spans="1:22" ht="15.75" customHeight="1" x14ac:dyDescent="0.25">
      <c r="A133" s="21"/>
      <c r="B133" s="13"/>
      <c r="C133" s="13"/>
      <c r="D133" s="13"/>
      <c r="E133" s="13"/>
      <c r="F133" s="13"/>
      <c r="G133" s="13"/>
      <c r="H133" s="13"/>
      <c r="I133" s="13"/>
      <c r="J133" s="13"/>
      <c r="K133" s="13"/>
      <c r="L133" s="13"/>
      <c r="M133" s="13"/>
      <c r="N133" s="13"/>
      <c r="O133" s="13"/>
      <c r="P133" s="13"/>
      <c r="Q133" s="13"/>
      <c r="R133" s="13"/>
      <c r="S133" s="13"/>
      <c r="T133" s="13"/>
      <c r="U133" s="13"/>
      <c r="V133" s="13"/>
    </row>
    <row r="134" spans="1:22" ht="15.75" customHeight="1" x14ac:dyDescent="0.25">
      <c r="A134" s="21"/>
      <c r="B134" s="13"/>
      <c r="C134" s="13"/>
      <c r="D134" s="13"/>
      <c r="E134" s="13"/>
      <c r="F134" s="13"/>
      <c r="G134" s="13"/>
      <c r="H134" s="13"/>
      <c r="I134" s="13"/>
      <c r="J134" s="13"/>
      <c r="K134" s="13"/>
      <c r="L134" s="13"/>
      <c r="M134" s="13"/>
      <c r="N134" s="13"/>
      <c r="O134" s="13"/>
      <c r="P134" s="13"/>
      <c r="Q134" s="13"/>
      <c r="R134" s="13"/>
      <c r="S134" s="13"/>
      <c r="T134" s="13"/>
      <c r="U134" s="13"/>
      <c r="V134" s="13"/>
    </row>
    <row r="135" spans="1:22" ht="15.75" customHeight="1" x14ac:dyDescent="0.25">
      <c r="A135" s="21"/>
      <c r="B135" s="13"/>
      <c r="C135" s="13"/>
      <c r="D135" s="13"/>
      <c r="E135" s="13"/>
      <c r="F135" s="13"/>
      <c r="G135" s="13"/>
      <c r="H135" s="13"/>
      <c r="I135" s="13"/>
      <c r="J135" s="13"/>
      <c r="K135" s="13"/>
      <c r="L135" s="13"/>
      <c r="M135" s="13"/>
      <c r="N135" s="13"/>
      <c r="O135" s="13"/>
      <c r="P135" s="13"/>
      <c r="Q135" s="13"/>
      <c r="R135" s="13"/>
      <c r="S135" s="13"/>
      <c r="T135" s="13"/>
      <c r="U135" s="13"/>
      <c r="V135" s="13"/>
    </row>
    <row r="136" spans="1:22" ht="15.75" customHeight="1" x14ac:dyDescent="0.25">
      <c r="A136" s="21"/>
      <c r="B136" s="13"/>
      <c r="C136" s="13"/>
      <c r="D136" s="13"/>
      <c r="E136" s="13"/>
      <c r="F136" s="13"/>
      <c r="G136" s="13"/>
      <c r="H136" s="13"/>
      <c r="I136" s="13"/>
      <c r="J136" s="13"/>
      <c r="K136" s="13"/>
      <c r="L136" s="13"/>
      <c r="M136" s="13"/>
      <c r="N136" s="13"/>
      <c r="O136" s="13"/>
      <c r="P136" s="13"/>
      <c r="Q136" s="13"/>
      <c r="R136" s="13"/>
      <c r="S136" s="13"/>
      <c r="T136" s="13"/>
      <c r="U136" s="13"/>
      <c r="V136" s="13"/>
    </row>
    <row r="137" spans="1:22" ht="15.75" customHeight="1" x14ac:dyDescent="0.25">
      <c r="A137" s="21"/>
      <c r="B137" s="13"/>
      <c r="C137" s="13"/>
      <c r="D137" s="13"/>
      <c r="E137" s="13"/>
      <c r="F137" s="13"/>
      <c r="G137" s="13"/>
      <c r="H137" s="13"/>
      <c r="I137" s="13"/>
      <c r="J137" s="13"/>
      <c r="K137" s="13"/>
      <c r="L137" s="13"/>
      <c r="M137" s="13"/>
      <c r="N137" s="13"/>
      <c r="O137" s="13"/>
      <c r="P137" s="13"/>
      <c r="Q137" s="13"/>
      <c r="R137" s="13"/>
      <c r="S137" s="13"/>
      <c r="T137" s="13"/>
      <c r="U137" s="13"/>
      <c r="V137" s="13"/>
    </row>
    <row r="138" spans="1:22" ht="15.75" customHeight="1" x14ac:dyDescent="0.25">
      <c r="A138" s="21"/>
      <c r="B138" s="13"/>
      <c r="C138" s="13"/>
      <c r="D138" s="13"/>
      <c r="E138" s="13"/>
      <c r="F138" s="13"/>
      <c r="G138" s="13"/>
      <c r="H138" s="13"/>
      <c r="I138" s="13"/>
      <c r="J138" s="13"/>
      <c r="K138" s="13"/>
      <c r="L138" s="13"/>
      <c r="M138" s="13"/>
      <c r="N138" s="13"/>
      <c r="O138" s="13"/>
      <c r="P138" s="13"/>
      <c r="Q138" s="13"/>
      <c r="R138" s="13"/>
      <c r="S138" s="13"/>
      <c r="T138" s="13"/>
      <c r="U138" s="13"/>
      <c r="V138" s="13"/>
    </row>
    <row r="139" spans="1:22" ht="15.75" customHeight="1" x14ac:dyDescent="0.25">
      <c r="A139" s="21"/>
      <c r="B139" s="13"/>
      <c r="C139" s="13"/>
      <c r="D139" s="13"/>
      <c r="E139" s="13"/>
      <c r="F139" s="13"/>
      <c r="G139" s="13"/>
      <c r="H139" s="13"/>
      <c r="I139" s="13"/>
      <c r="J139" s="13"/>
      <c r="K139" s="13"/>
      <c r="L139" s="13"/>
      <c r="M139" s="13"/>
      <c r="N139" s="13"/>
      <c r="O139" s="13"/>
      <c r="P139" s="13"/>
      <c r="Q139" s="13"/>
      <c r="R139" s="13"/>
      <c r="S139" s="13"/>
      <c r="T139" s="13"/>
      <c r="U139" s="13"/>
      <c r="V139" s="13"/>
    </row>
    <row r="140" spans="1:22" ht="15.75" customHeight="1" x14ac:dyDescent="0.25">
      <c r="A140" s="21"/>
      <c r="B140" s="13"/>
      <c r="C140" s="13"/>
      <c r="D140" s="13"/>
      <c r="E140" s="13"/>
      <c r="F140" s="13"/>
      <c r="G140" s="13"/>
      <c r="H140" s="13"/>
      <c r="I140" s="13"/>
      <c r="J140" s="13"/>
      <c r="K140" s="13"/>
      <c r="L140" s="13"/>
      <c r="M140" s="13"/>
      <c r="N140" s="13"/>
      <c r="O140" s="13"/>
      <c r="P140" s="13"/>
      <c r="Q140" s="13"/>
      <c r="R140" s="13"/>
      <c r="S140" s="13"/>
      <c r="T140" s="13"/>
      <c r="U140" s="13"/>
      <c r="V140" s="13"/>
    </row>
    <row r="141" spans="1:22" ht="15.75" customHeight="1" x14ac:dyDescent="0.25">
      <c r="A141" s="21"/>
      <c r="B141" s="13"/>
      <c r="C141" s="13"/>
      <c r="D141" s="13"/>
      <c r="E141" s="13"/>
      <c r="F141" s="13"/>
      <c r="G141" s="13"/>
      <c r="H141" s="13"/>
      <c r="I141" s="13"/>
      <c r="J141" s="13"/>
      <c r="K141" s="13"/>
      <c r="L141" s="13"/>
      <c r="M141" s="13"/>
      <c r="N141" s="13"/>
      <c r="O141" s="13"/>
      <c r="P141" s="13"/>
      <c r="Q141" s="13"/>
      <c r="R141" s="13"/>
      <c r="S141" s="13"/>
      <c r="T141" s="13"/>
      <c r="U141" s="13"/>
      <c r="V141" s="13"/>
    </row>
    <row r="142" spans="1:22" ht="15.75" customHeight="1" x14ac:dyDescent="0.25">
      <c r="A142" s="21"/>
      <c r="B142" s="13"/>
      <c r="C142" s="13"/>
      <c r="D142" s="13"/>
      <c r="E142" s="13"/>
      <c r="F142" s="13"/>
      <c r="G142" s="13"/>
      <c r="H142" s="13"/>
      <c r="I142" s="13"/>
      <c r="J142" s="13"/>
      <c r="K142" s="13"/>
      <c r="L142" s="13"/>
      <c r="M142" s="13"/>
      <c r="N142" s="13"/>
      <c r="O142" s="13"/>
      <c r="P142" s="13"/>
      <c r="Q142" s="13"/>
      <c r="R142" s="13"/>
      <c r="S142" s="13"/>
      <c r="T142" s="13"/>
      <c r="U142" s="13"/>
      <c r="V142" s="13"/>
    </row>
    <row r="143" spans="1:22" ht="15.75" customHeight="1" x14ac:dyDescent="0.25">
      <c r="A143" s="21"/>
      <c r="B143" s="13"/>
      <c r="C143" s="13"/>
      <c r="D143" s="13"/>
      <c r="E143" s="13"/>
      <c r="F143" s="13"/>
      <c r="G143" s="13"/>
      <c r="H143" s="13"/>
      <c r="I143" s="13"/>
      <c r="J143" s="13"/>
      <c r="K143" s="13"/>
      <c r="L143" s="13"/>
      <c r="M143" s="13"/>
      <c r="N143" s="13"/>
      <c r="O143" s="13"/>
      <c r="P143" s="13"/>
      <c r="Q143" s="13"/>
      <c r="R143" s="13"/>
      <c r="S143" s="13"/>
      <c r="T143" s="13"/>
      <c r="U143" s="13"/>
      <c r="V143" s="13"/>
    </row>
    <row r="144" spans="1:22" ht="15.75" customHeight="1" x14ac:dyDescent="0.25">
      <c r="A144" s="21"/>
      <c r="B144" s="13"/>
      <c r="C144" s="13"/>
      <c r="D144" s="13"/>
      <c r="E144" s="13"/>
      <c r="F144" s="13"/>
      <c r="G144" s="13"/>
      <c r="H144" s="13"/>
      <c r="I144" s="13"/>
      <c r="J144" s="13"/>
      <c r="K144" s="13"/>
      <c r="L144" s="13"/>
      <c r="M144" s="13"/>
      <c r="N144" s="13"/>
      <c r="O144" s="13"/>
      <c r="P144" s="13"/>
      <c r="Q144" s="13"/>
      <c r="R144" s="13"/>
      <c r="S144" s="13"/>
      <c r="T144" s="13"/>
      <c r="U144" s="13"/>
      <c r="V144" s="13"/>
    </row>
    <row r="145" spans="1:22" ht="15.75" customHeight="1" x14ac:dyDescent="0.25">
      <c r="A145" s="21"/>
      <c r="B145" s="13"/>
      <c r="C145" s="13"/>
      <c r="D145" s="13"/>
      <c r="E145" s="13"/>
      <c r="F145" s="13"/>
      <c r="G145" s="13"/>
      <c r="H145" s="13"/>
      <c r="I145" s="13"/>
      <c r="J145" s="13"/>
      <c r="K145" s="13"/>
      <c r="L145" s="13"/>
      <c r="M145" s="13"/>
      <c r="N145" s="13"/>
      <c r="O145" s="13"/>
      <c r="P145" s="13"/>
      <c r="Q145" s="13"/>
      <c r="R145" s="13"/>
      <c r="S145" s="13"/>
      <c r="T145" s="13"/>
      <c r="U145" s="13"/>
      <c r="V145" s="13"/>
    </row>
    <row r="146" spans="1:22" ht="15.75" customHeight="1" x14ac:dyDescent="0.25">
      <c r="A146" s="21"/>
      <c r="B146" s="13"/>
      <c r="C146" s="13"/>
      <c r="D146" s="13"/>
      <c r="E146" s="13"/>
      <c r="F146" s="13"/>
      <c r="G146" s="13"/>
      <c r="H146" s="13"/>
      <c r="I146" s="13"/>
      <c r="J146" s="13"/>
      <c r="K146" s="13"/>
      <c r="L146" s="13"/>
      <c r="M146" s="13"/>
      <c r="N146" s="13"/>
      <c r="O146" s="13"/>
      <c r="P146" s="13"/>
      <c r="Q146" s="13"/>
      <c r="R146" s="13"/>
      <c r="S146" s="13"/>
      <c r="T146" s="13"/>
      <c r="U146" s="13"/>
      <c r="V146" s="13"/>
    </row>
    <row r="147" spans="1:22" ht="15.75" customHeight="1" x14ac:dyDescent="0.25">
      <c r="A147" s="21"/>
      <c r="B147" s="13"/>
      <c r="C147" s="13"/>
      <c r="D147" s="13"/>
      <c r="E147" s="13"/>
      <c r="F147" s="13"/>
      <c r="G147" s="13"/>
      <c r="H147" s="13"/>
      <c r="I147" s="13"/>
      <c r="J147" s="13"/>
      <c r="K147" s="13"/>
      <c r="L147" s="13"/>
      <c r="M147" s="13"/>
      <c r="N147" s="13"/>
      <c r="O147" s="13"/>
      <c r="P147" s="13"/>
      <c r="Q147" s="13"/>
      <c r="R147" s="13"/>
      <c r="S147" s="13"/>
      <c r="T147" s="13"/>
      <c r="U147" s="13"/>
      <c r="V147" s="13"/>
    </row>
    <row r="148" spans="1:22" ht="15.75" customHeight="1" x14ac:dyDescent="0.25">
      <c r="A148" s="21"/>
      <c r="B148" s="13"/>
      <c r="C148" s="13"/>
      <c r="D148" s="13"/>
      <c r="E148" s="13"/>
      <c r="F148" s="13"/>
      <c r="G148" s="13"/>
      <c r="H148" s="13"/>
      <c r="I148" s="13"/>
      <c r="J148" s="13"/>
      <c r="K148" s="13"/>
      <c r="L148" s="13"/>
      <c r="M148" s="13"/>
      <c r="N148" s="13"/>
      <c r="O148" s="13"/>
      <c r="P148" s="13"/>
      <c r="Q148" s="13"/>
      <c r="R148" s="13"/>
      <c r="S148" s="13"/>
      <c r="T148" s="13"/>
      <c r="U148" s="13"/>
      <c r="V148" s="13"/>
    </row>
    <row r="149" spans="1:22" ht="15.75" customHeight="1" x14ac:dyDescent="0.25">
      <c r="A149" s="21"/>
      <c r="B149" s="13"/>
      <c r="C149" s="13"/>
      <c r="D149" s="13"/>
      <c r="E149" s="13"/>
      <c r="F149" s="13"/>
      <c r="G149" s="13"/>
      <c r="H149" s="13"/>
      <c r="I149" s="13"/>
      <c r="J149" s="13"/>
      <c r="K149" s="13"/>
      <c r="L149" s="13"/>
      <c r="M149" s="13"/>
      <c r="N149" s="13"/>
      <c r="O149" s="13"/>
      <c r="P149" s="13"/>
      <c r="Q149" s="13"/>
      <c r="R149" s="13"/>
      <c r="S149" s="13"/>
      <c r="T149" s="13"/>
      <c r="U149" s="13"/>
      <c r="V149" s="13"/>
    </row>
    <row r="150" spans="1:22" ht="15.75" customHeight="1" x14ac:dyDescent="0.25">
      <c r="A150" s="21"/>
      <c r="B150" s="13"/>
      <c r="C150" s="13"/>
      <c r="D150" s="13"/>
      <c r="E150" s="13"/>
      <c r="F150" s="13"/>
      <c r="G150" s="13"/>
      <c r="H150" s="13"/>
      <c r="I150" s="13"/>
      <c r="J150" s="13"/>
      <c r="K150" s="13"/>
      <c r="L150" s="13"/>
      <c r="M150" s="13"/>
      <c r="N150" s="13"/>
      <c r="O150" s="13"/>
      <c r="P150" s="13"/>
      <c r="Q150" s="13"/>
      <c r="R150" s="13"/>
      <c r="S150" s="13"/>
      <c r="T150" s="13"/>
      <c r="U150" s="13"/>
      <c r="V150" s="13"/>
    </row>
    <row r="151" spans="1:22" ht="15.75" customHeight="1" x14ac:dyDescent="0.25">
      <c r="A151" s="21"/>
      <c r="B151" s="13"/>
      <c r="C151" s="13"/>
      <c r="D151" s="13"/>
      <c r="E151" s="13"/>
      <c r="F151" s="13"/>
      <c r="G151" s="13"/>
      <c r="H151" s="13"/>
      <c r="I151" s="13"/>
      <c r="J151" s="13"/>
      <c r="K151" s="13"/>
      <c r="L151" s="13"/>
      <c r="M151" s="13"/>
      <c r="N151" s="13"/>
      <c r="O151" s="13"/>
      <c r="P151" s="13"/>
      <c r="Q151" s="13"/>
      <c r="R151" s="13"/>
      <c r="S151" s="13"/>
      <c r="T151" s="13"/>
      <c r="U151" s="13"/>
      <c r="V151" s="13"/>
    </row>
    <row r="152" spans="1:22" ht="15.75" customHeight="1" x14ac:dyDescent="0.25">
      <c r="A152" s="21"/>
      <c r="B152" s="13"/>
      <c r="C152" s="13"/>
      <c r="D152" s="13"/>
      <c r="E152" s="13"/>
      <c r="F152" s="13"/>
      <c r="G152" s="13"/>
      <c r="H152" s="13"/>
      <c r="I152" s="13"/>
      <c r="J152" s="13"/>
      <c r="K152" s="13"/>
      <c r="L152" s="13"/>
      <c r="M152" s="13"/>
      <c r="N152" s="13"/>
      <c r="O152" s="13"/>
      <c r="P152" s="13"/>
      <c r="Q152" s="13"/>
      <c r="R152" s="13"/>
      <c r="S152" s="13"/>
      <c r="T152" s="13"/>
      <c r="U152" s="13"/>
      <c r="V152" s="13"/>
    </row>
    <row r="153" spans="1:22" ht="15.75" customHeight="1" x14ac:dyDescent="0.25">
      <c r="A153" s="21"/>
      <c r="B153" s="13"/>
      <c r="C153" s="13"/>
      <c r="D153" s="13"/>
      <c r="E153" s="13"/>
      <c r="F153" s="13"/>
      <c r="G153" s="13"/>
      <c r="H153" s="13"/>
      <c r="I153" s="13"/>
      <c r="J153" s="13"/>
      <c r="K153" s="13"/>
      <c r="L153" s="13"/>
      <c r="M153" s="13"/>
      <c r="N153" s="13"/>
      <c r="O153" s="13"/>
      <c r="P153" s="13"/>
      <c r="Q153" s="13"/>
      <c r="R153" s="13"/>
      <c r="S153" s="13"/>
      <c r="T153" s="13"/>
      <c r="U153" s="13"/>
      <c r="V153" s="13"/>
    </row>
    <row r="154" spans="1:22" ht="15.75" customHeight="1" x14ac:dyDescent="0.25">
      <c r="A154" s="21"/>
      <c r="B154" s="13"/>
      <c r="C154" s="13"/>
      <c r="D154" s="13"/>
      <c r="E154" s="13"/>
      <c r="F154" s="13"/>
      <c r="G154" s="13"/>
      <c r="H154" s="13"/>
      <c r="I154" s="13"/>
      <c r="J154" s="13"/>
      <c r="K154" s="13"/>
      <c r="L154" s="13"/>
      <c r="M154" s="13"/>
      <c r="N154" s="13"/>
      <c r="O154" s="13"/>
      <c r="P154" s="13"/>
      <c r="Q154" s="13"/>
      <c r="R154" s="13"/>
      <c r="S154" s="13"/>
      <c r="T154" s="13"/>
      <c r="U154" s="13"/>
      <c r="V154" s="13"/>
    </row>
    <row r="155" spans="1:22" ht="15.75" customHeight="1" x14ac:dyDescent="0.25">
      <c r="A155" s="21"/>
      <c r="B155" s="13"/>
      <c r="C155" s="13"/>
      <c r="D155" s="13"/>
      <c r="E155" s="13"/>
      <c r="F155" s="13"/>
      <c r="G155" s="13"/>
      <c r="H155" s="13"/>
      <c r="I155" s="13"/>
      <c r="J155" s="13"/>
      <c r="K155" s="13"/>
      <c r="L155" s="13"/>
      <c r="M155" s="13"/>
      <c r="N155" s="13"/>
      <c r="O155" s="13"/>
      <c r="P155" s="13"/>
      <c r="Q155" s="13"/>
      <c r="R155" s="13"/>
      <c r="S155" s="13"/>
      <c r="T155" s="13"/>
      <c r="U155" s="13"/>
      <c r="V155" s="13"/>
    </row>
    <row r="156" spans="1:22" ht="15.75" customHeight="1" x14ac:dyDescent="0.25">
      <c r="A156" s="21"/>
      <c r="B156" s="13"/>
      <c r="C156" s="13"/>
      <c r="D156" s="13"/>
      <c r="E156" s="13"/>
      <c r="F156" s="13"/>
      <c r="G156" s="13"/>
      <c r="H156" s="13"/>
      <c r="I156" s="13"/>
      <c r="J156" s="13"/>
      <c r="K156" s="13"/>
      <c r="L156" s="13"/>
      <c r="M156" s="13"/>
      <c r="N156" s="13"/>
      <c r="O156" s="13"/>
      <c r="P156" s="13"/>
      <c r="Q156" s="13"/>
      <c r="R156" s="13"/>
      <c r="S156" s="13"/>
      <c r="T156" s="13"/>
      <c r="U156" s="13"/>
      <c r="V156" s="13"/>
    </row>
    <row r="157" spans="1:22" ht="15.75" customHeight="1" x14ac:dyDescent="0.25">
      <c r="A157" s="21"/>
      <c r="B157" s="13"/>
      <c r="C157" s="13"/>
      <c r="D157" s="13"/>
      <c r="E157" s="13"/>
      <c r="F157" s="13"/>
      <c r="G157" s="13"/>
      <c r="H157" s="13"/>
      <c r="I157" s="13"/>
      <c r="J157" s="13"/>
      <c r="K157" s="13"/>
      <c r="L157" s="13"/>
      <c r="M157" s="13"/>
      <c r="N157" s="13"/>
      <c r="O157" s="13"/>
      <c r="P157" s="13"/>
      <c r="Q157" s="13"/>
      <c r="R157" s="13"/>
      <c r="S157" s="13"/>
      <c r="T157" s="13"/>
      <c r="U157" s="13"/>
      <c r="V157" s="13"/>
    </row>
    <row r="158" spans="1:22" ht="15.75" customHeight="1" x14ac:dyDescent="0.25">
      <c r="A158" s="21"/>
      <c r="B158" s="13"/>
      <c r="C158" s="13"/>
      <c r="D158" s="13"/>
      <c r="E158" s="13"/>
      <c r="F158" s="13"/>
      <c r="G158" s="13"/>
      <c r="H158" s="13"/>
      <c r="I158" s="13"/>
      <c r="J158" s="13"/>
      <c r="K158" s="13"/>
      <c r="L158" s="13"/>
      <c r="M158" s="13"/>
      <c r="N158" s="13"/>
      <c r="O158" s="13"/>
      <c r="P158" s="13"/>
      <c r="Q158" s="13"/>
      <c r="R158" s="13"/>
      <c r="S158" s="13"/>
      <c r="T158" s="13"/>
      <c r="U158" s="13"/>
      <c r="V158" s="13"/>
    </row>
    <row r="159" spans="1:22" ht="15.75" customHeight="1" x14ac:dyDescent="0.25">
      <c r="A159" s="21"/>
      <c r="B159" s="13"/>
      <c r="C159" s="13"/>
      <c r="D159" s="13"/>
      <c r="E159" s="13"/>
      <c r="F159" s="13"/>
      <c r="G159" s="13"/>
      <c r="H159" s="13"/>
      <c r="I159" s="13"/>
      <c r="J159" s="13"/>
      <c r="K159" s="13"/>
      <c r="L159" s="13"/>
      <c r="M159" s="13"/>
      <c r="N159" s="13"/>
      <c r="O159" s="13"/>
      <c r="P159" s="13"/>
      <c r="Q159" s="13"/>
      <c r="R159" s="13"/>
      <c r="S159" s="13"/>
      <c r="T159" s="13"/>
      <c r="U159" s="13"/>
      <c r="V159" s="13"/>
    </row>
    <row r="160" spans="1:22" ht="15.75" customHeight="1" x14ac:dyDescent="0.25">
      <c r="A160" s="21"/>
      <c r="B160" s="13"/>
      <c r="C160" s="13"/>
      <c r="D160" s="13"/>
      <c r="E160" s="13"/>
      <c r="F160" s="13"/>
      <c r="G160" s="13"/>
      <c r="H160" s="13"/>
      <c r="I160" s="13"/>
      <c r="J160" s="13"/>
      <c r="K160" s="13"/>
      <c r="L160" s="13"/>
      <c r="M160" s="13"/>
      <c r="N160" s="13"/>
      <c r="O160" s="13"/>
      <c r="P160" s="13"/>
      <c r="Q160" s="13"/>
      <c r="R160" s="13"/>
      <c r="S160" s="13"/>
      <c r="T160" s="13"/>
      <c r="U160" s="13"/>
      <c r="V160" s="13"/>
    </row>
    <row r="161" spans="1:22" ht="15.75" customHeight="1" x14ac:dyDescent="0.25">
      <c r="A161" s="21"/>
      <c r="B161" s="13"/>
      <c r="C161" s="13"/>
      <c r="D161" s="13"/>
      <c r="E161" s="13"/>
      <c r="F161" s="13"/>
      <c r="G161" s="13"/>
      <c r="H161" s="13"/>
      <c r="I161" s="13"/>
      <c r="J161" s="13"/>
      <c r="K161" s="13"/>
      <c r="L161" s="13"/>
      <c r="M161" s="13"/>
      <c r="N161" s="13"/>
      <c r="O161" s="13"/>
      <c r="P161" s="13"/>
      <c r="Q161" s="13"/>
      <c r="R161" s="13"/>
      <c r="S161" s="13"/>
      <c r="T161" s="13"/>
      <c r="U161" s="13"/>
      <c r="V161" s="13"/>
    </row>
    <row r="162" spans="1:22" ht="15.75" customHeight="1" x14ac:dyDescent="0.25">
      <c r="A162" s="21"/>
      <c r="B162" s="13"/>
      <c r="C162" s="13"/>
      <c r="D162" s="13"/>
      <c r="E162" s="13"/>
      <c r="F162" s="13"/>
      <c r="G162" s="13"/>
      <c r="H162" s="13"/>
      <c r="I162" s="13"/>
      <c r="J162" s="13"/>
      <c r="K162" s="13"/>
      <c r="L162" s="13"/>
      <c r="M162" s="13"/>
      <c r="N162" s="13"/>
      <c r="O162" s="13"/>
      <c r="P162" s="13"/>
      <c r="Q162" s="13"/>
      <c r="R162" s="13"/>
      <c r="S162" s="13"/>
      <c r="T162" s="13"/>
      <c r="U162" s="13"/>
      <c r="V162" s="13"/>
    </row>
    <row r="163" spans="1:22" ht="15.75" customHeight="1" x14ac:dyDescent="0.25">
      <c r="A163" s="21"/>
      <c r="B163" s="13"/>
      <c r="C163" s="13"/>
      <c r="D163" s="13"/>
      <c r="E163" s="13"/>
      <c r="F163" s="13"/>
      <c r="G163" s="13"/>
      <c r="H163" s="13"/>
      <c r="I163" s="13"/>
      <c r="J163" s="13"/>
      <c r="K163" s="13"/>
      <c r="L163" s="13"/>
      <c r="M163" s="13"/>
      <c r="N163" s="13"/>
      <c r="O163" s="13"/>
      <c r="P163" s="13"/>
      <c r="Q163" s="13"/>
      <c r="R163" s="13"/>
      <c r="S163" s="13"/>
      <c r="T163" s="13"/>
      <c r="U163" s="13"/>
      <c r="V163" s="13"/>
    </row>
    <row r="164" spans="1:22" ht="15.75" customHeight="1" x14ac:dyDescent="0.25">
      <c r="A164" s="21"/>
      <c r="B164" s="13"/>
      <c r="C164" s="13"/>
      <c r="D164" s="13"/>
      <c r="E164" s="13"/>
      <c r="F164" s="13"/>
      <c r="G164" s="13"/>
      <c r="H164" s="13"/>
      <c r="I164" s="13"/>
      <c r="J164" s="13"/>
      <c r="K164" s="13"/>
      <c r="L164" s="13"/>
      <c r="M164" s="13"/>
      <c r="N164" s="13"/>
      <c r="O164" s="13"/>
      <c r="P164" s="13"/>
      <c r="Q164" s="13"/>
      <c r="R164" s="13"/>
      <c r="S164" s="13"/>
      <c r="T164" s="13"/>
      <c r="U164" s="13"/>
      <c r="V164" s="13"/>
    </row>
    <row r="165" spans="1:22" ht="15.75" customHeight="1" x14ac:dyDescent="0.25">
      <c r="A165" s="21"/>
      <c r="B165" s="13"/>
      <c r="C165" s="13"/>
      <c r="D165" s="13"/>
      <c r="E165" s="13"/>
      <c r="F165" s="13"/>
      <c r="G165" s="13"/>
      <c r="H165" s="13"/>
      <c r="I165" s="13"/>
      <c r="J165" s="13"/>
      <c r="K165" s="13"/>
      <c r="L165" s="13"/>
      <c r="M165" s="13"/>
      <c r="N165" s="13"/>
      <c r="O165" s="13"/>
      <c r="P165" s="13"/>
      <c r="Q165" s="13"/>
      <c r="R165" s="13"/>
      <c r="S165" s="13"/>
      <c r="T165" s="13"/>
      <c r="U165" s="13"/>
      <c r="V165" s="13"/>
    </row>
    <row r="166" spans="1:22" ht="15.75" customHeight="1" x14ac:dyDescent="0.25">
      <c r="A166" s="21"/>
      <c r="B166" s="13"/>
      <c r="C166" s="13"/>
      <c r="D166" s="13"/>
      <c r="E166" s="13"/>
      <c r="F166" s="13"/>
      <c r="G166" s="13"/>
      <c r="H166" s="13"/>
      <c r="I166" s="13"/>
      <c r="J166" s="13"/>
      <c r="K166" s="13"/>
      <c r="L166" s="13"/>
      <c r="M166" s="13"/>
      <c r="N166" s="13"/>
      <c r="O166" s="13"/>
      <c r="P166" s="13"/>
      <c r="Q166" s="13"/>
      <c r="R166" s="13"/>
      <c r="S166" s="13"/>
      <c r="T166" s="13"/>
      <c r="U166" s="13"/>
      <c r="V166" s="13"/>
    </row>
    <row r="167" spans="1:22" ht="15.75" customHeight="1" x14ac:dyDescent="0.25">
      <c r="A167" s="21"/>
      <c r="B167" s="13"/>
      <c r="C167" s="13"/>
      <c r="D167" s="13"/>
      <c r="E167" s="13"/>
      <c r="F167" s="13"/>
      <c r="G167" s="13"/>
      <c r="H167" s="13"/>
      <c r="I167" s="13"/>
      <c r="J167" s="13"/>
      <c r="K167" s="13"/>
      <c r="L167" s="13"/>
      <c r="M167" s="13"/>
      <c r="N167" s="13"/>
      <c r="O167" s="13"/>
      <c r="P167" s="13"/>
      <c r="Q167" s="13"/>
      <c r="R167" s="13"/>
      <c r="S167" s="13"/>
      <c r="T167" s="13"/>
      <c r="U167" s="13"/>
      <c r="V167" s="13"/>
    </row>
    <row r="168" spans="1:22" ht="15.75" customHeight="1" x14ac:dyDescent="0.25">
      <c r="A168" s="21"/>
      <c r="B168" s="13"/>
      <c r="C168" s="13"/>
      <c r="D168" s="13"/>
      <c r="E168" s="13"/>
      <c r="F168" s="13"/>
      <c r="G168" s="13"/>
      <c r="H168" s="13"/>
      <c r="I168" s="13"/>
      <c r="J168" s="13"/>
      <c r="K168" s="13"/>
      <c r="L168" s="13"/>
      <c r="M168" s="13"/>
      <c r="N168" s="13"/>
      <c r="O168" s="13"/>
      <c r="P168" s="13"/>
      <c r="Q168" s="13"/>
      <c r="R168" s="13"/>
      <c r="S168" s="13"/>
      <c r="T168" s="13"/>
      <c r="U168" s="13"/>
      <c r="V168" s="13"/>
    </row>
    <row r="169" spans="1:22" ht="15.75" customHeight="1" x14ac:dyDescent="0.25">
      <c r="A169" s="21"/>
      <c r="B169" s="13"/>
      <c r="C169" s="13"/>
      <c r="D169" s="13"/>
      <c r="E169" s="13"/>
      <c r="F169" s="13"/>
      <c r="G169" s="13"/>
      <c r="H169" s="13"/>
      <c r="I169" s="13"/>
      <c r="J169" s="13"/>
      <c r="K169" s="13"/>
      <c r="L169" s="13"/>
      <c r="M169" s="13"/>
      <c r="N169" s="13"/>
      <c r="O169" s="13"/>
      <c r="P169" s="13"/>
      <c r="Q169" s="13"/>
      <c r="R169" s="13"/>
      <c r="S169" s="13"/>
      <c r="T169" s="13"/>
      <c r="U169" s="13"/>
      <c r="V169" s="13"/>
    </row>
    <row r="170" spans="1:22" ht="15.75" customHeight="1" x14ac:dyDescent="0.25">
      <c r="A170" s="21"/>
      <c r="B170" s="13"/>
      <c r="C170" s="13"/>
      <c r="D170" s="13"/>
      <c r="E170" s="13"/>
      <c r="F170" s="13"/>
      <c r="G170" s="13"/>
      <c r="H170" s="13"/>
      <c r="I170" s="13"/>
      <c r="J170" s="13"/>
      <c r="K170" s="13"/>
      <c r="L170" s="13"/>
      <c r="M170" s="13"/>
      <c r="N170" s="13"/>
      <c r="O170" s="13"/>
      <c r="P170" s="13"/>
      <c r="Q170" s="13"/>
      <c r="R170" s="13"/>
      <c r="S170" s="13"/>
      <c r="T170" s="13"/>
      <c r="U170" s="13"/>
      <c r="V170" s="13"/>
    </row>
    <row r="171" spans="1:22" ht="15.75" customHeight="1" x14ac:dyDescent="0.25">
      <c r="A171" s="21"/>
      <c r="B171" s="13"/>
      <c r="C171" s="13"/>
      <c r="D171" s="13"/>
      <c r="E171" s="13"/>
      <c r="F171" s="13"/>
      <c r="G171" s="13"/>
      <c r="H171" s="13"/>
      <c r="I171" s="13"/>
      <c r="J171" s="13"/>
      <c r="K171" s="13"/>
      <c r="L171" s="13"/>
      <c r="M171" s="13"/>
      <c r="N171" s="13"/>
      <c r="O171" s="13"/>
      <c r="P171" s="13"/>
      <c r="Q171" s="13"/>
      <c r="R171" s="13"/>
      <c r="S171" s="13"/>
      <c r="T171" s="13"/>
      <c r="U171" s="13"/>
      <c r="V171" s="13"/>
    </row>
    <row r="172" spans="1:22" ht="15.75" customHeight="1" x14ac:dyDescent="0.25">
      <c r="A172" s="21"/>
      <c r="B172" s="13"/>
      <c r="C172" s="13"/>
      <c r="D172" s="13"/>
      <c r="E172" s="13"/>
      <c r="F172" s="13"/>
      <c r="G172" s="13"/>
      <c r="H172" s="13"/>
      <c r="I172" s="13"/>
      <c r="J172" s="13"/>
      <c r="K172" s="13"/>
      <c r="L172" s="13"/>
      <c r="M172" s="13"/>
      <c r="N172" s="13"/>
      <c r="O172" s="13"/>
      <c r="P172" s="13"/>
      <c r="Q172" s="13"/>
      <c r="R172" s="13"/>
      <c r="S172" s="13"/>
      <c r="T172" s="13"/>
      <c r="U172" s="13"/>
      <c r="V172" s="13"/>
    </row>
    <row r="173" spans="1:22" ht="15.75" customHeight="1" x14ac:dyDescent="0.25">
      <c r="A173" s="21"/>
      <c r="B173" s="13"/>
      <c r="C173" s="13"/>
      <c r="D173" s="13"/>
      <c r="E173" s="13"/>
      <c r="F173" s="13"/>
      <c r="G173" s="13"/>
      <c r="H173" s="13"/>
      <c r="I173" s="13"/>
      <c r="J173" s="13"/>
      <c r="K173" s="13"/>
      <c r="L173" s="13"/>
      <c r="M173" s="13"/>
      <c r="N173" s="13"/>
      <c r="O173" s="13"/>
      <c r="P173" s="13"/>
      <c r="Q173" s="13"/>
      <c r="R173" s="13"/>
      <c r="S173" s="13"/>
      <c r="T173" s="13"/>
      <c r="U173" s="13"/>
      <c r="V173" s="13"/>
    </row>
    <row r="174" spans="1:22" ht="15.75" customHeight="1" x14ac:dyDescent="0.25">
      <c r="A174" s="21"/>
      <c r="B174" s="13"/>
      <c r="C174" s="13"/>
      <c r="D174" s="13"/>
      <c r="E174" s="13"/>
      <c r="F174" s="13"/>
      <c r="G174" s="13"/>
      <c r="H174" s="13"/>
      <c r="I174" s="13"/>
      <c r="J174" s="13"/>
      <c r="K174" s="13"/>
      <c r="L174" s="13"/>
      <c r="M174" s="13"/>
      <c r="N174" s="13"/>
      <c r="O174" s="13"/>
      <c r="P174" s="13"/>
      <c r="Q174" s="13"/>
      <c r="R174" s="13"/>
      <c r="S174" s="13"/>
      <c r="T174" s="13"/>
      <c r="U174" s="13"/>
      <c r="V174" s="13"/>
    </row>
    <row r="175" spans="1:22" ht="15.75" customHeight="1" x14ac:dyDescent="0.25">
      <c r="A175" s="21"/>
      <c r="B175" s="13"/>
      <c r="C175" s="13"/>
      <c r="D175" s="13"/>
      <c r="E175" s="13"/>
      <c r="F175" s="13"/>
      <c r="G175" s="13"/>
      <c r="H175" s="13"/>
      <c r="I175" s="13"/>
      <c r="J175" s="13"/>
      <c r="K175" s="13"/>
      <c r="L175" s="13"/>
      <c r="M175" s="13"/>
      <c r="N175" s="13"/>
      <c r="O175" s="13"/>
      <c r="P175" s="13"/>
      <c r="Q175" s="13"/>
      <c r="R175" s="13"/>
      <c r="S175" s="13"/>
      <c r="T175" s="13"/>
      <c r="U175" s="13"/>
      <c r="V175" s="13"/>
    </row>
    <row r="176" spans="1:22" ht="15.75" customHeight="1" x14ac:dyDescent="0.25">
      <c r="A176" s="21"/>
      <c r="B176" s="13"/>
      <c r="C176" s="13"/>
      <c r="D176" s="13"/>
      <c r="E176" s="13"/>
      <c r="F176" s="13"/>
      <c r="G176" s="13"/>
      <c r="H176" s="13"/>
      <c r="I176" s="13"/>
      <c r="J176" s="13"/>
      <c r="K176" s="13"/>
      <c r="L176" s="13"/>
      <c r="M176" s="13"/>
      <c r="N176" s="13"/>
      <c r="O176" s="13"/>
      <c r="P176" s="13"/>
      <c r="Q176" s="13"/>
      <c r="R176" s="13"/>
      <c r="S176" s="13"/>
      <c r="T176" s="13"/>
      <c r="U176" s="13"/>
      <c r="V176" s="13"/>
    </row>
    <row r="177" spans="1:22" ht="15.75" customHeight="1" x14ac:dyDescent="0.25">
      <c r="A177" s="21"/>
      <c r="B177" s="13"/>
      <c r="C177" s="13"/>
      <c r="D177" s="13"/>
      <c r="E177" s="13"/>
      <c r="F177" s="13"/>
      <c r="G177" s="13"/>
      <c r="H177" s="13"/>
      <c r="I177" s="13"/>
      <c r="J177" s="13"/>
      <c r="K177" s="13"/>
      <c r="L177" s="13"/>
      <c r="M177" s="13"/>
      <c r="N177" s="13"/>
      <c r="O177" s="13"/>
      <c r="P177" s="13"/>
      <c r="Q177" s="13"/>
      <c r="R177" s="13"/>
      <c r="S177" s="13"/>
      <c r="T177" s="13"/>
      <c r="U177" s="13"/>
      <c r="V177" s="13"/>
    </row>
    <row r="178" spans="1:22" ht="15.75" customHeight="1" x14ac:dyDescent="0.25">
      <c r="A178" s="21"/>
      <c r="B178" s="13"/>
      <c r="C178" s="13"/>
      <c r="D178" s="13"/>
      <c r="E178" s="13"/>
      <c r="F178" s="13"/>
      <c r="G178" s="13"/>
      <c r="H178" s="13"/>
      <c r="I178" s="13"/>
      <c r="J178" s="13"/>
      <c r="K178" s="13"/>
      <c r="L178" s="13"/>
      <c r="M178" s="13"/>
      <c r="N178" s="13"/>
      <c r="O178" s="13"/>
      <c r="P178" s="13"/>
      <c r="Q178" s="13"/>
      <c r="R178" s="13"/>
      <c r="S178" s="13"/>
      <c r="T178" s="13"/>
      <c r="U178" s="13"/>
      <c r="V178" s="13"/>
    </row>
    <row r="179" spans="1:22" ht="15.75" customHeight="1" x14ac:dyDescent="0.25">
      <c r="A179" s="21"/>
      <c r="B179" s="13"/>
      <c r="C179" s="13"/>
      <c r="D179" s="13"/>
      <c r="E179" s="13"/>
      <c r="F179" s="13"/>
      <c r="G179" s="13"/>
      <c r="H179" s="13"/>
      <c r="I179" s="13"/>
      <c r="J179" s="13"/>
      <c r="K179" s="13"/>
      <c r="L179" s="13"/>
      <c r="M179" s="13"/>
      <c r="N179" s="13"/>
      <c r="O179" s="13"/>
      <c r="P179" s="13"/>
      <c r="Q179" s="13"/>
      <c r="R179" s="13"/>
      <c r="S179" s="13"/>
      <c r="T179" s="13"/>
      <c r="U179" s="13"/>
      <c r="V179" s="13"/>
    </row>
    <row r="180" spans="1:22" ht="15.75" customHeight="1" x14ac:dyDescent="0.25">
      <c r="A180" s="21"/>
      <c r="B180" s="13"/>
      <c r="C180" s="13"/>
      <c r="D180" s="13"/>
      <c r="E180" s="13"/>
      <c r="F180" s="13"/>
      <c r="G180" s="13"/>
      <c r="H180" s="13"/>
      <c r="I180" s="13"/>
      <c r="J180" s="13"/>
      <c r="K180" s="13"/>
      <c r="L180" s="13"/>
      <c r="M180" s="13"/>
      <c r="N180" s="13"/>
      <c r="O180" s="13"/>
      <c r="P180" s="13"/>
      <c r="Q180" s="13"/>
      <c r="R180" s="13"/>
      <c r="S180" s="13"/>
      <c r="T180" s="13"/>
      <c r="U180" s="13"/>
      <c r="V180" s="13"/>
    </row>
    <row r="181" spans="1:22" ht="15.75" customHeight="1" x14ac:dyDescent="0.25">
      <c r="A181" s="21"/>
      <c r="B181" s="13"/>
      <c r="C181" s="13"/>
      <c r="D181" s="13"/>
      <c r="E181" s="13"/>
      <c r="F181" s="13"/>
      <c r="G181" s="13"/>
      <c r="H181" s="13"/>
      <c r="I181" s="13"/>
      <c r="J181" s="13"/>
      <c r="K181" s="13"/>
      <c r="L181" s="13"/>
      <c r="M181" s="13"/>
      <c r="N181" s="13"/>
      <c r="O181" s="13"/>
      <c r="P181" s="13"/>
      <c r="Q181" s="13"/>
      <c r="R181" s="13"/>
      <c r="S181" s="13"/>
      <c r="T181" s="13"/>
      <c r="U181" s="13"/>
      <c r="V181" s="13"/>
    </row>
    <row r="182" spans="1:22" ht="15.75" customHeight="1" x14ac:dyDescent="0.25">
      <c r="A182" s="21"/>
      <c r="B182" s="13"/>
      <c r="C182" s="13"/>
      <c r="D182" s="13"/>
      <c r="E182" s="13"/>
      <c r="F182" s="13"/>
      <c r="G182" s="13"/>
      <c r="H182" s="13"/>
      <c r="I182" s="13"/>
      <c r="J182" s="13"/>
      <c r="K182" s="13"/>
      <c r="L182" s="13"/>
      <c r="M182" s="13"/>
      <c r="N182" s="13"/>
      <c r="O182" s="13"/>
      <c r="P182" s="13"/>
      <c r="Q182" s="13"/>
      <c r="R182" s="13"/>
      <c r="S182" s="13"/>
      <c r="T182" s="13"/>
      <c r="U182" s="13"/>
      <c r="V182" s="13"/>
    </row>
    <row r="183" spans="1:22" ht="15.75" customHeight="1" x14ac:dyDescent="0.25">
      <c r="A183" s="21"/>
      <c r="B183" s="13"/>
      <c r="C183" s="13"/>
      <c r="D183" s="13"/>
      <c r="E183" s="13"/>
      <c r="F183" s="13"/>
      <c r="G183" s="13"/>
      <c r="H183" s="13"/>
      <c r="I183" s="13"/>
      <c r="J183" s="13"/>
      <c r="K183" s="13"/>
      <c r="L183" s="13"/>
      <c r="M183" s="13"/>
      <c r="N183" s="13"/>
      <c r="O183" s="13"/>
      <c r="P183" s="13"/>
      <c r="Q183" s="13"/>
      <c r="R183" s="13"/>
      <c r="S183" s="13"/>
      <c r="T183" s="13"/>
      <c r="U183" s="13"/>
      <c r="V183" s="13"/>
    </row>
    <row r="184" spans="1:22" ht="15.75" customHeight="1" x14ac:dyDescent="0.25">
      <c r="A184" s="21"/>
      <c r="B184" s="13"/>
      <c r="C184" s="13"/>
      <c r="D184" s="13"/>
      <c r="E184" s="13"/>
      <c r="F184" s="13"/>
      <c r="G184" s="13"/>
      <c r="H184" s="13"/>
      <c r="I184" s="13"/>
      <c r="J184" s="13"/>
      <c r="K184" s="13"/>
      <c r="L184" s="13"/>
      <c r="M184" s="13"/>
      <c r="N184" s="13"/>
      <c r="O184" s="13"/>
      <c r="P184" s="13"/>
      <c r="Q184" s="13"/>
      <c r="R184" s="13"/>
      <c r="S184" s="13"/>
      <c r="T184" s="13"/>
      <c r="U184" s="13"/>
      <c r="V184" s="13"/>
    </row>
    <row r="185" spans="1:22" ht="15.75" customHeight="1" x14ac:dyDescent="0.25">
      <c r="A185" s="21"/>
      <c r="B185" s="13"/>
      <c r="C185" s="13"/>
      <c r="D185" s="13"/>
      <c r="E185" s="13"/>
      <c r="F185" s="13"/>
      <c r="G185" s="13"/>
      <c r="H185" s="13"/>
      <c r="I185" s="13"/>
      <c r="J185" s="13"/>
      <c r="K185" s="13"/>
      <c r="L185" s="13"/>
      <c r="M185" s="13"/>
      <c r="N185" s="13"/>
      <c r="O185" s="13"/>
      <c r="P185" s="13"/>
      <c r="Q185" s="13"/>
      <c r="R185" s="13"/>
      <c r="S185" s="13"/>
      <c r="T185" s="13"/>
      <c r="U185" s="13"/>
      <c r="V185" s="13"/>
    </row>
    <row r="186" spans="1:22" ht="15.75" customHeight="1" x14ac:dyDescent="0.25">
      <c r="A186" s="21"/>
      <c r="B186" s="13"/>
      <c r="C186" s="13"/>
      <c r="D186" s="13"/>
      <c r="E186" s="13"/>
      <c r="F186" s="13"/>
      <c r="G186" s="13"/>
      <c r="H186" s="13"/>
      <c r="I186" s="13"/>
      <c r="J186" s="13"/>
      <c r="K186" s="13"/>
      <c r="L186" s="13"/>
      <c r="M186" s="13"/>
      <c r="N186" s="13"/>
      <c r="O186" s="13"/>
      <c r="P186" s="13"/>
      <c r="Q186" s="13"/>
      <c r="R186" s="13"/>
      <c r="S186" s="13"/>
      <c r="T186" s="13"/>
      <c r="U186" s="13"/>
      <c r="V186" s="13"/>
    </row>
    <row r="187" spans="1:22" ht="15.75" customHeight="1" x14ac:dyDescent="0.25">
      <c r="A187" s="21"/>
      <c r="B187" s="13"/>
      <c r="C187" s="13"/>
      <c r="D187" s="13"/>
      <c r="E187" s="13"/>
      <c r="F187" s="13"/>
      <c r="G187" s="13"/>
      <c r="H187" s="13"/>
      <c r="I187" s="13"/>
      <c r="J187" s="13"/>
      <c r="K187" s="13"/>
      <c r="L187" s="13"/>
      <c r="M187" s="13"/>
      <c r="N187" s="13"/>
      <c r="O187" s="13"/>
      <c r="P187" s="13"/>
      <c r="Q187" s="13"/>
      <c r="R187" s="13"/>
      <c r="S187" s="13"/>
      <c r="T187" s="13"/>
      <c r="U187" s="13"/>
      <c r="V187" s="13"/>
    </row>
    <row r="188" spans="1:22" ht="15.75" customHeight="1" x14ac:dyDescent="0.25">
      <c r="A188" s="21"/>
      <c r="B188" s="13"/>
      <c r="C188" s="13"/>
      <c r="D188" s="13"/>
      <c r="E188" s="13"/>
      <c r="F188" s="13"/>
      <c r="G188" s="13"/>
      <c r="H188" s="13"/>
      <c r="I188" s="13"/>
      <c r="J188" s="13"/>
      <c r="K188" s="13"/>
      <c r="L188" s="13"/>
      <c r="M188" s="13"/>
      <c r="N188" s="13"/>
      <c r="O188" s="13"/>
      <c r="P188" s="13"/>
      <c r="Q188" s="13"/>
      <c r="R188" s="13"/>
      <c r="S188" s="13"/>
      <c r="T188" s="13"/>
      <c r="U188" s="13"/>
      <c r="V188" s="13"/>
    </row>
    <row r="189" spans="1:22" ht="15.75" customHeight="1" x14ac:dyDescent="0.25">
      <c r="A189" s="21"/>
      <c r="B189" s="13"/>
      <c r="C189" s="13"/>
      <c r="D189" s="13"/>
      <c r="E189" s="13"/>
      <c r="F189" s="13"/>
      <c r="G189" s="13"/>
      <c r="H189" s="13"/>
      <c r="I189" s="13"/>
      <c r="J189" s="13"/>
      <c r="K189" s="13"/>
      <c r="L189" s="13"/>
      <c r="M189" s="13"/>
      <c r="N189" s="13"/>
      <c r="O189" s="13"/>
      <c r="P189" s="13"/>
      <c r="Q189" s="13"/>
      <c r="R189" s="13"/>
      <c r="S189" s="13"/>
      <c r="T189" s="13"/>
      <c r="U189" s="13"/>
      <c r="V189" s="13"/>
    </row>
    <row r="190" spans="1:22" ht="15.75" customHeight="1" x14ac:dyDescent="0.25">
      <c r="A190" s="21"/>
      <c r="B190" s="13"/>
      <c r="C190" s="13"/>
      <c r="D190" s="13"/>
      <c r="E190" s="13"/>
      <c r="F190" s="13"/>
      <c r="G190" s="13"/>
      <c r="H190" s="13"/>
      <c r="I190" s="13"/>
      <c r="J190" s="13"/>
      <c r="K190" s="13"/>
      <c r="L190" s="13"/>
      <c r="M190" s="13"/>
      <c r="N190" s="13"/>
      <c r="O190" s="13"/>
      <c r="P190" s="13"/>
      <c r="Q190" s="13"/>
      <c r="R190" s="13"/>
      <c r="S190" s="13"/>
      <c r="T190" s="13"/>
      <c r="U190" s="13"/>
      <c r="V190" s="13"/>
    </row>
    <row r="191" spans="1:22" ht="15.75" customHeight="1" x14ac:dyDescent="0.25">
      <c r="A191" s="21"/>
      <c r="B191" s="13"/>
      <c r="C191" s="13"/>
      <c r="D191" s="13"/>
      <c r="E191" s="13"/>
      <c r="F191" s="13"/>
      <c r="G191" s="13"/>
      <c r="H191" s="13"/>
      <c r="I191" s="13"/>
      <c r="J191" s="13"/>
      <c r="K191" s="13"/>
      <c r="L191" s="13"/>
      <c r="M191" s="13"/>
      <c r="N191" s="13"/>
      <c r="O191" s="13"/>
      <c r="P191" s="13"/>
      <c r="Q191" s="13"/>
      <c r="R191" s="13"/>
      <c r="S191" s="13"/>
      <c r="T191" s="13"/>
      <c r="U191" s="13"/>
      <c r="V191" s="13"/>
    </row>
    <row r="192" spans="1:22" ht="15.75" customHeight="1" x14ac:dyDescent="0.25">
      <c r="A192" s="21"/>
      <c r="B192" s="13"/>
      <c r="C192" s="13"/>
      <c r="D192" s="13"/>
      <c r="E192" s="13"/>
      <c r="F192" s="13"/>
      <c r="G192" s="13"/>
      <c r="H192" s="13"/>
      <c r="I192" s="13"/>
      <c r="J192" s="13"/>
      <c r="K192" s="13"/>
      <c r="L192" s="13"/>
      <c r="M192" s="13"/>
      <c r="N192" s="13"/>
      <c r="O192" s="13"/>
      <c r="P192" s="13"/>
      <c r="Q192" s="13"/>
      <c r="R192" s="13"/>
      <c r="S192" s="13"/>
      <c r="T192" s="13"/>
      <c r="U192" s="13"/>
      <c r="V192" s="13"/>
    </row>
    <row r="193" spans="1:22" ht="15.75" customHeight="1" x14ac:dyDescent="0.25">
      <c r="A193" s="21"/>
      <c r="B193" s="13"/>
      <c r="C193" s="13"/>
      <c r="D193" s="13"/>
      <c r="E193" s="13"/>
      <c r="F193" s="13"/>
      <c r="G193" s="13"/>
      <c r="H193" s="13"/>
      <c r="I193" s="13"/>
      <c r="J193" s="13"/>
      <c r="K193" s="13"/>
      <c r="L193" s="13"/>
      <c r="M193" s="13"/>
      <c r="N193" s="13"/>
      <c r="O193" s="13"/>
      <c r="P193" s="13"/>
      <c r="Q193" s="13"/>
      <c r="R193" s="13"/>
      <c r="S193" s="13"/>
      <c r="T193" s="13"/>
      <c r="U193" s="13"/>
      <c r="V193" s="13"/>
    </row>
    <row r="194" spans="1:22" ht="15.75" customHeight="1" x14ac:dyDescent="0.25">
      <c r="A194" s="21"/>
      <c r="B194" s="13"/>
      <c r="C194" s="13"/>
      <c r="D194" s="13"/>
      <c r="E194" s="13"/>
      <c r="F194" s="13"/>
      <c r="G194" s="13"/>
      <c r="H194" s="13"/>
      <c r="I194" s="13"/>
      <c r="J194" s="13"/>
      <c r="K194" s="13"/>
      <c r="L194" s="13"/>
      <c r="M194" s="13"/>
      <c r="N194" s="13"/>
      <c r="O194" s="13"/>
      <c r="P194" s="13"/>
      <c r="Q194" s="13"/>
      <c r="R194" s="13"/>
      <c r="S194" s="13"/>
      <c r="T194" s="13"/>
      <c r="U194" s="13"/>
      <c r="V194" s="13"/>
    </row>
    <row r="195" spans="1:22" ht="15.75" customHeight="1" x14ac:dyDescent="0.25">
      <c r="A195" s="21"/>
      <c r="B195" s="13"/>
      <c r="C195" s="13"/>
      <c r="D195" s="13"/>
      <c r="E195" s="13"/>
      <c r="F195" s="13"/>
      <c r="G195" s="13"/>
      <c r="H195" s="13"/>
      <c r="I195" s="13"/>
      <c r="J195" s="13"/>
      <c r="K195" s="13"/>
      <c r="L195" s="13"/>
      <c r="M195" s="13"/>
      <c r="N195" s="13"/>
      <c r="O195" s="13"/>
      <c r="P195" s="13"/>
      <c r="Q195" s="13"/>
      <c r="R195" s="13"/>
      <c r="S195" s="13"/>
      <c r="T195" s="13"/>
      <c r="U195" s="13"/>
      <c r="V195" s="13"/>
    </row>
    <row r="196" spans="1:22" ht="15.75" customHeight="1" x14ac:dyDescent="0.25">
      <c r="A196" s="21"/>
      <c r="B196" s="13"/>
      <c r="C196" s="13"/>
      <c r="D196" s="13"/>
      <c r="E196" s="13"/>
      <c r="F196" s="13"/>
      <c r="G196" s="13"/>
      <c r="H196" s="13"/>
      <c r="I196" s="13"/>
      <c r="J196" s="13"/>
      <c r="K196" s="13"/>
      <c r="L196" s="13"/>
      <c r="M196" s="13"/>
      <c r="N196" s="13"/>
      <c r="O196" s="13"/>
      <c r="P196" s="13"/>
      <c r="Q196" s="13"/>
      <c r="R196" s="13"/>
      <c r="S196" s="13"/>
      <c r="T196" s="13"/>
      <c r="U196" s="13"/>
      <c r="V196" s="13"/>
    </row>
    <row r="197" spans="1:22" ht="15.75" customHeight="1" x14ac:dyDescent="0.25">
      <c r="A197" s="21"/>
      <c r="B197" s="13"/>
      <c r="C197" s="13"/>
      <c r="D197" s="13"/>
      <c r="E197" s="13"/>
      <c r="F197" s="13"/>
      <c r="G197" s="13"/>
      <c r="H197" s="13"/>
      <c r="I197" s="13"/>
      <c r="J197" s="13"/>
      <c r="K197" s="13"/>
      <c r="L197" s="13"/>
      <c r="M197" s="13"/>
      <c r="N197" s="13"/>
      <c r="O197" s="13"/>
      <c r="P197" s="13"/>
      <c r="Q197" s="13"/>
      <c r="R197" s="13"/>
      <c r="S197" s="13"/>
      <c r="T197" s="13"/>
      <c r="U197" s="13"/>
      <c r="V197" s="13"/>
    </row>
    <row r="198" spans="1:22" ht="15.75" customHeight="1" x14ac:dyDescent="0.25">
      <c r="A198" s="21"/>
      <c r="B198" s="13"/>
      <c r="C198" s="13"/>
      <c r="D198" s="13"/>
      <c r="E198" s="13"/>
      <c r="F198" s="13"/>
      <c r="G198" s="13"/>
      <c r="H198" s="13"/>
      <c r="I198" s="13"/>
      <c r="J198" s="13"/>
      <c r="K198" s="13"/>
      <c r="L198" s="13"/>
      <c r="M198" s="13"/>
      <c r="N198" s="13"/>
      <c r="O198" s="13"/>
      <c r="P198" s="13"/>
      <c r="Q198" s="13"/>
      <c r="R198" s="13"/>
      <c r="S198" s="13"/>
      <c r="T198" s="13"/>
      <c r="U198" s="13"/>
      <c r="V198" s="13"/>
    </row>
    <row r="199" spans="1:22" ht="15.75" customHeight="1" x14ac:dyDescent="0.25">
      <c r="A199" s="21"/>
      <c r="B199" s="13"/>
      <c r="C199" s="13"/>
      <c r="D199" s="13"/>
      <c r="E199" s="13"/>
      <c r="F199" s="13"/>
      <c r="G199" s="13"/>
      <c r="H199" s="13"/>
      <c r="I199" s="13"/>
      <c r="J199" s="13"/>
      <c r="K199" s="13"/>
      <c r="L199" s="13"/>
      <c r="M199" s="13"/>
      <c r="N199" s="13"/>
      <c r="O199" s="13"/>
      <c r="P199" s="13"/>
      <c r="Q199" s="13"/>
      <c r="R199" s="13"/>
      <c r="S199" s="13"/>
      <c r="T199" s="13"/>
      <c r="U199" s="13"/>
      <c r="V199" s="13"/>
    </row>
    <row r="200" spans="1:22" ht="15.75" customHeight="1" x14ac:dyDescent="0.25">
      <c r="A200" s="21"/>
      <c r="B200" s="13"/>
      <c r="C200" s="13"/>
      <c r="D200" s="13"/>
      <c r="E200" s="13"/>
      <c r="F200" s="13"/>
      <c r="G200" s="13"/>
      <c r="H200" s="13"/>
      <c r="I200" s="13"/>
      <c r="J200" s="13"/>
      <c r="K200" s="13"/>
      <c r="L200" s="13"/>
      <c r="M200" s="13"/>
      <c r="N200" s="13"/>
      <c r="O200" s="13"/>
      <c r="P200" s="13"/>
      <c r="Q200" s="13"/>
      <c r="R200" s="13"/>
      <c r="S200" s="13"/>
      <c r="T200" s="13"/>
      <c r="U200" s="13"/>
      <c r="V200" s="13"/>
    </row>
    <row r="201" spans="1:22" ht="15.75" customHeight="1" x14ac:dyDescent="0.25">
      <c r="A201" s="21"/>
      <c r="B201" s="13"/>
      <c r="C201" s="13"/>
      <c r="D201" s="13"/>
      <c r="E201" s="13"/>
      <c r="F201" s="13"/>
      <c r="G201" s="13"/>
      <c r="H201" s="13"/>
      <c r="I201" s="13"/>
      <c r="J201" s="13"/>
      <c r="K201" s="13"/>
      <c r="L201" s="13"/>
      <c r="M201" s="13"/>
      <c r="N201" s="13"/>
      <c r="O201" s="13"/>
      <c r="P201" s="13"/>
      <c r="Q201" s="13"/>
      <c r="R201" s="13"/>
      <c r="S201" s="13"/>
      <c r="T201" s="13"/>
      <c r="U201" s="13"/>
      <c r="V201" s="13"/>
    </row>
    <row r="202" spans="1:22" ht="15.75" customHeight="1" x14ac:dyDescent="0.25">
      <c r="A202" s="21"/>
      <c r="B202" s="13"/>
      <c r="C202" s="13"/>
      <c r="D202" s="13"/>
      <c r="E202" s="13"/>
      <c r="F202" s="13"/>
      <c r="G202" s="13"/>
      <c r="H202" s="13"/>
      <c r="I202" s="13"/>
      <c r="J202" s="13"/>
      <c r="K202" s="13"/>
      <c r="L202" s="13"/>
      <c r="M202" s="13"/>
      <c r="N202" s="13"/>
      <c r="O202" s="13"/>
      <c r="P202" s="13"/>
      <c r="Q202" s="13"/>
      <c r="R202" s="13"/>
      <c r="S202" s="13"/>
      <c r="T202" s="13"/>
      <c r="U202" s="13"/>
      <c r="V202" s="13"/>
    </row>
    <row r="203" spans="1:22" ht="15.75" customHeight="1" x14ac:dyDescent="0.25">
      <c r="A203" s="21"/>
      <c r="B203" s="13"/>
      <c r="C203" s="13"/>
      <c r="D203" s="13"/>
      <c r="E203" s="13"/>
      <c r="F203" s="13"/>
      <c r="G203" s="13"/>
      <c r="H203" s="13"/>
      <c r="I203" s="13"/>
      <c r="J203" s="13"/>
      <c r="K203" s="13"/>
      <c r="L203" s="13"/>
      <c r="M203" s="13"/>
      <c r="N203" s="13"/>
      <c r="O203" s="13"/>
      <c r="P203" s="13"/>
      <c r="Q203" s="13"/>
      <c r="R203" s="13"/>
      <c r="S203" s="13"/>
      <c r="T203" s="13"/>
      <c r="U203" s="13"/>
      <c r="V203" s="13"/>
    </row>
    <row r="204" spans="1:22" ht="15.75" customHeight="1" x14ac:dyDescent="0.25">
      <c r="A204" s="21"/>
      <c r="B204" s="13"/>
      <c r="C204" s="13"/>
      <c r="D204" s="13"/>
      <c r="E204" s="13"/>
      <c r="F204" s="13"/>
      <c r="G204" s="13"/>
      <c r="H204" s="13"/>
      <c r="I204" s="13"/>
      <c r="J204" s="13"/>
      <c r="K204" s="13"/>
      <c r="L204" s="13"/>
      <c r="M204" s="13"/>
      <c r="N204" s="13"/>
      <c r="O204" s="13"/>
      <c r="P204" s="13"/>
      <c r="Q204" s="13"/>
      <c r="R204" s="13"/>
      <c r="S204" s="13"/>
      <c r="T204" s="13"/>
      <c r="U204" s="13"/>
      <c r="V204" s="13"/>
    </row>
    <row r="205" spans="1:22" ht="15.75" customHeight="1" x14ac:dyDescent="0.25">
      <c r="A205" s="21"/>
      <c r="B205" s="13"/>
      <c r="C205" s="13"/>
      <c r="D205" s="13"/>
      <c r="E205" s="13"/>
      <c r="F205" s="13"/>
      <c r="G205" s="13"/>
      <c r="H205" s="13"/>
      <c r="I205" s="13"/>
      <c r="J205" s="13"/>
      <c r="K205" s="13"/>
      <c r="L205" s="13"/>
      <c r="M205" s="13"/>
      <c r="N205" s="13"/>
      <c r="O205" s="13"/>
      <c r="P205" s="13"/>
      <c r="Q205" s="13"/>
      <c r="R205" s="13"/>
      <c r="S205" s="13"/>
      <c r="T205" s="13"/>
      <c r="U205" s="13"/>
      <c r="V205" s="13"/>
    </row>
    <row r="206" spans="1:22" ht="15.75" customHeight="1" x14ac:dyDescent="0.25">
      <c r="A206" s="21"/>
      <c r="B206" s="13"/>
      <c r="C206" s="13"/>
      <c r="D206" s="13"/>
      <c r="E206" s="13"/>
      <c r="F206" s="13"/>
      <c r="G206" s="13"/>
      <c r="H206" s="13"/>
      <c r="I206" s="13"/>
      <c r="J206" s="13"/>
      <c r="K206" s="13"/>
      <c r="L206" s="13"/>
      <c r="M206" s="13"/>
      <c r="N206" s="13"/>
      <c r="O206" s="13"/>
      <c r="P206" s="13"/>
      <c r="Q206" s="13"/>
      <c r="R206" s="13"/>
      <c r="S206" s="13"/>
      <c r="T206" s="13"/>
      <c r="U206" s="13"/>
      <c r="V206" s="13"/>
    </row>
    <row r="207" spans="1:22" ht="15.75" customHeight="1" x14ac:dyDescent="0.25">
      <c r="A207" s="21"/>
      <c r="B207" s="13"/>
      <c r="C207" s="13"/>
      <c r="D207" s="13"/>
      <c r="E207" s="13"/>
      <c r="F207" s="13"/>
      <c r="G207" s="13"/>
      <c r="H207" s="13"/>
      <c r="I207" s="13"/>
      <c r="J207" s="13"/>
      <c r="K207" s="13"/>
      <c r="L207" s="13"/>
      <c r="M207" s="13"/>
      <c r="N207" s="13"/>
      <c r="O207" s="13"/>
      <c r="P207" s="13"/>
      <c r="Q207" s="13"/>
      <c r="R207" s="13"/>
      <c r="S207" s="13"/>
      <c r="T207" s="13"/>
      <c r="U207" s="13"/>
      <c r="V207" s="13"/>
    </row>
    <row r="208" spans="1:22" ht="15.75" customHeight="1" x14ac:dyDescent="0.25">
      <c r="A208" s="21"/>
      <c r="B208" s="13"/>
      <c r="C208" s="13"/>
      <c r="D208" s="13"/>
      <c r="E208" s="13"/>
      <c r="F208" s="13"/>
      <c r="G208" s="13"/>
      <c r="H208" s="13"/>
      <c r="I208" s="13"/>
      <c r="J208" s="13"/>
      <c r="K208" s="13"/>
      <c r="L208" s="13"/>
      <c r="M208" s="13"/>
      <c r="N208" s="13"/>
      <c r="O208" s="13"/>
      <c r="P208" s="13"/>
      <c r="Q208" s="13"/>
      <c r="R208" s="13"/>
      <c r="S208" s="13"/>
      <c r="T208" s="13"/>
      <c r="U208" s="13"/>
      <c r="V208" s="13"/>
    </row>
    <row r="209" spans="1:22" ht="15.75" customHeight="1" x14ac:dyDescent="0.25">
      <c r="A209" s="21"/>
      <c r="B209" s="13"/>
      <c r="C209" s="13"/>
      <c r="D209" s="13"/>
      <c r="E209" s="13"/>
      <c r="F209" s="13"/>
      <c r="G209" s="13"/>
      <c r="H209" s="13"/>
      <c r="I209" s="13"/>
      <c r="J209" s="13"/>
      <c r="K209" s="13"/>
      <c r="L209" s="13"/>
      <c r="M209" s="13"/>
      <c r="N209" s="13"/>
      <c r="O209" s="13"/>
      <c r="P209" s="13"/>
      <c r="Q209" s="13"/>
      <c r="R209" s="13"/>
      <c r="S209" s="13"/>
      <c r="T209" s="13"/>
      <c r="U209" s="13"/>
      <c r="V209" s="13"/>
    </row>
    <row r="210" spans="1:22" ht="15.75" customHeight="1" x14ac:dyDescent="0.25">
      <c r="A210" s="21"/>
      <c r="B210" s="13"/>
      <c r="C210" s="13"/>
      <c r="D210" s="13"/>
      <c r="E210" s="13"/>
      <c r="F210" s="13"/>
      <c r="G210" s="13"/>
      <c r="H210" s="13"/>
      <c r="I210" s="13"/>
      <c r="J210" s="13"/>
      <c r="K210" s="13"/>
      <c r="L210" s="13"/>
      <c r="M210" s="13"/>
      <c r="N210" s="13"/>
      <c r="O210" s="13"/>
      <c r="P210" s="13"/>
      <c r="Q210" s="13"/>
      <c r="R210" s="13"/>
      <c r="S210" s="13"/>
      <c r="T210" s="13"/>
      <c r="U210" s="13"/>
      <c r="V210" s="13"/>
    </row>
    <row r="211" spans="1:22" ht="15.75" customHeight="1" x14ac:dyDescent="0.25">
      <c r="A211" s="21"/>
      <c r="B211" s="13"/>
      <c r="C211" s="13"/>
      <c r="D211" s="13"/>
      <c r="E211" s="13"/>
      <c r="F211" s="13"/>
      <c r="G211" s="13"/>
      <c r="H211" s="13"/>
      <c r="I211" s="13"/>
      <c r="J211" s="13"/>
      <c r="K211" s="13"/>
      <c r="L211" s="13"/>
      <c r="M211" s="13"/>
      <c r="N211" s="13"/>
      <c r="O211" s="13"/>
      <c r="P211" s="13"/>
      <c r="Q211" s="13"/>
      <c r="R211" s="13"/>
      <c r="S211" s="13"/>
      <c r="T211" s="13"/>
      <c r="U211" s="13"/>
      <c r="V211" s="13"/>
    </row>
    <row r="212" spans="1:22" ht="15.75" customHeight="1" x14ac:dyDescent="0.25">
      <c r="A212" s="21"/>
      <c r="B212" s="13"/>
      <c r="C212" s="13"/>
      <c r="D212" s="13"/>
      <c r="E212" s="13"/>
      <c r="F212" s="13"/>
      <c r="G212" s="13"/>
      <c r="H212" s="13"/>
      <c r="I212" s="13"/>
      <c r="J212" s="13"/>
      <c r="K212" s="13"/>
      <c r="L212" s="13"/>
      <c r="M212" s="13"/>
      <c r="N212" s="13"/>
      <c r="O212" s="13"/>
      <c r="P212" s="13"/>
      <c r="Q212" s="13"/>
      <c r="R212" s="13"/>
      <c r="S212" s="13"/>
      <c r="T212" s="13"/>
      <c r="U212" s="13"/>
      <c r="V212" s="13"/>
    </row>
    <row r="213" spans="1:22" ht="15.75" customHeight="1" x14ac:dyDescent="0.25">
      <c r="A213" s="21"/>
      <c r="B213" s="13"/>
      <c r="C213" s="13"/>
      <c r="D213" s="13"/>
      <c r="E213" s="13"/>
      <c r="F213" s="13"/>
      <c r="G213" s="13"/>
      <c r="H213" s="13"/>
      <c r="I213" s="13"/>
      <c r="J213" s="13"/>
      <c r="K213" s="13"/>
      <c r="L213" s="13"/>
      <c r="M213" s="13"/>
      <c r="N213" s="13"/>
      <c r="O213" s="13"/>
      <c r="P213" s="13"/>
      <c r="Q213" s="13"/>
      <c r="R213" s="13"/>
      <c r="S213" s="13"/>
      <c r="T213" s="13"/>
      <c r="U213" s="13"/>
      <c r="V213" s="13"/>
    </row>
    <row r="214" spans="1:22" ht="15.75" customHeight="1" x14ac:dyDescent="0.25">
      <c r="A214" s="21"/>
      <c r="B214" s="13"/>
      <c r="C214" s="13"/>
      <c r="D214" s="13"/>
      <c r="E214" s="13"/>
      <c r="F214" s="13"/>
      <c r="G214" s="13"/>
      <c r="H214" s="13"/>
      <c r="I214" s="13"/>
      <c r="J214" s="13"/>
      <c r="K214" s="13"/>
      <c r="L214" s="13"/>
      <c r="M214" s="13"/>
      <c r="N214" s="13"/>
      <c r="O214" s="13"/>
      <c r="P214" s="13"/>
      <c r="Q214" s="13"/>
      <c r="R214" s="13"/>
      <c r="S214" s="13"/>
      <c r="T214" s="13"/>
      <c r="U214" s="13"/>
      <c r="V214" s="13"/>
    </row>
    <row r="215" spans="1:22" ht="15.75" customHeight="1" x14ac:dyDescent="0.25">
      <c r="A215" s="21"/>
      <c r="B215" s="13"/>
      <c r="C215" s="13"/>
      <c r="D215" s="13"/>
      <c r="E215" s="13"/>
      <c r="F215" s="13"/>
      <c r="G215" s="13"/>
      <c r="H215" s="13"/>
      <c r="I215" s="13"/>
      <c r="J215" s="13"/>
      <c r="K215" s="13"/>
      <c r="L215" s="13"/>
      <c r="M215" s="13"/>
      <c r="N215" s="13"/>
      <c r="O215" s="13"/>
      <c r="P215" s="13"/>
      <c r="Q215" s="13"/>
      <c r="R215" s="13"/>
      <c r="S215" s="13"/>
      <c r="T215" s="13"/>
      <c r="U215" s="13"/>
      <c r="V215" s="13"/>
    </row>
    <row r="216" spans="1:22" ht="15.75" customHeight="1" x14ac:dyDescent="0.25">
      <c r="A216" s="21"/>
      <c r="B216" s="13"/>
      <c r="C216" s="13"/>
      <c r="D216" s="13"/>
      <c r="E216" s="13"/>
      <c r="F216" s="13"/>
      <c r="G216" s="13"/>
      <c r="H216" s="13"/>
      <c r="I216" s="13"/>
      <c r="J216" s="13"/>
      <c r="K216" s="13"/>
      <c r="L216" s="13"/>
      <c r="M216" s="13"/>
      <c r="N216" s="13"/>
      <c r="O216" s="13"/>
      <c r="P216" s="13"/>
      <c r="Q216" s="13"/>
      <c r="R216" s="13"/>
      <c r="S216" s="13"/>
      <c r="T216" s="13"/>
      <c r="U216" s="13"/>
      <c r="V216" s="13"/>
    </row>
    <row r="217" spans="1:22" ht="15.75" customHeight="1" x14ac:dyDescent="0.25">
      <c r="A217" s="21"/>
      <c r="B217" s="13"/>
      <c r="C217" s="13"/>
      <c r="D217" s="13"/>
      <c r="E217" s="13"/>
      <c r="F217" s="13"/>
      <c r="G217" s="13"/>
      <c r="H217" s="13"/>
      <c r="I217" s="13"/>
      <c r="J217" s="13"/>
      <c r="K217" s="13"/>
      <c r="L217" s="13"/>
      <c r="M217" s="13"/>
      <c r="N217" s="13"/>
      <c r="O217" s="13"/>
      <c r="P217" s="13"/>
      <c r="Q217" s="13"/>
      <c r="R217" s="13"/>
      <c r="S217" s="13"/>
      <c r="T217" s="13"/>
      <c r="U217" s="13"/>
      <c r="V217" s="13"/>
    </row>
    <row r="218" spans="1:22" ht="15.75" customHeight="1" x14ac:dyDescent="0.25">
      <c r="A218" s="21"/>
      <c r="B218" s="13"/>
      <c r="C218" s="13"/>
      <c r="D218" s="13"/>
      <c r="E218" s="13"/>
      <c r="F218" s="13"/>
      <c r="G218" s="13"/>
      <c r="H218" s="13"/>
      <c r="I218" s="13"/>
      <c r="J218" s="13"/>
      <c r="K218" s="13"/>
      <c r="L218" s="13"/>
      <c r="M218" s="13"/>
      <c r="N218" s="13"/>
      <c r="O218" s="13"/>
      <c r="P218" s="13"/>
      <c r="Q218" s="13"/>
      <c r="R218" s="13"/>
      <c r="S218" s="13"/>
      <c r="T218" s="13"/>
      <c r="U218" s="13"/>
      <c r="V218" s="13"/>
    </row>
    <row r="219" spans="1:22" ht="15.75" customHeight="1" x14ac:dyDescent="0.25">
      <c r="A219" s="21"/>
      <c r="B219" s="13"/>
      <c r="C219" s="13"/>
      <c r="D219" s="13"/>
      <c r="E219" s="13"/>
      <c r="F219" s="13"/>
      <c r="G219" s="13"/>
      <c r="H219" s="13"/>
      <c r="I219" s="13"/>
      <c r="J219" s="13"/>
      <c r="K219" s="13"/>
      <c r="L219" s="13"/>
      <c r="M219" s="13"/>
      <c r="N219" s="13"/>
      <c r="O219" s="13"/>
      <c r="P219" s="13"/>
      <c r="Q219" s="13"/>
      <c r="R219" s="13"/>
      <c r="S219" s="13"/>
      <c r="T219" s="13"/>
      <c r="U219" s="13"/>
      <c r="V219" s="13"/>
    </row>
    <row r="220" spans="1:22" ht="15.75" customHeight="1" x14ac:dyDescent="0.25">
      <c r="A220" s="21"/>
      <c r="B220" s="13"/>
      <c r="C220" s="13"/>
      <c r="D220" s="13"/>
      <c r="E220" s="13"/>
      <c r="F220" s="13"/>
      <c r="G220" s="13"/>
      <c r="H220" s="13"/>
      <c r="I220" s="13"/>
      <c r="J220" s="13"/>
      <c r="K220" s="13"/>
      <c r="L220" s="13"/>
      <c r="M220" s="13"/>
      <c r="N220" s="13"/>
      <c r="O220" s="13"/>
      <c r="P220" s="13"/>
      <c r="Q220" s="13"/>
      <c r="R220" s="13"/>
      <c r="S220" s="13"/>
      <c r="T220" s="13"/>
      <c r="U220" s="13"/>
      <c r="V220" s="13"/>
    </row>
    <row r="221" spans="1:22" ht="15.75" customHeight="1" x14ac:dyDescent="0.25">
      <c r="A221" s="21"/>
      <c r="B221" s="13"/>
      <c r="C221" s="13"/>
      <c r="D221" s="13"/>
      <c r="E221" s="13"/>
      <c r="F221" s="13"/>
      <c r="G221" s="13"/>
      <c r="H221" s="13"/>
      <c r="I221" s="13"/>
      <c r="J221" s="13"/>
      <c r="K221" s="13"/>
      <c r="L221" s="13"/>
      <c r="M221" s="13"/>
      <c r="N221" s="13"/>
      <c r="O221" s="13"/>
      <c r="P221" s="13"/>
      <c r="Q221" s="13"/>
      <c r="R221" s="13"/>
      <c r="S221" s="13"/>
      <c r="T221" s="13"/>
      <c r="U221" s="13"/>
      <c r="V221" s="13"/>
    </row>
    <row r="222" spans="1:22" ht="15.75" customHeight="1" x14ac:dyDescent="0.25">
      <c r="A222" s="21"/>
      <c r="B222" s="13"/>
      <c r="C222" s="13"/>
      <c r="D222" s="13"/>
      <c r="E222" s="13"/>
      <c r="F222" s="13"/>
      <c r="G222" s="13"/>
      <c r="H222" s="13"/>
      <c r="I222" s="13"/>
      <c r="J222" s="13"/>
      <c r="K222" s="13"/>
      <c r="L222" s="13"/>
      <c r="M222" s="13"/>
      <c r="N222" s="13"/>
      <c r="O222" s="13"/>
      <c r="P222" s="13"/>
      <c r="Q222" s="13"/>
      <c r="R222" s="13"/>
      <c r="S222" s="13"/>
      <c r="T222" s="13"/>
      <c r="U222" s="13"/>
      <c r="V222" s="13"/>
    </row>
    <row r="223" spans="1:22" ht="15.75" customHeight="1" x14ac:dyDescent="0.25">
      <c r="A223" s="21"/>
      <c r="B223" s="13"/>
      <c r="C223" s="13"/>
      <c r="D223" s="13"/>
      <c r="E223" s="13"/>
      <c r="F223" s="13"/>
      <c r="G223" s="13"/>
      <c r="H223" s="13"/>
      <c r="I223" s="13"/>
      <c r="J223" s="13"/>
      <c r="K223" s="13"/>
      <c r="L223" s="13"/>
      <c r="M223" s="13"/>
      <c r="N223" s="13"/>
      <c r="O223" s="13"/>
      <c r="P223" s="13"/>
      <c r="Q223" s="13"/>
      <c r="R223" s="13"/>
      <c r="S223" s="13"/>
      <c r="T223" s="13"/>
      <c r="U223" s="13"/>
      <c r="V223" s="13"/>
    </row>
    <row r="224" spans="1:22" ht="15.75" customHeight="1" x14ac:dyDescent="0.25">
      <c r="A224" s="21"/>
      <c r="B224" s="13"/>
      <c r="C224" s="13"/>
      <c r="D224" s="13"/>
      <c r="E224" s="13"/>
      <c r="F224" s="13"/>
      <c r="G224" s="13"/>
      <c r="H224" s="13"/>
      <c r="I224" s="13"/>
      <c r="J224" s="13"/>
      <c r="K224" s="13"/>
      <c r="L224" s="13"/>
      <c r="M224" s="13"/>
      <c r="N224" s="13"/>
      <c r="O224" s="13"/>
      <c r="P224" s="13"/>
      <c r="Q224" s="13"/>
      <c r="R224" s="13"/>
      <c r="S224" s="13"/>
      <c r="T224" s="13"/>
      <c r="U224" s="13"/>
      <c r="V224" s="13"/>
    </row>
    <row r="225" spans="1:22" ht="15.75" customHeight="1" x14ac:dyDescent="0.25">
      <c r="A225" s="21"/>
      <c r="B225" s="13"/>
      <c r="C225" s="13"/>
      <c r="D225" s="13"/>
      <c r="E225" s="13"/>
      <c r="F225" s="13"/>
      <c r="G225" s="13"/>
      <c r="H225" s="13"/>
      <c r="I225" s="13"/>
      <c r="J225" s="13"/>
      <c r="K225" s="13"/>
      <c r="L225" s="13"/>
      <c r="M225" s="13"/>
      <c r="N225" s="13"/>
      <c r="O225" s="13"/>
      <c r="P225" s="13"/>
      <c r="Q225" s="13"/>
      <c r="R225" s="13"/>
      <c r="S225" s="13"/>
      <c r="T225" s="13"/>
      <c r="U225" s="13"/>
      <c r="V225" s="13"/>
    </row>
    <row r="226" spans="1:22" ht="15.75" customHeight="1" x14ac:dyDescent="0.25">
      <c r="A226" s="21"/>
      <c r="B226" s="13"/>
      <c r="C226" s="13"/>
      <c r="D226" s="13"/>
      <c r="E226" s="13"/>
      <c r="F226" s="13"/>
      <c r="G226" s="13"/>
      <c r="H226" s="13"/>
      <c r="I226" s="13"/>
      <c r="J226" s="13"/>
      <c r="K226" s="13"/>
      <c r="L226" s="13"/>
      <c r="M226" s="13"/>
      <c r="N226" s="13"/>
      <c r="O226" s="13"/>
      <c r="P226" s="13"/>
      <c r="Q226" s="13"/>
      <c r="R226" s="13"/>
      <c r="S226" s="13"/>
      <c r="T226" s="13"/>
      <c r="U226" s="13"/>
      <c r="V226" s="13"/>
    </row>
    <row r="227" spans="1:22" ht="15.75" customHeight="1" x14ac:dyDescent="0.25">
      <c r="A227" s="21"/>
      <c r="B227" s="13"/>
      <c r="C227" s="13"/>
      <c r="D227" s="13"/>
      <c r="E227" s="13"/>
      <c r="F227" s="13"/>
      <c r="G227" s="13"/>
      <c r="H227" s="13"/>
      <c r="I227" s="13"/>
      <c r="J227" s="13"/>
      <c r="K227" s="13"/>
      <c r="L227" s="13"/>
      <c r="M227" s="13"/>
      <c r="N227" s="13"/>
      <c r="O227" s="13"/>
      <c r="P227" s="13"/>
      <c r="Q227" s="13"/>
      <c r="R227" s="13"/>
      <c r="S227" s="13"/>
      <c r="T227" s="13"/>
      <c r="U227" s="13"/>
      <c r="V227" s="13"/>
    </row>
    <row r="228" spans="1:22" ht="15.75" customHeight="1" x14ac:dyDescent="0.25">
      <c r="A228" s="21"/>
      <c r="B228" s="13"/>
      <c r="C228" s="13"/>
      <c r="D228" s="13"/>
      <c r="E228" s="13"/>
      <c r="F228" s="13"/>
      <c r="G228" s="13"/>
      <c r="H228" s="13"/>
      <c r="I228" s="13"/>
      <c r="J228" s="13"/>
      <c r="K228" s="13"/>
      <c r="L228" s="13"/>
      <c r="M228" s="13"/>
      <c r="N228" s="13"/>
      <c r="O228" s="13"/>
      <c r="P228" s="13"/>
      <c r="Q228" s="13"/>
      <c r="R228" s="13"/>
      <c r="S228" s="13"/>
      <c r="T228" s="13"/>
      <c r="U228" s="13"/>
      <c r="V228" s="13"/>
    </row>
    <row r="229" spans="1:22" ht="15.75" customHeight="1" x14ac:dyDescent="0.25">
      <c r="A229" s="21"/>
      <c r="B229" s="13"/>
      <c r="C229" s="13"/>
      <c r="D229" s="13"/>
      <c r="E229" s="13"/>
      <c r="F229" s="13"/>
      <c r="G229" s="13"/>
      <c r="H229" s="13"/>
      <c r="I229" s="13"/>
      <c r="J229" s="13"/>
      <c r="K229" s="13"/>
      <c r="L229" s="13"/>
      <c r="M229" s="13"/>
      <c r="N229" s="13"/>
      <c r="O229" s="13"/>
      <c r="P229" s="13"/>
      <c r="Q229" s="13"/>
      <c r="R229" s="13"/>
      <c r="S229" s="13"/>
      <c r="T229" s="13"/>
      <c r="U229" s="13"/>
      <c r="V229" s="13"/>
    </row>
    <row r="230" spans="1:22" ht="15.75" customHeight="1" x14ac:dyDescent="0.25"/>
    <row r="231" spans="1:22" ht="15.75" customHeight="1" x14ac:dyDescent="0.25"/>
    <row r="232" spans="1:22" ht="15.75" customHeight="1" x14ac:dyDescent="0.25"/>
    <row r="233" spans="1:22" ht="15.75" customHeight="1" x14ac:dyDescent="0.25"/>
    <row r="234" spans="1:22" ht="15.75" customHeight="1" x14ac:dyDescent="0.25"/>
    <row r="235" spans="1:22" ht="15.75" customHeight="1" x14ac:dyDescent="0.25"/>
    <row r="236" spans="1:22" ht="15.75" customHeight="1" x14ac:dyDescent="0.25"/>
    <row r="237" spans="1:22" ht="15.75" customHeight="1" x14ac:dyDescent="0.25"/>
    <row r="238" spans="1:22" ht="15.75" customHeight="1" x14ac:dyDescent="0.25"/>
    <row r="239" spans="1:22" ht="15.75" customHeight="1" x14ac:dyDescent="0.25"/>
    <row r="240" spans="1:22"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
    <mergeCell ref="A25:A27"/>
    <mergeCell ref="A1:B1"/>
    <mergeCell ref="A2:B2"/>
    <mergeCell ref="A4:A10"/>
    <mergeCell ref="A11:A13"/>
    <mergeCell ref="A14:A24"/>
  </mergeCell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Z1000"/>
  <sheetViews>
    <sheetView workbookViewId="0"/>
  </sheetViews>
  <sheetFormatPr baseColWidth="10" defaultColWidth="14.42578125" defaultRowHeight="15" customHeight="1" x14ac:dyDescent="0.25"/>
  <cols>
    <col min="1" max="1" width="15.28515625" customWidth="1"/>
    <col min="2" max="2" width="19.42578125" customWidth="1"/>
    <col min="3" max="3" width="46.85546875" customWidth="1"/>
    <col min="4" max="5" width="11.85546875" customWidth="1"/>
    <col min="6" max="13" width="11.42578125" customWidth="1"/>
    <col min="14" max="14" width="39.42578125" customWidth="1"/>
    <col min="15" max="26" width="10.7109375" customWidth="1"/>
  </cols>
  <sheetData>
    <row r="1" spans="1:26" ht="15.75" customHeight="1" x14ac:dyDescent="0.25">
      <c r="A1" s="105"/>
      <c r="B1" s="106" t="s">
        <v>859</v>
      </c>
      <c r="C1" s="107"/>
      <c r="D1" s="107"/>
      <c r="E1" s="107"/>
      <c r="F1" s="107"/>
      <c r="G1" s="107"/>
      <c r="H1" s="107"/>
      <c r="I1" s="107"/>
      <c r="J1" s="107"/>
      <c r="K1" s="107"/>
      <c r="L1" s="107"/>
      <c r="M1" s="108"/>
      <c r="N1" s="13"/>
      <c r="O1" s="13"/>
      <c r="P1" s="13"/>
      <c r="Q1" s="13"/>
      <c r="R1" s="13"/>
      <c r="S1" s="13"/>
      <c r="T1" s="13"/>
      <c r="U1" s="13"/>
      <c r="V1" s="13"/>
      <c r="W1" s="13"/>
      <c r="X1" s="13"/>
      <c r="Y1" s="13"/>
      <c r="Z1" s="13"/>
    </row>
    <row r="2" spans="1:26" ht="48.75" customHeight="1" x14ac:dyDescent="0.25">
      <c r="A2" s="879" t="s">
        <v>591</v>
      </c>
      <c r="B2" s="109" t="s">
        <v>592</v>
      </c>
      <c r="C2" s="989" t="s">
        <v>860</v>
      </c>
      <c r="D2" s="903"/>
      <c r="E2" s="903"/>
      <c r="F2" s="903"/>
      <c r="G2" s="903"/>
      <c r="H2" s="903"/>
      <c r="I2" s="903"/>
      <c r="J2" s="903"/>
      <c r="K2" s="903"/>
      <c r="L2" s="903"/>
      <c r="M2" s="898"/>
      <c r="N2" s="13"/>
      <c r="O2" s="13"/>
      <c r="P2" s="13"/>
      <c r="Q2" s="13"/>
      <c r="R2" s="13"/>
      <c r="S2" s="13"/>
      <c r="T2" s="13"/>
      <c r="U2" s="13"/>
      <c r="V2" s="13"/>
      <c r="W2" s="13"/>
      <c r="X2" s="13"/>
      <c r="Y2" s="13"/>
      <c r="Z2" s="13"/>
    </row>
    <row r="3" spans="1:26" ht="48.75" customHeight="1" x14ac:dyDescent="0.25">
      <c r="A3" s="877"/>
      <c r="B3" s="110" t="s">
        <v>750</v>
      </c>
      <c r="C3" s="874" t="s">
        <v>861</v>
      </c>
      <c r="D3" s="802"/>
      <c r="E3" s="802"/>
      <c r="F3" s="802"/>
      <c r="G3" s="802"/>
      <c r="H3" s="802"/>
      <c r="I3" s="802"/>
      <c r="J3" s="802"/>
      <c r="K3" s="802"/>
      <c r="L3" s="802"/>
      <c r="M3" s="864"/>
      <c r="N3" s="13"/>
      <c r="O3" s="13"/>
      <c r="P3" s="13"/>
      <c r="Q3" s="13"/>
      <c r="R3" s="13"/>
      <c r="S3" s="13"/>
      <c r="T3" s="13"/>
      <c r="U3" s="13"/>
      <c r="V3" s="13"/>
      <c r="W3" s="13"/>
      <c r="X3" s="13"/>
      <c r="Y3" s="13"/>
      <c r="Z3" s="13"/>
    </row>
    <row r="4" spans="1:26" ht="92.25" customHeight="1" x14ac:dyDescent="0.25">
      <c r="A4" s="877"/>
      <c r="B4" s="116" t="s">
        <v>324</v>
      </c>
      <c r="C4" s="112" t="s">
        <v>93</v>
      </c>
      <c r="D4" s="990">
        <v>381</v>
      </c>
      <c r="E4" s="803"/>
      <c r="F4" s="868" t="s">
        <v>325</v>
      </c>
      <c r="G4" s="803"/>
      <c r="H4" s="115">
        <v>354</v>
      </c>
      <c r="I4" s="952" t="s">
        <v>842</v>
      </c>
      <c r="J4" s="802"/>
      <c r="K4" s="802"/>
      <c r="L4" s="802"/>
      <c r="M4" s="864"/>
      <c r="N4" s="13"/>
      <c r="O4" s="13"/>
      <c r="P4" s="13"/>
      <c r="Q4" s="13"/>
      <c r="R4" s="13"/>
      <c r="S4" s="13"/>
      <c r="T4" s="13"/>
      <c r="U4" s="13"/>
      <c r="V4" s="13"/>
      <c r="W4" s="13"/>
      <c r="X4" s="13"/>
      <c r="Y4" s="13"/>
      <c r="Z4" s="13"/>
    </row>
    <row r="5" spans="1:26" ht="15.75" customHeight="1" x14ac:dyDescent="0.25">
      <c r="A5" s="877"/>
      <c r="B5" s="116" t="s">
        <v>596</v>
      </c>
      <c r="C5" s="874" t="s">
        <v>862</v>
      </c>
      <c r="D5" s="802"/>
      <c r="E5" s="802"/>
      <c r="F5" s="802"/>
      <c r="G5" s="802"/>
      <c r="H5" s="802"/>
      <c r="I5" s="802"/>
      <c r="J5" s="802"/>
      <c r="K5" s="802"/>
      <c r="L5" s="802"/>
      <c r="M5" s="864"/>
      <c r="N5" s="13"/>
      <c r="O5" s="13"/>
      <c r="P5" s="13"/>
      <c r="Q5" s="13"/>
      <c r="R5" s="13"/>
      <c r="S5" s="13"/>
      <c r="T5" s="13"/>
      <c r="U5" s="13"/>
      <c r="V5" s="13"/>
      <c r="W5" s="13"/>
      <c r="X5" s="13"/>
      <c r="Y5" s="13"/>
      <c r="Z5" s="13"/>
    </row>
    <row r="6" spans="1:26" ht="15.75" customHeight="1" x14ac:dyDescent="0.25">
      <c r="A6" s="877"/>
      <c r="B6" s="116" t="s">
        <v>598</v>
      </c>
      <c r="C6" s="112" t="s">
        <v>844</v>
      </c>
      <c r="D6" s="187"/>
      <c r="E6" s="187"/>
      <c r="F6" s="187"/>
      <c r="G6" s="187"/>
      <c r="H6" s="187"/>
      <c r="I6" s="187"/>
      <c r="J6" s="187"/>
      <c r="K6" s="187"/>
      <c r="L6" s="187"/>
      <c r="M6" s="188"/>
      <c r="N6" s="13"/>
      <c r="O6" s="13"/>
      <c r="P6" s="13"/>
      <c r="Q6" s="13"/>
      <c r="R6" s="13"/>
      <c r="S6" s="13"/>
      <c r="T6" s="13"/>
      <c r="U6" s="13"/>
      <c r="V6" s="13"/>
      <c r="W6" s="13"/>
      <c r="X6" s="13"/>
      <c r="Y6" s="13"/>
      <c r="Z6" s="13"/>
    </row>
    <row r="7" spans="1:26" ht="15.75" customHeight="1" x14ac:dyDescent="0.25">
      <c r="A7" s="877"/>
      <c r="B7" s="110" t="s">
        <v>600</v>
      </c>
      <c r="C7" s="865" t="s">
        <v>13</v>
      </c>
      <c r="D7" s="866"/>
      <c r="E7" s="118"/>
      <c r="F7" s="118"/>
      <c r="G7" s="119"/>
      <c r="H7" s="120" t="s">
        <v>328</v>
      </c>
      <c r="I7" s="867" t="s">
        <v>863</v>
      </c>
      <c r="J7" s="802"/>
      <c r="K7" s="802"/>
      <c r="L7" s="802"/>
      <c r="M7" s="864"/>
      <c r="N7" s="13"/>
      <c r="O7" s="13"/>
      <c r="P7" s="13"/>
      <c r="Q7" s="13"/>
      <c r="R7" s="13"/>
      <c r="S7" s="13"/>
      <c r="T7" s="13"/>
      <c r="U7" s="13"/>
      <c r="V7" s="13"/>
      <c r="W7" s="13"/>
      <c r="X7" s="13"/>
      <c r="Y7" s="13"/>
      <c r="Z7" s="13"/>
    </row>
    <row r="8" spans="1:26" ht="15.75" customHeight="1" x14ac:dyDescent="0.25">
      <c r="A8" s="877"/>
      <c r="B8" s="941"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15.75" customHeight="1" x14ac:dyDescent="0.25">
      <c r="A9" s="877"/>
      <c r="B9" s="883"/>
      <c r="C9" s="885" t="s">
        <v>863</v>
      </c>
      <c r="D9" s="870"/>
      <c r="E9" s="125"/>
      <c r="F9" s="869"/>
      <c r="G9" s="870"/>
      <c r="H9" s="125"/>
      <c r="I9" s="869"/>
      <c r="J9" s="870"/>
      <c r="K9" s="125"/>
      <c r="L9" s="126"/>
      <c r="M9" s="127"/>
      <c r="N9" s="13"/>
      <c r="O9" s="13"/>
      <c r="P9" s="13"/>
      <c r="Q9" s="13"/>
      <c r="R9" s="13"/>
      <c r="S9" s="13"/>
      <c r="T9" s="13"/>
      <c r="U9" s="13"/>
      <c r="V9" s="13"/>
      <c r="W9" s="13"/>
      <c r="X9" s="13"/>
      <c r="Y9" s="13"/>
      <c r="Z9" s="13"/>
    </row>
    <row r="10" spans="1:26" ht="15.75" customHeight="1"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c r="Z10" s="13"/>
    </row>
    <row r="11" spans="1:26" ht="55.5" customHeight="1" x14ac:dyDescent="0.25">
      <c r="A11" s="877"/>
      <c r="B11" s="110" t="s">
        <v>605</v>
      </c>
      <c r="C11" s="907" t="s">
        <v>864</v>
      </c>
      <c r="D11" s="909"/>
      <c r="E11" s="909"/>
      <c r="F11" s="909"/>
      <c r="G11" s="909"/>
      <c r="H11" s="909"/>
      <c r="I11" s="909"/>
      <c r="J11" s="909"/>
      <c r="K11" s="909"/>
      <c r="L11" s="909"/>
      <c r="M11" s="935"/>
      <c r="N11" s="13"/>
      <c r="O11" s="13"/>
      <c r="P11" s="13"/>
      <c r="Q11" s="13"/>
      <c r="R11" s="13"/>
      <c r="S11" s="13"/>
      <c r="T11" s="13"/>
      <c r="U11" s="13"/>
      <c r="V11" s="13"/>
      <c r="W11" s="13"/>
      <c r="X11" s="13"/>
      <c r="Y11" s="13"/>
      <c r="Z11" s="13"/>
    </row>
    <row r="12" spans="1:26" ht="107.25" customHeight="1" x14ac:dyDescent="0.25">
      <c r="A12" s="877"/>
      <c r="B12" s="110" t="s">
        <v>754</v>
      </c>
      <c r="C12" s="874" t="s">
        <v>865</v>
      </c>
      <c r="D12" s="802"/>
      <c r="E12" s="802"/>
      <c r="F12" s="802"/>
      <c r="G12" s="802"/>
      <c r="H12" s="802"/>
      <c r="I12" s="802"/>
      <c r="J12" s="802"/>
      <c r="K12" s="802"/>
      <c r="L12" s="802"/>
      <c r="M12" s="864"/>
      <c r="N12" s="13"/>
      <c r="O12" s="13"/>
      <c r="P12" s="13"/>
      <c r="Q12" s="13"/>
      <c r="R12" s="13"/>
      <c r="S12" s="13"/>
      <c r="T12" s="13"/>
      <c r="U12" s="13"/>
      <c r="V12" s="13"/>
      <c r="W12" s="13"/>
      <c r="X12" s="13"/>
      <c r="Y12" s="13"/>
      <c r="Z12" s="13"/>
    </row>
    <row r="13" spans="1:26" ht="15.75" customHeight="1" x14ac:dyDescent="0.25">
      <c r="A13" s="877"/>
      <c r="B13" s="110" t="s">
        <v>756</v>
      </c>
      <c r="C13" s="874" t="s">
        <v>757</v>
      </c>
      <c r="D13" s="802"/>
      <c r="E13" s="802"/>
      <c r="F13" s="802"/>
      <c r="G13" s="802"/>
      <c r="H13" s="802"/>
      <c r="I13" s="802"/>
      <c r="J13" s="802"/>
      <c r="K13" s="802"/>
      <c r="L13" s="802"/>
      <c r="M13" s="864"/>
      <c r="N13" s="13"/>
      <c r="O13" s="13"/>
      <c r="P13" s="13"/>
      <c r="Q13" s="13"/>
      <c r="R13" s="13"/>
      <c r="S13" s="13"/>
      <c r="T13" s="13"/>
      <c r="U13" s="13"/>
      <c r="V13" s="13"/>
      <c r="W13" s="13"/>
      <c r="X13" s="13"/>
      <c r="Y13" s="13"/>
      <c r="Z13" s="13"/>
    </row>
    <row r="14" spans="1:26" ht="83.25" customHeight="1" x14ac:dyDescent="0.25">
      <c r="A14" s="877"/>
      <c r="B14" s="941" t="s">
        <v>758</v>
      </c>
      <c r="C14" s="946" t="s">
        <v>86</v>
      </c>
      <c r="D14" s="866"/>
      <c r="E14" s="308" t="s">
        <v>108</v>
      </c>
      <c r="F14" s="987" t="s">
        <v>186</v>
      </c>
      <c r="G14" s="802"/>
      <c r="H14" s="802"/>
      <c r="I14" s="802"/>
      <c r="J14" s="802"/>
      <c r="K14" s="802"/>
      <c r="L14" s="802"/>
      <c r="M14" s="864"/>
      <c r="N14" s="13"/>
      <c r="O14" s="13"/>
      <c r="P14" s="13"/>
      <c r="Q14" s="13"/>
      <c r="R14" s="13"/>
      <c r="S14" s="13"/>
      <c r="T14" s="13"/>
      <c r="U14" s="13"/>
      <c r="V14" s="13"/>
      <c r="W14" s="13"/>
      <c r="X14" s="13"/>
      <c r="Y14" s="13"/>
      <c r="Z14" s="13"/>
    </row>
    <row r="15" spans="1:26" ht="15.75" customHeight="1" x14ac:dyDescent="0.25">
      <c r="A15" s="881"/>
      <c r="B15" s="942"/>
      <c r="C15" s="946"/>
      <c r="D15" s="802"/>
      <c r="E15" s="802"/>
      <c r="F15" s="802"/>
      <c r="G15" s="802"/>
      <c r="H15" s="802"/>
      <c r="I15" s="802"/>
      <c r="J15" s="802"/>
      <c r="K15" s="802"/>
      <c r="L15" s="802"/>
      <c r="M15" s="864"/>
      <c r="N15" s="13"/>
      <c r="O15" s="13"/>
      <c r="P15" s="13"/>
      <c r="Q15" s="13"/>
      <c r="R15" s="13"/>
      <c r="S15" s="13"/>
      <c r="T15" s="13"/>
      <c r="U15" s="13"/>
      <c r="V15" s="13"/>
      <c r="W15" s="13"/>
      <c r="X15" s="13"/>
      <c r="Y15" s="13"/>
      <c r="Z15" s="13"/>
    </row>
    <row r="16" spans="1:26" ht="15.75" customHeight="1" x14ac:dyDescent="0.25">
      <c r="A16" s="876" t="s">
        <v>607</v>
      </c>
      <c r="B16" s="117" t="s">
        <v>315</v>
      </c>
      <c r="C16" s="946" t="s">
        <v>866</v>
      </c>
      <c r="D16" s="802"/>
      <c r="E16" s="802"/>
      <c r="F16" s="802"/>
      <c r="G16" s="802"/>
      <c r="H16" s="802"/>
      <c r="I16" s="802"/>
      <c r="J16" s="802"/>
      <c r="K16" s="802"/>
      <c r="L16" s="802"/>
      <c r="M16" s="864"/>
      <c r="N16" s="13"/>
      <c r="O16" s="13"/>
      <c r="P16" s="13"/>
      <c r="Q16" s="13"/>
      <c r="R16" s="13"/>
      <c r="S16" s="13"/>
      <c r="T16" s="13"/>
      <c r="U16" s="13"/>
      <c r="V16" s="13"/>
      <c r="W16" s="13"/>
      <c r="X16" s="13"/>
      <c r="Y16" s="13"/>
      <c r="Z16" s="13"/>
    </row>
    <row r="17" spans="1:26" ht="15.75" customHeight="1" x14ac:dyDescent="0.25">
      <c r="A17" s="877"/>
      <c r="B17" s="117" t="s">
        <v>759</v>
      </c>
      <c r="C17" s="946" t="s">
        <v>431</v>
      </c>
      <c r="D17" s="802"/>
      <c r="E17" s="802"/>
      <c r="F17" s="802"/>
      <c r="G17" s="802"/>
      <c r="H17" s="802"/>
      <c r="I17" s="802"/>
      <c r="J17" s="802"/>
      <c r="K17" s="802"/>
      <c r="L17" s="802"/>
      <c r="M17" s="864"/>
      <c r="N17" s="13"/>
      <c r="O17" s="13"/>
      <c r="P17" s="13"/>
      <c r="Q17" s="13"/>
      <c r="R17" s="13"/>
      <c r="S17" s="13"/>
      <c r="T17" s="13"/>
      <c r="U17" s="13"/>
      <c r="V17" s="13"/>
      <c r="W17" s="13"/>
      <c r="X17" s="13"/>
      <c r="Y17" s="13"/>
      <c r="Z17" s="13"/>
    </row>
    <row r="18" spans="1:26" ht="8.25" customHeight="1" x14ac:dyDescent="0.25">
      <c r="A18" s="877"/>
      <c r="B18" s="882" t="s">
        <v>608</v>
      </c>
      <c r="C18" s="131"/>
      <c r="D18" s="132"/>
      <c r="E18" s="132"/>
      <c r="F18" s="132"/>
      <c r="G18" s="132"/>
      <c r="H18" s="132"/>
      <c r="I18" s="132"/>
      <c r="J18" s="132"/>
      <c r="K18" s="132"/>
      <c r="L18" s="132"/>
      <c r="M18" s="133"/>
      <c r="N18" s="13"/>
      <c r="O18" s="13"/>
      <c r="P18" s="13"/>
      <c r="Q18" s="13"/>
      <c r="R18" s="13"/>
      <c r="S18" s="13"/>
      <c r="T18" s="13"/>
      <c r="U18" s="13"/>
      <c r="V18" s="13"/>
      <c r="W18" s="13"/>
      <c r="X18" s="13"/>
      <c r="Y18" s="13"/>
      <c r="Z18" s="13"/>
    </row>
    <row r="19" spans="1:26" ht="9" customHeight="1" x14ac:dyDescent="0.25">
      <c r="A19" s="877"/>
      <c r="B19" s="883"/>
      <c r="C19" s="134"/>
      <c r="D19" s="135"/>
      <c r="E19" s="136"/>
      <c r="F19" s="135"/>
      <c r="G19" s="136"/>
      <c r="H19" s="135"/>
      <c r="I19" s="136"/>
      <c r="J19" s="135"/>
      <c r="K19" s="136"/>
      <c r="L19" s="136"/>
      <c r="M19" s="137"/>
      <c r="N19" s="13"/>
      <c r="O19" s="13"/>
      <c r="P19" s="13"/>
      <c r="Q19" s="13"/>
      <c r="R19" s="13"/>
      <c r="S19" s="13"/>
      <c r="T19" s="13"/>
      <c r="U19" s="13"/>
      <c r="V19" s="13"/>
      <c r="W19" s="13"/>
      <c r="X19" s="13"/>
      <c r="Y19" s="13"/>
      <c r="Z19" s="13"/>
    </row>
    <row r="20" spans="1:26" ht="15.75" customHeight="1" x14ac:dyDescent="0.25">
      <c r="A20" s="877"/>
      <c r="B20" s="883"/>
      <c r="C20" s="138" t="s">
        <v>609</v>
      </c>
      <c r="D20" s="139"/>
      <c r="E20" s="140" t="s">
        <v>610</v>
      </c>
      <c r="F20" s="139"/>
      <c r="G20" s="140" t="s">
        <v>611</v>
      </c>
      <c r="H20" s="139"/>
      <c r="I20" s="140" t="s">
        <v>612</v>
      </c>
      <c r="J20" s="115"/>
      <c r="K20" s="140"/>
      <c r="L20" s="140"/>
      <c r="M20" s="137"/>
      <c r="N20" s="13"/>
      <c r="O20" s="13"/>
      <c r="P20" s="13"/>
      <c r="Q20" s="13"/>
      <c r="R20" s="13"/>
      <c r="S20" s="13"/>
      <c r="T20" s="13"/>
      <c r="U20" s="13"/>
      <c r="V20" s="13"/>
      <c r="W20" s="13"/>
      <c r="X20" s="13"/>
      <c r="Y20" s="13"/>
      <c r="Z20" s="13"/>
    </row>
    <row r="21" spans="1:26" ht="15.75" customHeight="1" x14ac:dyDescent="0.25">
      <c r="A21" s="877"/>
      <c r="B21" s="883"/>
      <c r="C21" s="138" t="s">
        <v>613</v>
      </c>
      <c r="D21" s="141"/>
      <c r="E21" s="140" t="s">
        <v>614</v>
      </c>
      <c r="F21" s="142"/>
      <c r="G21" s="140" t="s">
        <v>615</v>
      </c>
      <c r="H21" s="142"/>
      <c r="I21" s="140"/>
      <c r="J21" s="136"/>
      <c r="K21" s="140"/>
      <c r="L21" s="140"/>
      <c r="M21" s="137"/>
      <c r="N21" s="13"/>
      <c r="O21" s="13"/>
      <c r="P21" s="13"/>
      <c r="Q21" s="13"/>
      <c r="R21" s="13"/>
      <c r="S21" s="13"/>
      <c r="T21" s="13"/>
      <c r="U21" s="13"/>
      <c r="V21" s="13"/>
      <c r="W21" s="13"/>
      <c r="X21" s="13"/>
      <c r="Y21" s="13"/>
      <c r="Z21" s="13"/>
    </row>
    <row r="22" spans="1:26" ht="15.75" customHeight="1" x14ac:dyDescent="0.25">
      <c r="A22" s="877"/>
      <c r="B22" s="883"/>
      <c r="C22" s="138" t="s">
        <v>616</v>
      </c>
      <c r="D22" s="141"/>
      <c r="E22" s="140" t="s">
        <v>617</v>
      </c>
      <c r="F22" s="141"/>
      <c r="G22" s="140"/>
      <c r="H22" s="136"/>
      <c r="I22" s="140"/>
      <c r="J22" s="136"/>
      <c r="K22" s="140"/>
      <c r="L22" s="140"/>
      <c r="M22" s="137"/>
      <c r="N22" s="13"/>
      <c r="O22" s="13"/>
      <c r="P22" s="13"/>
      <c r="Q22" s="13"/>
      <c r="R22" s="13"/>
      <c r="S22" s="13"/>
      <c r="T22" s="13"/>
      <c r="U22" s="13"/>
      <c r="V22" s="13"/>
      <c r="W22" s="13"/>
      <c r="X22" s="13"/>
      <c r="Y22" s="13"/>
      <c r="Z22" s="13"/>
    </row>
    <row r="23" spans="1:26" ht="15.75" customHeight="1" x14ac:dyDescent="0.25">
      <c r="A23" s="877"/>
      <c r="B23" s="883"/>
      <c r="C23" s="138" t="s">
        <v>105</v>
      </c>
      <c r="D23" s="142" t="s">
        <v>653</v>
      </c>
      <c r="E23" s="140" t="s">
        <v>619</v>
      </c>
      <c r="F23" s="908" t="s">
        <v>867</v>
      </c>
      <c r="G23" s="909"/>
      <c r="H23" s="909"/>
      <c r="I23" s="909"/>
      <c r="J23" s="909"/>
      <c r="K23" s="909"/>
      <c r="L23" s="909"/>
      <c r="M23" s="935"/>
      <c r="N23" s="13"/>
      <c r="O23" s="13"/>
      <c r="P23" s="13"/>
      <c r="Q23" s="13"/>
      <c r="R23" s="13"/>
      <c r="S23" s="13"/>
      <c r="T23" s="13"/>
      <c r="U23" s="13"/>
      <c r="V23" s="13"/>
      <c r="W23" s="13"/>
      <c r="X23" s="13"/>
      <c r="Y23" s="13"/>
      <c r="Z23" s="13"/>
    </row>
    <row r="24" spans="1:26" ht="9.75" customHeight="1" x14ac:dyDescent="0.25">
      <c r="A24" s="877"/>
      <c r="B24" s="884"/>
      <c r="C24" s="144"/>
      <c r="D24" s="145"/>
      <c r="E24" s="145"/>
      <c r="F24" s="145"/>
      <c r="G24" s="145"/>
      <c r="H24" s="145"/>
      <c r="I24" s="145"/>
      <c r="J24" s="145"/>
      <c r="K24" s="145"/>
      <c r="L24" s="145"/>
      <c r="M24" s="146"/>
      <c r="N24" s="13"/>
      <c r="O24" s="13"/>
      <c r="P24" s="13"/>
      <c r="Q24" s="13"/>
      <c r="R24" s="13"/>
      <c r="S24" s="13"/>
      <c r="T24" s="13"/>
      <c r="U24" s="13"/>
      <c r="V24" s="13"/>
      <c r="W24" s="13"/>
      <c r="X24" s="13"/>
      <c r="Y24" s="13"/>
      <c r="Z24" s="13"/>
    </row>
    <row r="25" spans="1:26" ht="15.75" customHeight="1" x14ac:dyDescent="0.25">
      <c r="A25" s="877"/>
      <c r="B25" s="882" t="s">
        <v>621</v>
      </c>
      <c r="C25" s="147"/>
      <c r="D25" s="132"/>
      <c r="E25" s="132"/>
      <c r="F25" s="132"/>
      <c r="G25" s="132"/>
      <c r="H25" s="132"/>
      <c r="I25" s="132"/>
      <c r="J25" s="132"/>
      <c r="K25" s="132"/>
      <c r="L25" s="123"/>
      <c r="M25" s="124"/>
      <c r="N25" s="13"/>
      <c r="O25" s="13"/>
      <c r="P25" s="13"/>
      <c r="Q25" s="13"/>
      <c r="R25" s="13"/>
      <c r="S25" s="13"/>
      <c r="T25" s="13"/>
      <c r="U25" s="13"/>
      <c r="V25" s="13"/>
      <c r="W25" s="13"/>
      <c r="X25" s="13"/>
      <c r="Y25" s="13"/>
      <c r="Z25" s="13"/>
    </row>
    <row r="26" spans="1:26" ht="15.75" customHeight="1" x14ac:dyDescent="0.25">
      <c r="A26" s="877"/>
      <c r="B26" s="883"/>
      <c r="C26" s="138" t="s">
        <v>622</v>
      </c>
      <c r="D26" s="142"/>
      <c r="E26" s="148"/>
      <c r="F26" s="140" t="s">
        <v>623</v>
      </c>
      <c r="G26" s="141" t="s">
        <v>653</v>
      </c>
      <c r="H26" s="148"/>
      <c r="I26" s="140" t="s">
        <v>624</v>
      </c>
      <c r="J26" s="141"/>
      <c r="K26" s="148"/>
      <c r="L26" s="126"/>
      <c r="M26" s="127"/>
      <c r="N26" s="13"/>
      <c r="O26" s="13"/>
      <c r="P26" s="13"/>
      <c r="Q26" s="13"/>
      <c r="R26" s="13"/>
      <c r="S26" s="13"/>
      <c r="T26" s="13"/>
      <c r="U26" s="13"/>
      <c r="V26" s="13"/>
      <c r="W26" s="13"/>
      <c r="X26" s="13"/>
      <c r="Y26" s="13"/>
      <c r="Z26" s="13"/>
    </row>
    <row r="27" spans="1:26" ht="15.75" customHeight="1" x14ac:dyDescent="0.25">
      <c r="A27" s="877"/>
      <c r="B27" s="883"/>
      <c r="C27" s="138" t="s">
        <v>625</v>
      </c>
      <c r="D27" s="149"/>
      <c r="E27" s="126"/>
      <c r="F27" s="140" t="s">
        <v>626</v>
      </c>
      <c r="G27" s="142"/>
      <c r="H27" s="126"/>
      <c r="I27" s="150"/>
      <c r="J27" s="126"/>
      <c r="K27" s="125"/>
      <c r="L27" s="126"/>
      <c r="M27" s="127"/>
      <c r="N27" s="13"/>
      <c r="O27" s="13"/>
      <c r="P27" s="13"/>
      <c r="Q27" s="13"/>
      <c r="R27" s="13"/>
      <c r="S27" s="13"/>
      <c r="T27" s="13"/>
      <c r="U27" s="13"/>
      <c r="V27" s="13"/>
      <c r="W27" s="13"/>
      <c r="X27" s="13"/>
      <c r="Y27" s="13"/>
      <c r="Z27" s="13"/>
    </row>
    <row r="28" spans="1:26" ht="15.75" customHeight="1" x14ac:dyDescent="0.25">
      <c r="A28" s="877"/>
      <c r="B28" s="884"/>
      <c r="C28" s="151"/>
      <c r="D28" s="135"/>
      <c r="E28" s="135"/>
      <c r="F28" s="135"/>
      <c r="G28" s="135"/>
      <c r="H28" s="135"/>
      <c r="I28" s="135"/>
      <c r="J28" s="135"/>
      <c r="K28" s="135"/>
      <c r="L28" s="129"/>
      <c r="M28" s="130"/>
      <c r="N28" s="13"/>
      <c r="O28" s="13"/>
      <c r="P28" s="13"/>
      <c r="Q28" s="13"/>
      <c r="R28" s="13"/>
      <c r="S28" s="13"/>
      <c r="T28" s="13"/>
      <c r="U28" s="13"/>
      <c r="V28" s="13"/>
      <c r="W28" s="13"/>
      <c r="X28" s="13"/>
      <c r="Y28" s="13"/>
      <c r="Z28" s="13"/>
    </row>
    <row r="29" spans="1:26" ht="15.75" customHeight="1" x14ac:dyDescent="0.25">
      <c r="A29" s="877"/>
      <c r="B29" s="156" t="s">
        <v>627</v>
      </c>
      <c r="C29" s="153"/>
      <c r="D29" s="154"/>
      <c r="E29" s="154"/>
      <c r="F29" s="154"/>
      <c r="G29" s="154"/>
      <c r="H29" s="154"/>
      <c r="I29" s="154"/>
      <c r="J29" s="154"/>
      <c r="K29" s="154"/>
      <c r="L29" s="154"/>
      <c r="M29" s="155"/>
      <c r="N29" s="13"/>
      <c r="O29" s="13"/>
      <c r="P29" s="13"/>
      <c r="Q29" s="13"/>
      <c r="R29" s="13"/>
      <c r="S29" s="13"/>
      <c r="T29" s="13"/>
      <c r="U29" s="13"/>
      <c r="V29" s="13"/>
      <c r="W29" s="13"/>
      <c r="X29" s="13"/>
      <c r="Y29" s="13"/>
      <c r="Z29" s="13"/>
    </row>
    <row r="30" spans="1:26" ht="15.75" customHeight="1" x14ac:dyDescent="0.25">
      <c r="A30" s="877"/>
      <c r="B30" s="156"/>
      <c r="C30" s="157" t="s">
        <v>628</v>
      </c>
      <c r="D30" s="142">
        <v>1200</v>
      </c>
      <c r="E30" s="148"/>
      <c r="F30" s="159" t="s">
        <v>629</v>
      </c>
      <c r="G30" s="284">
        <v>44560</v>
      </c>
      <c r="H30" s="148"/>
      <c r="I30" s="159" t="s">
        <v>630</v>
      </c>
      <c r="J30" s="198" t="s">
        <v>868</v>
      </c>
      <c r="K30" s="199"/>
      <c r="L30" s="175"/>
      <c r="M30" s="160"/>
      <c r="N30" s="13"/>
      <c r="O30" s="13"/>
      <c r="P30" s="13"/>
      <c r="Q30" s="13"/>
      <c r="R30" s="13"/>
      <c r="S30" s="13"/>
      <c r="T30" s="13"/>
      <c r="U30" s="13"/>
      <c r="V30" s="13"/>
      <c r="W30" s="13"/>
      <c r="X30" s="13"/>
      <c r="Y30" s="13"/>
      <c r="Z30" s="13"/>
    </row>
    <row r="31" spans="1:26" ht="15.75" customHeight="1" x14ac:dyDescent="0.25">
      <c r="A31" s="877"/>
      <c r="B31" s="116"/>
      <c r="C31" s="144"/>
      <c r="D31" s="145"/>
      <c r="E31" s="145"/>
      <c r="F31" s="145"/>
      <c r="G31" s="145"/>
      <c r="H31" s="145"/>
      <c r="I31" s="145"/>
      <c r="J31" s="145"/>
      <c r="K31" s="145"/>
      <c r="L31" s="145"/>
      <c r="M31" s="146"/>
      <c r="N31" s="13"/>
      <c r="O31" s="13"/>
      <c r="P31" s="13"/>
      <c r="Q31" s="13"/>
      <c r="R31" s="13"/>
      <c r="S31" s="13"/>
      <c r="T31" s="13"/>
      <c r="U31" s="13"/>
      <c r="V31" s="13"/>
      <c r="W31" s="13"/>
      <c r="X31" s="13"/>
      <c r="Y31" s="13"/>
      <c r="Z31" s="13"/>
    </row>
    <row r="32" spans="1:26" ht="15.75" customHeight="1" x14ac:dyDescent="0.25">
      <c r="A32" s="877"/>
      <c r="B32" s="882" t="s">
        <v>632</v>
      </c>
      <c r="C32" s="161"/>
      <c r="D32" s="162"/>
      <c r="E32" s="162"/>
      <c r="F32" s="162"/>
      <c r="G32" s="162"/>
      <c r="H32" s="162"/>
      <c r="I32" s="162"/>
      <c r="J32" s="162"/>
      <c r="K32" s="162"/>
      <c r="L32" s="123"/>
      <c r="M32" s="124"/>
      <c r="N32" s="13"/>
      <c r="O32" s="13"/>
      <c r="P32" s="13"/>
      <c r="Q32" s="13"/>
      <c r="R32" s="13"/>
      <c r="S32" s="13"/>
      <c r="T32" s="13"/>
      <c r="U32" s="13"/>
      <c r="V32" s="13"/>
      <c r="W32" s="13"/>
      <c r="X32" s="13"/>
      <c r="Y32" s="13"/>
      <c r="Z32" s="13"/>
    </row>
    <row r="33" spans="1:26" ht="15.75" customHeight="1" x14ac:dyDescent="0.25">
      <c r="A33" s="877"/>
      <c r="B33" s="883"/>
      <c r="C33" s="163" t="s">
        <v>633</v>
      </c>
      <c r="D33" s="443">
        <v>2022</v>
      </c>
      <c r="E33" s="165"/>
      <c r="F33" s="148" t="s">
        <v>635</v>
      </c>
      <c r="G33" s="285" t="s">
        <v>636</v>
      </c>
      <c r="H33" s="165"/>
      <c r="I33" s="159"/>
      <c r="J33" s="165"/>
      <c r="K33" s="165"/>
      <c r="L33" s="126"/>
      <c r="M33" s="127"/>
      <c r="N33" s="13"/>
      <c r="O33" s="13"/>
      <c r="P33" s="13"/>
      <c r="Q33" s="13"/>
      <c r="R33" s="13"/>
      <c r="S33" s="13"/>
      <c r="T33" s="13"/>
      <c r="U33" s="13"/>
      <c r="V33" s="13"/>
      <c r="W33" s="13"/>
      <c r="X33" s="13"/>
      <c r="Y33" s="13"/>
      <c r="Z33" s="13"/>
    </row>
    <row r="34" spans="1:26" ht="15.75" customHeight="1" x14ac:dyDescent="0.25">
      <c r="A34" s="877"/>
      <c r="B34" s="884"/>
      <c r="C34" s="144"/>
      <c r="D34" s="309"/>
      <c r="E34" s="310"/>
      <c r="F34" s="145"/>
      <c r="G34" s="310"/>
      <c r="H34" s="310"/>
      <c r="I34" s="311"/>
      <c r="J34" s="310"/>
      <c r="K34" s="310"/>
      <c r="L34" s="129"/>
      <c r="M34" s="130"/>
      <c r="N34" s="13"/>
      <c r="O34" s="13"/>
      <c r="P34" s="13"/>
      <c r="Q34" s="13"/>
      <c r="R34" s="13"/>
      <c r="S34" s="13"/>
      <c r="T34" s="13"/>
      <c r="U34" s="13"/>
      <c r="V34" s="13"/>
      <c r="W34" s="13"/>
      <c r="X34" s="13"/>
      <c r="Y34" s="13"/>
      <c r="Z34" s="13"/>
    </row>
    <row r="35" spans="1:26" ht="15.75" customHeight="1" x14ac:dyDescent="0.25">
      <c r="A35" s="877"/>
      <c r="B35" s="882" t="s">
        <v>637</v>
      </c>
      <c r="C35" s="168"/>
      <c r="D35" s="169"/>
      <c r="E35" s="169"/>
      <c r="F35" s="169"/>
      <c r="G35" s="169"/>
      <c r="H35" s="169"/>
      <c r="I35" s="169"/>
      <c r="J35" s="169"/>
      <c r="K35" s="169"/>
      <c r="L35" s="169"/>
      <c r="M35" s="170"/>
      <c r="N35" s="13"/>
      <c r="O35" s="13"/>
      <c r="P35" s="13"/>
      <c r="Q35" s="13"/>
      <c r="R35" s="13"/>
      <c r="S35" s="13"/>
      <c r="T35" s="13"/>
      <c r="U35" s="13"/>
      <c r="V35" s="13"/>
      <c r="W35" s="13"/>
      <c r="X35" s="13"/>
      <c r="Y35" s="13"/>
      <c r="Z35" s="13"/>
    </row>
    <row r="36" spans="1:26" ht="15.75" customHeight="1" x14ac:dyDescent="0.25">
      <c r="A36" s="877"/>
      <c r="B36" s="883"/>
      <c r="C36" s="138"/>
      <c r="D36" s="148" t="s">
        <v>638</v>
      </c>
      <c r="E36" s="148"/>
      <c r="F36" s="148" t="s">
        <v>639</v>
      </c>
      <c r="G36" s="148"/>
      <c r="H36" s="125" t="s">
        <v>640</v>
      </c>
      <c r="I36" s="125"/>
      <c r="J36" s="125" t="s">
        <v>641</v>
      </c>
      <c r="K36" s="148"/>
      <c r="L36" s="148" t="s">
        <v>642</v>
      </c>
      <c r="M36" s="171"/>
      <c r="N36" s="13"/>
      <c r="O36" s="13"/>
      <c r="P36" s="13"/>
      <c r="Q36" s="13"/>
      <c r="R36" s="13"/>
      <c r="S36" s="13"/>
      <c r="T36" s="13"/>
      <c r="U36" s="13"/>
      <c r="V36" s="13"/>
      <c r="W36" s="13"/>
      <c r="X36" s="13"/>
      <c r="Y36" s="13"/>
      <c r="Z36" s="13"/>
    </row>
    <row r="37" spans="1:26" ht="15.75" customHeight="1" x14ac:dyDescent="0.25">
      <c r="A37" s="877"/>
      <c r="B37" s="883"/>
      <c r="C37" s="138"/>
      <c r="D37" s="444">
        <v>2022</v>
      </c>
      <c r="E37" s="444">
        <v>1500</v>
      </c>
      <c r="F37" s="444">
        <v>2023</v>
      </c>
      <c r="G37" s="444">
        <v>1500</v>
      </c>
      <c r="H37" s="444">
        <v>2024</v>
      </c>
      <c r="I37" s="444">
        <v>1500</v>
      </c>
      <c r="J37" s="444">
        <v>2025</v>
      </c>
      <c r="K37" s="444">
        <v>1500</v>
      </c>
      <c r="L37" s="444">
        <v>2026</v>
      </c>
      <c r="M37" s="444">
        <v>1500</v>
      </c>
      <c r="N37" s="13"/>
      <c r="O37" s="13"/>
      <c r="P37" s="13"/>
      <c r="Q37" s="13"/>
      <c r="R37" s="13"/>
      <c r="S37" s="13"/>
      <c r="T37" s="13"/>
      <c r="U37" s="13"/>
      <c r="V37" s="13"/>
      <c r="W37" s="13"/>
      <c r="X37" s="13"/>
      <c r="Y37" s="13"/>
      <c r="Z37" s="13"/>
    </row>
    <row r="38" spans="1:26" ht="15.75" customHeight="1" x14ac:dyDescent="0.25">
      <c r="A38" s="877"/>
      <c r="B38" s="883"/>
      <c r="C38" s="138"/>
      <c r="D38" s="148" t="s">
        <v>644</v>
      </c>
      <c r="E38" s="148"/>
      <c r="F38" s="148" t="s">
        <v>645</v>
      </c>
      <c r="G38" s="148"/>
      <c r="H38" s="125" t="s">
        <v>646</v>
      </c>
      <c r="I38" s="125"/>
      <c r="J38" s="125" t="s">
        <v>647</v>
      </c>
      <c r="K38" s="148"/>
      <c r="L38" s="148" t="s">
        <v>648</v>
      </c>
      <c r="M38" s="137"/>
      <c r="N38" s="13"/>
      <c r="O38" s="13"/>
      <c r="P38" s="13"/>
      <c r="Q38" s="13"/>
      <c r="R38" s="13"/>
      <c r="S38" s="13"/>
      <c r="T38" s="13"/>
      <c r="U38" s="13"/>
      <c r="V38" s="13"/>
      <c r="W38" s="13"/>
      <c r="X38" s="13"/>
      <c r="Y38" s="13"/>
      <c r="Z38" s="13"/>
    </row>
    <row r="39" spans="1:26" ht="30.75" customHeight="1" x14ac:dyDescent="0.25">
      <c r="A39" s="877"/>
      <c r="B39" s="883"/>
      <c r="C39" s="138"/>
      <c r="D39" s="444">
        <v>2027</v>
      </c>
      <c r="E39" s="444">
        <v>1500</v>
      </c>
      <c r="F39" s="444">
        <v>2028</v>
      </c>
      <c r="G39" s="444">
        <v>1500</v>
      </c>
      <c r="H39" s="444">
        <v>2029</v>
      </c>
      <c r="I39" s="444">
        <v>1500</v>
      </c>
      <c r="J39" s="444">
        <v>2030</v>
      </c>
      <c r="K39" s="444">
        <v>1500</v>
      </c>
      <c r="L39" s="444">
        <v>2031</v>
      </c>
      <c r="M39" s="444">
        <v>1500</v>
      </c>
      <c r="N39" s="445"/>
      <c r="O39" s="13"/>
      <c r="P39" s="13"/>
      <c r="Q39" s="13"/>
      <c r="R39" s="13"/>
      <c r="S39" s="13"/>
      <c r="T39" s="13"/>
      <c r="U39" s="13"/>
      <c r="V39" s="13"/>
      <c r="W39" s="13"/>
      <c r="X39" s="13"/>
      <c r="Y39" s="13"/>
      <c r="Z39" s="13"/>
    </row>
    <row r="40" spans="1:26" ht="15.75" customHeight="1" x14ac:dyDescent="0.25">
      <c r="A40" s="877"/>
      <c r="B40" s="883"/>
      <c r="C40" s="138"/>
      <c r="D40" s="148" t="s">
        <v>649</v>
      </c>
      <c r="E40" s="148"/>
      <c r="F40" s="199" t="s">
        <v>869</v>
      </c>
      <c r="G40" s="199"/>
      <c r="H40" s="125"/>
      <c r="I40" s="125"/>
      <c r="J40" s="125"/>
      <c r="K40" s="148"/>
      <c r="L40" s="148"/>
      <c r="M40" s="137"/>
      <c r="N40" s="13"/>
      <c r="O40" s="13"/>
      <c r="P40" s="13"/>
      <c r="Q40" s="13"/>
      <c r="R40" s="13"/>
      <c r="S40" s="13"/>
      <c r="T40" s="13"/>
      <c r="U40" s="13"/>
      <c r="V40" s="13"/>
      <c r="W40" s="13"/>
      <c r="X40" s="13"/>
      <c r="Y40" s="13"/>
      <c r="Z40" s="13"/>
    </row>
    <row r="41" spans="1:26" ht="15.75" customHeight="1" x14ac:dyDescent="0.25">
      <c r="A41" s="877"/>
      <c r="B41" s="883"/>
      <c r="C41" s="138"/>
      <c r="D41" s="444">
        <v>2032</v>
      </c>
      <c r="E41" s="444">
        <v>1500</v>
      </c>
      <c r="F41" s="986">
        <v>16500</v>
      </c>
      <c r="G41" s="803"/>
      <c r="H41" s="952"/>
      <c r="I41" s="803"/>
      <c r="J41" s="952"/>
      <c r="K41" s="803"/>
      <c r="L41" s="282"/>
      <c r="M41" s="174"/>
      <c r="N41" s="13"/>
      <c r="O41" s="13"/>
      <c r="P41" s="13"/>
      <c r="Q41" s="13"/>
      <c r="R41" s="13"/>
      <c r="S41" s="13"/>
      <c r="T41" s="13"/>
      <c r="U41" s="13"/>
      <c r="V41" s="13"/>
      <c r="W41" s="13"/>
      <c r="X41" s="13"/>
      <c r="Y41" s="13"/>
      <c r="Z41" s="13"/>
    </row>
    <row r="42" spans="1:26" ht="15.75" customHeight="1" x14ac:dyDescent="0.25">
      <c r="A42" s="877"/>
      <c r="B42" s="883"/>
      <c r="C42" s="177"/>
      <c r="D42" s="281"/>
      <c r="E42" s="199"/>
      <c r="F42" s="281"/>
      <c r="G42" s="199"/>
      <c r="H42" s="179"/>
      <c r="I42" s="145"/>
      <c r="J42" s="179"/>
      <c r="K42" s="145"/>
      <c r="L42" s="179"/>
      <c r="M42" s="146"/>
      <c r="N42" s="13"/>
      <c r="O42" s="13"/>
      <c r="P42" s="13"/>
      <c r="Q42" s="13"/>
      <c r="R42" s="13"/>
      <c r="S42" s="13"/>
      <c r="T42" s="13"/>
      <c r="U42" s="13"/>
      <c r="V42" s="13"/>
      <c r="W42" s="13"/>
      <c r="X42" s="13"/>
      <c r="Y42" s="13"/>
      <c r="Z42" s="13"/>
    </row>
    <row r="43" spans="1:26" ht="18" customHeight="1" x14ac:dyDescent="0.25">
      <c r="A43" s="877"/>
      <c r="B43" s="882" t="s">
        <v>651</v>
      </c>
      <c r="C43" s="147"/>
      <c r="D43" s="132"/>
      <c r="E43" s="132"/>
      <c r="F43" s="132"/>
      <c r="G43" s="132"/>
      <c r="H43" s="132"/>
      <c r="I43" s="132"/>
      <c r="J43" s="132"/>
      <c r="K43" s="132"/>
      <c r="L43" s="126"/>
      <c r="M43" s="127"/>
      <c r="N43" s="13"/>
      <c r="O43" s="13"/>
      <c r="P43" s="13"/>
      <c r="Q43" s="13"/>
      <c r="R43" s="13"/>
      <c r="S43" s="13"/>
      <c r="T43" s="13"/>
      <c r="U43" s="13"/>
      <c r="V43" s="13"/>
      <c r="W43" s="13"/>
      <c r="X43" s="13"/>
      <c r="Y43" s="13"/>
      <c r="Z43" s="13"/>
    </row>
    <row r="44" spans="1:26" ht="15.75" customHeight="1" x14ac:dyDescent="0.25">
      <c r="A44" s="877"/>
      <c r="B44" s="883"/>
      <c r="C44" s="181"/>
      <c r="D44" s="182" t="s">
        <v>93</v>
      </c>
      <c r="E44" s="183" t="s">
        <v>95</v>
      </c>
      <c r="F44" s="893" t="s">
        <v>652</v>
      </c>
      <c r="G44" s="900"/>
      <c r="H44" s="901"/>
      <c r="I44" s="901"/>
      <c r="J44" s="902"/>
      <c r="K44" s="184" t="s">
        <v>619</v>
      </c>
      <c r="L44" s="895"/>
      <c r="M44" s="896"/>
      <c r="N44" s="13"/>
      <c r="O44" s="13"/>
      <c r="P44" s="13"/>
      <c r="Q44" s="13"/>
      <c r="R44" s="13"/>
      <c r="S44" s="13"/>
      <c r="T44" s="13"/>
      <c r="U44" s="13"/>
      <c r="V44" s="13"/>
      <c r="W44" s="13"/>
      <c r="X44" s="13"/>
      <c r="Y44" s="13"/>
      <c r="Z44" s="13"/>
    </row>
    <row r="45" spans="1:26" ht="15.75" customHeight="1" x14ac:dyDescent="0.25">
      <c r="A45" s="877"/>
      <c r="B45" s="883"/>
      <c r="C45" s="181"/>
      <c r="D45" s="185"/>
      <c r="E45" s="141" t="s">
        <v>653</v>
      </c>
      <c r="F45" s="894"/>
      <c r="G45" s="897"/>
      <c r="H45" s="903"/>
      <c r="I45" s="903"/>
      <c r="J45" s="810"/>
      <c r="K45" s="126"/>
      <c r="L45" s="897"/>
      <c r="M45" s="898"/>
      <c r="N45" s="13"/>
      <c r="O45" s="13"/>
      <c r="P45" s="13"/>
      <c r="Q45" s="13"/>
      <c r="R45" s="13"/>
      <c r="S45" s="13"/>
      <c r="T45" s="13"/>
      <c r="U45" s="13"/>
      <c r="V45" s="13"/>
      <c r="W45" s="13"/>
      <c r="X45" s="13"/>
      <c r="Y45" s="13"/>
      <c r="Z45" s="13"/>
    </row>
    <row r="46" spans="1:26" ht="15.75" customHeight="1" x14ac:dyDescent="0.25">
      <c r="A46" s="877"/>
      <c r="B46" s="884"/>
      <c r="C46" s="186"/>
      <c r="D46" s="129"/>
      <c r="E46" s="129"/>
      <c r="F46" s="129"/>
      <c r="G46" s="129"/>
      <c r="H46" s="129"/>
      <c r="I46" s="129"/>
      <c r="J46" s="129"/>
      <c r="K46" s="129"/>
      <c r="L46" s="126"/>
      <c r="M46" s="127"/>
      <c r="N46" s="13"/>
      <c r="O46" s="13"/>
      <c r="P46" s="13"/>
      <c r="Q46" s="13"/>
      <c r="R46" s="13"/>
      <c r="S46" s="13"/>
      <c r="T46" s="13"/>
      <c r="U46" s="13"/>
      <c r="V46" s="13"/>
      <c r="W46" s="13"/>
      <c r="X46" s="13"/>
      <c r="Y46" s="13"/>
      <c r="Z46" s="13"/>
    </row>
    <row r="47" spans="1:26" ht="34.5" customHeight="1" x14ac:dyDescent="0.25">
      <c r="A47" s="877"/>
      <c r="B47" s="110" t="s">
        <v>654</v>
      </c>
      <c r="C47" s="946" t="s">
        <v>870</v>
      </c>
      <c r="D47" s="802"/>
      <c r="E47" s="802"/>
      <c r="F47" s="802"/>
      <c r="G47" s="802"/>
      <c r="H47" s="802"/>
      <c r="I47" s="802"/>
      <c r="J47" s="802"/>
      <c r="K47" s="802"/>
      <c r="L47" s="802"/>
      <c r="M47" s="864"/>
      <c r="N47" s="446"/>
      <c r="O47" s="13"/>
      <c r="P47" s="13"/>
      <c r="Q47" s="13"/>
      <c r="R47" s="13"/>
      <c r="S47" s="13"/>
      <c r="T47" s="13"/>
      <c r="U47" s="13"/>
      <c r="V47" s="13"/>
      <c r="W47" s="13"/>
      <c r="X47" s="13"/>
      <c r="Y47" s="13"/>
      <c r="Z47" s="13"/>
    </row>
    <row r="48" spans="1:26" ht="15.75" customHeight="1" x14ac:dyDescent="0.25">
      <c r="A48" s="877"/>
      <c r="B48" s="117" t="s">
        <v>656</v>
      </c>
      <c r="C48" s="946" t="s">
        <v>871</v>
      </c>
      <c r="D48" s="802"/>
      <c r="E48" s="802"/>
      <c r="F48" s="802"/>
      <c r="G48" s="802"/>
      <c r="H48" s="802"/>
      <c r="I48" s="802"/>
      <c r="J48" s="802"/>
      <c r="K48" s="802"/>
      <c r="L48" s="802"/>
      <c r="M48" s="864"/>
      <c r="N48" s="13"/>
      <c r="O48" s="13"/>
      <c r="P48" s="13"/>
      <c r="Q48" s="13"/>
      <c r="R48" s="13"/>
      <c r="S48" s="13"/>
      <c r="T48" s="13"/>
      <c r="U48" s="13"/>
      <c r="V48" s="13"/>
      <c r="W48" s="13"/>
      <c r="X48" s="13"/>
      <c r="Y48" s="13"/>
      <c r="Z48" s="13"/>
    </row>
    <row r="49" spans="1:26" ht="15.75" customHeight="1" x14ac:dyDescent="0.25">
      <c r="A49" s="877"/>
      <c r="B49" s="117" t="s">
        <v>658</v>
      </c>
      <c r="C49" s="946">
        <v>15</v>
      </c>
      <c r="D49" s="802"/>
      <c r="E49" s="802"/>
      <c r="F49" s="802"/>
      <c r="G49" s="802"/>
      <c r="H49" s="802"/>
      <c r="I49" s="802"/>
      <c r="J49" s="802"/>
      <c r="K49" s="802"/>
      <c r="L49" s="802"/>
      <c r="M49" s="864"/>
      <c r="N49" s="13"/>
      <c r="O49" s="13"/>
      <c r="P49" s="13"/>
      <c r="Q49" s="13"/>
      <c r="R49" s="13"/>
      <c r="S49" s="13"/>
      <c r="T49" s="13"/>
      <c r="U49" s="13"/>
      <c r="V49" s="13"/>
      <c r="W49" s="13"/>
      <c r="X49" s="13"/>
      <c r="Y49" s="13"/>
      <c r="Z49" s="13"/>
    </row>
    <row r="50" spans="1:26" ht="15.75" customHeight="1" x14ac:dyDescent="0.25">
      <c r="A50" s="881"/>
      <c r="B50" s="117" t="s">
        <v>660</v>
      </c>
      <c r="C50" s="112"/>
      <c r="D50" s="187"/>
      <c r="E50" s="187"/>
      <c r="F50" s="187"/>
      <c r="G50" s="187"/>
      <c r="H50" s="187"/>
      <c r="I50" s="187"/>
      <c r="J50" s="187"/>
      <c r="K50" s="187"/>
      <c r="L50" s="187"/>
      <c r="M50" s="188"/>
      <c r="N50" s="13"/>
      <c r="O50" s="13"/>
      <c r="P50" s="13"/>
      <c r="Q50" s="13"/>
      <c r="R50" s="13"/>
      <c r="S50" s="13"/>
      <c r="T50" s="13"/>
      <c r="U50" s="13"/>
      <c r="V50" s="13"/>
      <c r="W50" s="13"/>
      <c r="X50" s="13"/>
      <c r="Y50" s="13"/>
      <c r="Z50" s="13"/>
    </row>
    <row r="51" spans="1:26" ht="15.75" customHeight="1" x14ac:dyDescent="0.25">
      <c r="A51" s="879" t="s">
        <v>662</v>
      </c>
      <c r="B51" s="189" t="s">
        <v>663</v>
      </c>
      <c r="C51" s="946" t="s">
        <v>872</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5.75" customHeight="1" x14ac:dyDescent="0.25">
      <c r="A52" s="877"/>
      <c r="B52" s="189" t="s">
        <v>665</v>
      </c>
      <c r="C52" s="946" t="s">
        <v>873</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15.75" customHeight="1" x14ac:dyDescent="0.25">
      <c r="A53" s="877"/>
      <c r="B53" s="189" t="s">
        <v>667</v>
      </c>
      <c r="C53" s="946" t="s">
        <v>868</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5.75" customHeight="1" x14ac:dyDescent="0.25">
      <c r="A54" s="877"/>
      <c r="B54" s="191" t="s">
        <v>668</v>
      </c>
      <c r="C54" s="946" t="s">
        <v>432</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15.75" customHeight="1" x14ac:dyDescent="0.25">
      <c r="A55" s="877"/>
      <c r="B55" s="189" t="s">
        <v>670</v>
      </c>
      <c r="C55" s="988" t="s">
        <v>434</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15.75" customHeight="1" x14ac:dyDescent="0.25">
      <c r="A56" s="880"/>
      <c r="B56" s="189" t="s">
        <v>672</v>
      </c>
      <c r="C56" s="946">
        <v>3779595</v>
      </c>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15.75" customHeight="1" x14ac:dyDescent="0.25">
      <c r="A57" s="879" t="s">
        <v>673</v>
      </c>
      <c r="B57" s="192" t="s">
        <v>674</v>
      </c>
      <c r="C57" s="946" t="s">
        <v>857</v>
      </c>
      <c r="D57" s="802"/>
      <c r="E57" s="802"/>
      <c r="F57" s="802"/>
      <c r="G57" s="802"/>
      <c r="H57" s="802"/>
      <c r="I57" s="802"/>
      <c r="J57" s="802"/>
      <c r="K57" s="802"/>
      <c r="L57" s="802"/>
      <c r="M57" s="864"/>
      <c r="N57" s="13"/>
      <c r="O57" s="13"/>
      <c r="P57" s="13"/>
      <c r="Q57" s="13"/>
      <c r="R57" s="13"/>
      <c r="S57" s="13"/>
      <c r="T57" s="13"/>
      <c r="U57" s="13"/>
      <c r="V57" s="13"/>
      <c r="W57" s="13"/>
      <c r="X57" s="13"/>
      <c r="Y57" s="13"/>
      <c r="Z57" s="13"/>
    </row>
    <row r="58" spans="1:26" ht="30" customHeight="1" x14ac:dyDescent="0.25">
      <c r="A58" s="877"/>
      <c r="B58" s="192" t="s">
        <v>676</v>
      </c>
      <c r="C58" s="946" t="s">
        <v>858</v>
      </c>
      <c r="D58" s="802"/>
      <c r="E58" s="802"/>
      <c r="F58" s="802"/>
      <c r="G58" s="802"/>
      <c r="H58" s="802"/>
      <c r="I58" s="802"/>
      <c r="J58" s="802"/>
      <c r="K58" s="802"/>
      <c r="L58" s="802"/>
      <c r="M58" s="864"/>
      <c r="N58" s="13"/>
      <c r="O58" s="13"/>
      <c r="P58" s="13"/>
      <c r="Q58" s="13"/>
      <c r="R58" s="13"/>
      <c r="S58" s="13"/>
      <c r="T58" s="13"/>
      <c r="U58" s="13"/>
      <c r="V58" s="13"/>
      <c r="W58" s="13"/>
      <c r="X58" s="13"/>
      <c r="Y58" s="13"/>
      <c r="Z58" s="13"/>
    </row>
    <row r="59" spans="1:26" ht="30" customHeight="1" x14ac:dyDescent="0.25">
      <c r="A59" s="881"/>
      <c r="B59" s="193" t="s">
        <v>328</v>
      </c>
      <c r="C59" s="946" t="s">
        <v>425</v>
      </c>
      <c r="D59" s="802"/>
      <c r="E59" s="802"/>
      <c r="F59" s="802"/>
      <c r="G59" s="802"/>
      <c r="H59" s="802"/>
      <c r="I59" s="802"/>
      <c r="J59" s="802"/>
      <c r="K59" s="802"/>
      <c r="L59" s="802"/>
      <c r="M59" s="864"/>
      <c r="N59" s="13"/>
      <c r="O59" s="13"/>
      <c r="P59" s="13"/>
      <c r="Q59" s="13"/>
      <c r="R59" s="13"/>
      <c r="S59" s="13"/>
      <c r="T59" s="13"/>
      <c r="U59" s="13"/>
      <c r="V59" s="13"/>
      <c r="W59" s="13"/>
      <c r="X59" s="13"/>
      <c r="Y59" s="13"/>
      <c r="Z59" s="13"/>
    </row>
    <row r="60" spans="1:26" ht="15.75" customHeight="1" x14ac:dyDescent="0.25">
      <c r="A60" s="194" t="s">
        <v>678</v>
      </c>
      <c r="B60" s="195"/>
      <c r="C60" s="887"/>
      <c r="D60" s="888"/>
      <c r="E60" s="888"/>
      <c r="F60" s="888"/>
      <c r="G60" s="888"/>
      <c r="H60" s="888"/>
      <c r="I60" s="888"/>
      <c r="J60" s="888"/>
      <c r="K60" s="888"/>
      <c r="L60" s="888"/>
      <c r="M60" s="889"/>
      <c r="N60" s="13"/>
      <c r="O60" s="13"/>
      <c r="P60" s="13"/>
      <c r="Q60" s="13"/>
      <c r="R60" s="13"/>
      <c r="S60" s="13"/>
      <c r="T60" s="13"/>
      <c r="U60" s="13"/>
      <c r="V60" s="13"/>
      <c r="W60" s="13"/>
      <c r="X60" s="13"/>
      <c r="Y60" s="13"/>
      <c r="Z60" s="13"/>
    </row>
    <row r="61" spans="1:26" ht="15.75" customHeight="1" x14ac:dyDescent="0.25">
      <c r="A61" s="13"/>
      <c r="B61" s="196"/>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96"/>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96"/>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96"/>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96"/>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96"/>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96"/>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96"/>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3">
    <mergeCell ref="C5:M5"/>
    <mergeCell ref="C13:M13"/>
    <mergeCell ref="C2:M2"/>
    <mergeCell ref="C3:M3"/>
    <mergeCell ref="D4:E4"/>
    <mergeCell ref="F4:G4"/>
    <mergeCell ref="I4:M4"/>
    <mergeCell ref="C7:D7"/>
    <mergeCell ref="I7:M7"/>
    <mergeCell ref="C9:D9"/>
    <mergeCell ref="C10:D10"/>
    <mergeCell ref="F9:G9"/>
    <mergeCell ref="I9:J9"/>
    <mergeCell ref="C56:M56"/>
    <mergeCell ref="C57:M57"/>
    <mergeCell ref="C58:M58"/>
    <mergeCell ref="C59:M59"/>
    <mergeCell ref="C60:M60"/>
    <mergeCell ref="A16:A50"/>
    <mergeCell ref="A51:A56"/>
    <mergeCell ref="A57:A59"/>
    <mergeCell ref="A2:A15"/>
    <mergeCell ref="B14:B15"/>
    <mergeCell ref="B18:B24"/>
    <mergeCell ref="B25:B28"/>
    <mergeCell ref="B32:B34"/>
    <mergeCell ref="B35:B42"/>
    <mergeCell ref="B43:B46"/>
    <mergeCell ref="B8:B10"/>
    <mergeCell ref="F44:F45"/>
    <mergeCell ref="L44:M45"/>
    <mergeCell ref="C54:M54"/>
    <mergeCell ref="C55:M55"/>
    <mergeCell ref="G44:J45"/>
    <mergeCell ref="C47:M47"/>
    <mergeCell ref="C48:M48"/>
    <mergeCell ref="C49:M49"/>
    <mergeCell ref="C51:M51"/>
    <mergeCell ref="C52:M52"/>
    <mergeCell ref="C53:M53"/>
    <mergeCell ref="F23:M23"/>
    <mergeCell ref="F10:G10"/>
    <mergeCell ref="I10:J10"/>
    <mergeCell ref="F41:G41"/>
    <mergeCell ref="H41:I41"/>
    <mergeCell ref="J41:K41"/>
    <mergeCell ref="C11:M11"/>
    <mergeCell ref="C12:M12"/>
    <mergeCell ref="C14:D14"/>
    <mergeCell ref="F14:M14"/>
    <mergeCell ref="C15:M15"/>
    <mergeCell ref="C16:M16"/>
    <mergeCell ref="C17:M17"/>
  </mergeCells>
  <dataValidations count="1">
    <dataValidation type="list" allowBlank="1" showErrorMessage="1" sqref="I7" xr:uid="{00000000-0002-0000-1300-000000000000}">
      <formula1>INDIRECT($C$7)</formula1>
    </dataValidation>
  </dataValidations>
  <hyperlinks>
    <hyperlink ref="C55" r:id="rId1" xr:uid="{00000000-0004-0000-1300-000000000000}"/>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Z1000"/>
  <sheetViews>
    <sheetView workbookViewId="0"/>
  </sheetViews>
  <sheetFormatPr baseColWidth="10" defaultColWidth="14.42578125" defaultRowHeight="15" customHeight="1" x14ac:dyDescent="0.25"/>
  <cols>
    <col min="2" max="2" width="34.42578125" customWidth="1"/>
    <col min="13" max="13" width="14.7109375" customWidth="1"/>
  </cols>
  <sheetData>
    <row r="1" spans="1:26" ht="15.75" x14ac:dyDescent="0.25">
      <c r="A1" s="216"/>
      <c r="B1" s="1003" t="s">
        <v>874</v>
      </c>
      <c r="C1" s="912"/>
      <c r="D1" s="447"/>
      <c r="E1" s="447"/>
      <c r="F1" s="447"/>
      <c r="G1" s="447"/>
      <c r="H1" s="447"/>
      <c r="I1" s="447"/>
      <c r="J1" s="447"/>
      <c r="K1" s="447"/>
      <c r="L1" s="447"/>
      <c r="M1" s="448"/>
      <c r="N1" s="219"/>
      <c r="O1" s="219"/>
      <c r="P1" s="219"/>
      <c r="Q1" s="219"/>
      <c r="R1" s="219"/>
      <c r="S1" s="219"/>
      <c r="T1" s="219"/>
      <c r="U1" s="219"/>
      <c r="V1" s="219"/>
      <c r="W1" s="219"/>
      <c r="X1" s="219"/>
      <c r="Y1" s="219"/>
      <c r="Z1" s="219"/>
    </row>
    <row r="2" spans="1:26" ht="15.75" x14ac:dyDescent="0.25">
      <c r="A2" s="913" t="s">
        <v>591</v>
      </c>
      <c r="B2" s="220" t="s">
        <v>592</v>
      </c>
      <c r="C2" s="1004" t="s">
        <v>875</v>
      </c>
      <c r="D2" s="802"/>
      <c r="E2" s="802"/>
      <c r="F2" s="802"/>
      <c r="G2" s="802"/>
      <c r="H2" s="802"/>
      <c r="I2" s="802"/>
      <c r="J2" s="802"/>
      <c r="K2" s="802"/>
      <c r="L2" s="802"/>
      <c r="M2" s="803"/>
      <c r="N2" s="219"/>
      <c r="O2" s="219"/>
      <c r="P2" s="219"/>
      <c r="Q2" s="219"/>
      <c r="R2" s="219"/>
      <c r="S2" s="219"/>
      <c r="T2" s="219"/>
      <c r="U2" s="219"/>
      <c r="V2" s="219"/>
      <c r="W2" s="219"/>
      <c r="X2" s="219"/>
      <c r="Y2" s="219"/>
      <c r="Z2" s="219"/>
    </row>
    <row r="3" spans="1:26" ht="54" customHeight="1" x14ac:dyDescent="0.25">
      <c r="A3" s="813"/>
      <c r="B3" s="449" t="s">
        <v>750</v>
      </c>
      <c r="C3" s="874" t="s">
        <v>876</v>
      </c>
      <c r="D3" s="802"/>
      <c r="E3" s="802"/>
      <c r="F3" s="802"/>
      <c r="G3" s="802"/>
      <c r="H3" s="802"/>
      <c r="I3" s="802"/>
      <c r="J3" s="802"/>
      <c r="K3" s="802"/>
      <c r="L3" s="802"/>
      <c r="M3" s="864"/>
      <c r="N3" s="219"/>
      <c r="O3" s="219"/>
      <c r="P3" s="219"/>
      <c r="Q3" s="219"/>
      <c r="R3" s="219"/>
      <c r="S3" s="219"/>
      <c r="T3" s="219"/>
      <c r="U3" s="219"/>
      <c r="V3" s="219"/>
      <c r="W3" s="219"/>
      <c r="X3" s="219"/>
      <c r="Y3" s="219"/>
      <c r="Z3" s="219"/>
    </row>
    <row r="4" spans="1:26" ht="15.75" x14ac:dyDescent="0.25">
      <c r="A4" s="813"/>
      <c r="B4" s="450" t="s">
        <v>324</v>
      </c>
      <c r="C4" s="290"/>
      <c r="D4" s="451" t="s">
        <v>360</v>
      </c>
      <c r="E4" s="452"/>
      <c r="F4" s="1005" t="s">
        <v>691</v>
      </c>
      <c r="G4" s="803"/>
      <c r="H4" s="453" t="s">
        <v>360</v>
      </c>
      <c r="I4" s="290"/>
      <c r="J4" s="290"/>
      <c r="K4" s="290"/>
      <c r="L4" s="290"/>
      <c r="M4" s="453"/>
      <c r="N4" s="219"/>
      <c r="O4" s="219"/>
      <c r="P4" s="219"/>
      <c r="Q4" s="219"/>
      <c r="R4" s="219"/>
      <c r="S4" s="219"/>
      <c r="T4" s="219"/>
      <c r="U4" s="219"/>
      <c r="V4" s="219"/>
      <c r="W4" s="219"/>
      <c r="X4" s="219"/>
      <c r="Y4" s="219"/>
      <c r="Z4" s="219"/>
    </row>
    <row r="5" spans="1:26" ht="15.75" x14ac:dyDescent="0.25">
      <c r="A5" s="813"/>
      <c r="B5" s="450" t="s">
        <v>596</v>
      </c>
      <c r="C5" s="290" t="s">
        <v>360</v>
      </c>
      <c r="D5" s="290"/>
      <c r="E5" s="290"/>
      <c r="F5" s="290"/>
      <c r="G5" s="290"/>
      <c r="H5" s="290"/>
      <c r="I5" s="290"/>
      <c r="J5" s="290"/>
      <c r="K5" s="290"/>
      <c r="L5" s="290"/>
      <c r="M5" s="453"/>
      <c r="N5" s="219"/>
      <c r="O5" s="219"/>
      <c r="P5" s="219"/>
      <c r="Q5" s="219"/>
      <c r="R5" s="219"/>
      <c r="S5" s="219"/>
      <c r="T5" s="219"/>
      <c r="U5" s="219"/>
      <c r="V5" s="219"/>
      <c r="W5" s="219"/>
      <c r="X5" s="219"/>
      <c r="Y5" s="219"/>
      <c r="Z5" s="219"/>
    </row>
    <row r="6" spans="1:26" ht="15.75" x14ac:dyDescent="0.25">
      <c r="A6" s="813"/>
      <c r="B6" s="450" t="s">
        <v>598</v>
      </c>
      <c r="C6" s="290" t="s">
        <v>360</v>
      </c>
      <c r="D6" s="290"/>
      <c r="E6" s="290"/>
      <c r="F6" s="290"/>
      <c r="G6" s="290"/>
      <c r="H6" s="290"/>
      <c r="I6" s="290"/>
      <c r="J6" s="290"/>
      <c r="K6" s="290"/>
      <c r="L6" s="290"/>
      <c r="M6" s="453"/>
      <c r="N6" s="219"/>
      <c r="O6" s="219"/>
      <c r="P6" s="219"/>
      <c r="Q6" s="219"/>
      <c r="R6" s="219"/>
      <c r="S6" s="219"/>
      <c r="T6" s="219"/>
      <c r="U6" s="219"/>
      <c r="V6" s="219"/>
      <c r="W6" s="219"/>
      <c r="X6" s="219"/>
      <c r="Y6" s="219"/>
      <c r="Z6" s="219"/>
    </row>
    <row r="7" spans="1:26" ht="15.75" x14ac:dyDescent="0.25">
      <c r="A7" s="813"/>
      <c r="B7" s="450" t="s">
        <v>600</v>
      </c>
      <c r="C7" s="991" t="s">
        <v>33</v>
      </c>
      <c r="D7" s="866"/>
      <c r="E7" s="454"/>
      <c r="F7" s="454"/>
      <c r="G7" s="455"/>
      <c r="H7" s="456" t="s">
        <v>328</v>
      </c>
      <c r="I7" s="991" t="s">
        <v>58</v>
      </c>
      <c r="J7" s="802"/>
      <c r="K7" s="802"/>
      <c r="L7" s="802"/>
      <c r="M7" s="803"/>
      <c r="N7" s="219"/>
      <c r="O7" s="219"/>
      <c r="P7" s="219"/>
      <c r="Q7" s="219"/>
      <c r="R7" s="219"/>
      <c r="S7" s="219"/>
      <c r="T7" s="219"/>
      <c r="U7" s="219"/>
      <c r="V7" s="219"/>
      <c r="W7" s="219"/>
      <c r="X7" s="219"/>
      <c r="Y7" s="219"/>
      <c r="Z7" s="219"/>
    </row>
    <row r="8" spans="1:26" ht="15.75" x14ac:dyDescent="0.25">
      <c r="A8" s="813"/>
      <c r="B8" s="992" t="s">
        <v>601</v>
      </c>
      <c r="C8" s="125"/>
      <c r="D8" s="125"/>
      <c r="E8" s="122"/>
      <c r="F8" s="122"/>
      <c r="G8" s="122"/>
      <c r="H8" s="122"/>
      <c r="I8" s="125"/>
      <c r="J8" s="125"/>
      <c r="K8" s="125"/>
      <c r="L8" s="126"/>
      <c r="M8" s="457"/>
      <c r="N8" s="219"/>
      <c r="O8" s="219"/>
      <c r="P8" s="219"/>
      <c r="Q8" s="219"/>
      <c r="R8" s="219"/>
      <c r="S8" s="219"/>
      <c r="T8" s="219"/>
      <c r="U8" s="219"/>
      <c r="V8" s="219"/>
      <c r="W8" s="219"/>
      <c r="X8" s="219"/>
      <c r="Y8" s="219"/>
      <c r="Z8" s="219"/>
    </row>
    <row r="9" spans="1:26" ht="15.75" x14ac:dyDescent="0.25">
      <c r="A9" s="813"/>
      <c r="B9" s="805"/>
      <c r="C9" s="869" t="s">
        <v>877</v>
      </c>
      <c r="D9" s="870"/>
      <c r="E9" s="125"/>
      <c r="F9" s="869"/>
      <c r="G9" s="870"/>
      <c r="H9" s="125"/>
      <c r="I9" s="869"/>
      <c r="J9" s="870"/>
      <c r="K9" s="125"/>
      <c r="L9" s="126"/>
      <c r="M9" s="457"/>
      <c r="N9" s="219"/>
      <c r="O9" s="219"/>
      <c r="P9" s="219"/>
      <c r="Q9" s="219"/>
      <c r="R9" s="219"/>
      <c r="S9" s="219"/>
      <c r="T9" s="219"/>
      <c r="U9" s="219"/>
      <c r="V9" s="219"/>
      <c r="W9" s="219"/>
      <c r="X9" s="219"/>
      <c r="Y9" s="219"/>
      <c r="Z9" s="219"/>
    </row>
    <row r="10" spans="1:26" ht="15.75" x14ac:dyDescent="0.25">
      <c r="A10" s="813"/>
      <c r="B10" s="1006"/>
      <c r="C10" s="997" t="s">
        <v>328</v>
      </c>
      <c r="D10" s="795"/>
      <c r="E10" s="125"/>
      <c r="F10" s="997" t="s">
        <v>328</v>
      </c>
      <c r="G10" s="795"/>
      <c r="H10" s="125"/>
      <c r="I10" s="997" t="s">
        <v>328</v>
      </c>
      <c r="J10" s="795"/>
      <c r="K10" s="125"/>
      <c r="L10" s="126"/>
      <c r="M10" s="457"/>
      <c r="N10" s="219"/>
      <c r="O10" s="219"/>
      <c r="P10" s="219"/>
      <c r="Q10" s="219"/>
      <c r="R10" s="219"/>
      <c r="S10" s="219"/>
      <c r="T10" s="219"/>
      <c r="U10" s="219"/>
      <c r="V10" s="219"/>
      <c r="W10" s="219"/>
      <c r="X10" s="219"/>
      <c r="Y10" s="219"/>
      <c r="Z10" s="219"/>
    </row>
    <row r="11" spans="1:26" ht="51" customHeight="1" x14ac:dyDescent="0.25">
      <c r="A11" s="813"/>
      <c r="B11" s="449" t="s">
        <v>605</v>
      </c>
      <c r="C11" s="1007" t="s">
        <v>878</v>
      </c>
      <c r="D11" s="802"/>
      <c r="E11" s="802"/>
      <c r="F11" s="802"/>
      <c r="G11" s="802"/>
      <c r="H11" s="802"/>
      <c r="I11" s="802"/>
      <c r="J11" s="802"/>
      <c r="K11" s="802"/>
      <c r="L11" s="802"/>
      <c r="M11" s="803"/>
      <c r="N11" s="219"/>
      <c r="O11" s="219"/>
      <c r="P11" s="219"/>
      <c r="Q11" s="219"/>
      <c r="R11" s="219"/>
      <c r="S11" s="219"/>
      <c r="T11" s="219"/>
      <c r="U11" s="219"/>
      <c r="V11" s="219"/>
      <c r="W11" s="219"/>
      <c r="X11" s="219"/>
      <c r="Y11" s="219"/>
      <c r="Z11" s="219"/>
    </row>
    <row r="12" spans="1:26" ht="79.5" customHeight="1" x14ac:dyDescent="0.25">
      <c r="A12" s="813"/>
      <c r="B12" s="449" t="s">
        <v>754</v>
      </c>
      <c r="C12" s="1007" t="s">
        <v>879</v>
      </c>
      <c r="D12" s="802"/>
      <c r="E12" s="802"/>
      <c r="F12" s="802"/>
      <c r="G12" s="802"/>
      <c r="H12" s="802"/>
      <c r="I12" s="802"/>
      <c r="J12" s="802"/>
      <c r="K12" s="802"/>
      <c r="L12" s="802"/>
      <c r="M12" s="803"/>
      <c r="N12" s="219"/>
      <c r="O12" s="219"/>
      <c r="P12" s="219"/>
      <c r="Q12" s="219"/>
      <c r="R12" s="219"/>
      <c r="S12" s="219"/>
      <c r="T12" s="219"/>
      <c r="U12" s="219"/>
      <c r="V12" s="219"/>
      <c r="W12" s="219"/>
      <c r="X12" s="219"/>
      <c r="Y12" s="219"/>
      <c r="Z12" s="219"/>
    </row>
    <row r="13" spans="1:26" ht="15.75" x14ac:dyDescent="0.25">
      <c r="A13" s="813"/>
      <c r="B13" s="450" t="s">
        <v>756</v>
      </c>
      <c r="C13" s="908" t="s">
        <v>757</v>
      </c>
      <c r="D13" s="909"/>
      <c r="E13" s="909"/>
      <c r="F13" s="909"/>
      <c r="G13" s="909"/>
      <c r="H13" s="909"/>
      <c r="I13" s="909"/>
      <c r="J13" s="909"/>
      <c r="K13" s="909"/>
      <c r="L13" s="909"/>
      <c r="M13" s="1008"/>
      <c r="N13" s="219"/>
      <c r="O13" s="219"/>
      <c r="P13" s="219"/>
      <c r="Q13" s="219"/>
      <c r="R13" s="219"/>
      <c r="S13" s="219"/>
      <c r="T13" s="219"/>
      <c r="U13" s="219"/>
      <c r="V13" s="219"/>
      <c r="W13" s="219"/>
      <c r="X13" s="219"/>
      <c r="Y13" s="219"/>
      <c r="Z13" s="219"/>
    </row>
    <row r="14" spans="1:26" ht="15.75" x14ac:dyDescent="0.25">
      <c r="A14" s="813"/>
      <c r="B14" s="992" t="s">
        <v>758</v>
      </c>
      <c r="C14" s="993" t="s">
        <v>51</v>
      </c>
      <c r="D14" s="866"/>
      <c r="E14" s="458" t="s">
        <v>108</v>
      </c>
      <c r="F14" s="991" t="s">
        <v>880</v>
      </c>
      <c r="G14" s="802"/>
      <c r="H14" s="802"/>
      <c r="I14" s="802"/>
      <c r="J14" s="802"/>
      <c r="K14" s="802"/>
      <c r="L14" s="802"/>
      <c r="M14" s="803"/>
      <c r="N14" s="351"/>
      <c r="O14" s="219"/>
      <c r="P14" s="219"/>
      <c r="Q14" s="219"/>
      <c r="R14" s="219"/>
      <c r="S14" s="219"/>
      <c r="T14" s="219"/>
      <c r="U14" s="219"/>
      <c r="V14" s="219"/>
      <c r="W14" s="219"/>
      <c r="X14" s="219"/>
      <c r="Y14" s="219"/>
      <c r="Z14" s="219"/>
    </row>
    <row r="15" spans="1:26" ht="15.75" x14ac:dyDescent="0.25">
      <c r="A15" s="919"/>
      <c r="B15" s="800"/>
      <c r="C15" s="991"/>
      <c r="D15" s="802"/>
      <c r="E15" s="802"/>
      <c r="F15" s="802"/>
      <c r="G15" s="802"/>
      <c r="H15" s="802"/>
      <c r="I15" s="802"/>
      <c r="J15" s="802"/>
      <c r="K15" s="802"/>
      <c r="L15" s="802"/>
      <c r="M15" s="803"/>
      <c r="N15" s="351"/>
      <c r="O15" s="219"/>
      <c r="P15" s="219"/>
      <c r="Q15" s="219"/>
      <c r="R15" s="219"/>
      <c r="S15" s="219"/>
      <c r="T15" s="219"/>
      <c r="U15" s="219"/>
      <c r="V15" s="219"/>
      <c r="W15" s="219"/>
      <c r="X15" s="219"/>
      <c r="Y15" s="219"/>
      <c r="Z15" s="219"/>
    </row>
    <row r="16" spans="1:26" ht="15.75" x14ac:dyDescent="0.25">
      <c r="A16" s="913" t="s">
        <v>607</v>
      </c>
      <c r="B16" s="449" t="s">
        <v>315</v>
      </c>
      <c r="C16" s="991" t="s">
        <v>409</v>
      </c>
      <c r="D16" s="802"/>
      <c r="E16" s="802"/>
      <c r="F16" s="802"/>
      <c r="G16" s="802"/>
      <c r="H16" s="802"/>
      <c r="I16" s="802"/>
      <c r="J16" s="802"/>
      <c r="K16" s="802"/>
      <c r="L16" s="802"/>
      <c r="M16" s="803"/>
      <c r="N16" s="351"/>
      <c r="O16" s="219"/>
      <c r="P16" s="219"/>
      <c r="Q16" s="219"/>
      <c r="R16" s="219"/>
      <c r="S16" s="219"/>
      <c r="T16" s="219"/>
      <c r="U16" s="219"/>
      <c r="V16" s="219"/>
      <c r="W16" s="219"/>
      <c r="X16" s="219"/>
      <c r="Y16" s="219"/>
      <c r="Z16" s="219"/>
    </row>
    <row r="17" spans="1:26" ht="57.75" customHeight="1" x14ac:dyDescent="0.25">
      <c r="A17" s="813"/>
      <c r="B17" s="450" t="s">
        <v>759</v>
      </c>
      <c r="C17" s="998" t="s">
        <v>437</v>
      </c>
      <c r="D17" s="802"/>
      <c r="E17" s="802"/>
      <c r="F17" s="802"/>
      <c r="G17" s="802"/>
      <c r="H17" s="802"/>
      <c r="I17" s="802"/>
      <c r="J17" s="802"/>
      <c r="K17" s="802"/>
      <c r="L17" s="802"/>
      <c r="M17" s="803"/>
      <c r="N17" s="351"/>
      <c r="O17" s="219"/>
      <c r="P17" s="219"/>
      <c r="Q17" s="219"/>
      <c r="R17" s="219"/>
      <c r="S17" s="219"/>
      <c r="T17" s="219"/>
      <c r="U17" s="219"/>
      <c r="V17" s="219"/>
      <c r="W17" s="219"/>
      <c r="X17" s="219"/>
      <c r="Y17" s="219"/>
      <c r="Z17" s="219"/>
    </row>
    <row r="18" spans="1:26" ht="15.75" x14ac:dyDescent="0.25">
      <c r="A18" s="813"/>
      <c r="B18" s="992" t="s">
        <v>608</v>
      </c>
      <c r="C18" s="126"/>
      <c r="D18" s="126"/>
      <c r="E18" s="126"/>
      <c r="F18" s="126"/>
      <c r="G18" s="126"/>
      <c r="H18" s="126"/>
      <c r="I18" s="126"/>
      <c r="J18" s="126"/>
      <c r="K18" s="126"/>
      <c r="L18" s="126"/>
      <c r="M18" s="457"/>
      <c r="N18" s="219"/>
      <c r="O18" s="219"/>
      <c r="P18" s="219"/>
      <c r="Q18" s="219"/>
      <c r="R18" s="219"/>
      <c r="S18" s="219"/>
      <c r="T18" s="219"/>
      <c r="U18" s="219"/>
      <c r="V18" s="219"/>
      <c r="W18" s="219"/>
      <c r="X18" s="219"/>
      <c r="Y18" s="219"/>
      <c r="Z18" s="219"/>
    </row>
    <row r="19" spans="1:26" ht="15.75" x14ac:dyDescent="0.25">
      <c r="A19" s="813"/>
      <c r="B19" s="805"/>
      <c r="C19" s="126"/>
      <c r="D19" s="129"/>
      <c r="E19" s="126"/>
      <c r="F19" s="129"/>
      <c r="G19" s="126"/>
      <c r="H19" s="129"/>
      <c r="I19" s="126"/>
      <c r="J19" s="129"/>
      <c r="K19" s="126"/>
      <c r="L19" s="126"/>
      <c r="M19" s="457"/>
      <c r="N19" s="219"/>
      <c r="O19" s="219"/>
      <c r="P19" s="219"/>
      <c r="Q19" s="219"/>
      <c r="R19" s="219"/>
      <c r="S19" s="219"/>
      <c r="T19" s="219"/>
      <c r="U19" s="219"/>
      <c r="V19" s="219"/>
      <c r="W19" s="219"/>
      <c r="X19" s="219"/>
      <c r="Y19" s="219"/>
      <c r="Z19" s="219"/>
    </row>
    <row r="20" spans="1:26" ht="15.75" x14ac:dyDescent="0.25">
      <c r="A20" s="813"/>
      <c r="B20" s="805"/>
      <c r="C20" s="150" t="s">
        <v>609</v>
      </c>
      <c r="D20" s="459"/>
      <c r="E20" s="150" t="s">
        <v>610</v>
      </c>
      <c r="F20" s="459"/>
      <c r="G20" s="150" t="s">
        <v>611</v>
      </c>
      <c r="H20" s="459"/>
      <c r="I20" s="150" t="s">
        <v>612</v>
      </c>
      <c r="J20" s="460" t="s">
        <v>653</v>
      </c>
      <c r="K20" s="150"/>
      <c r="L20" s="150"/>
      <c r="M20" s="457"/>
      <c r="N20" s="219"/>
      <c r="O20" s="219"/>
      <c r="P20" s="219"/>
      <c r="Q20" s="219"/>
      <c r="R20" s="219"/>
      <c r="S20" s="219"/>
      <c r="T20" s="219"/>
      <c r="U20" s="219"/>
      <c r="V20" s="219"/>
      <c r="W20" s="219"/>
      <c r="X20" s="219"/>
      <c r="Y20" s="219"/>
      <c r="Z20" s="219"/>
    </row>
    <row r="21" spans="1:26" ht="15.75" customHeight="1" x14ac:dyDescent="0.25">
      <c r="A21" s="813"/>
      <c r="B21" s="805"/>
      <c r="C21" s="150" t="s">
        <v>613</v>
      </c>
      <c r="D21" s="460"/>
      <c r="E21" s="150" t="s">
        <v>614</v>
      </c>
      <c r="F21" s="461"/>
      <c r="G21" s="150" t="s">
        <v>615</v>
      </c>
      <c r="H21" s="461"/>
      <c r="I21" s="150"/>
      <c r="J21" s="126"/>
      <c r="K21" s="150"/>
      <c r="L21" s="150"/>
      <c r="M21" s="457"/>
      <c r="N21" s="219"/>
      <c r="O21" s="219"/>
      <c r="P21" s="219"/>
      <c r="Q21" s="219"/>
      <c r="R21" s="219"/>
      <c r="S21" s="219"/>
      <c r="T21" s="219"/>
      <c r="U21" s="219"/>
      <c r="V21" s="219"/>
      <c r="W21" s="219"/>
      <c r="X21" s="219"/>
      <c r="Y21" s="219"/>
      <c r="Z21" s="219"/>
    </row>
    <row r="22" spans="1:26" ht="15.75" customHeight="1" x14ac:dyDescent="0.25">
      <c r="A22" s="813"/>
      <c r="B22" s="805"/>
      <c r="C22" s="150" t="s">
        <v>616</v>
      </c>
      <c r="D22" s="460"/>
      <c r="E22" s="150" t="s">
        <v>617</v>
      </c>
      <c r="F22" s="460"/>
      <c r="G22" s="150"/>
      <c r="H22" s="126"/>
      <c r="I22" s="150"/>
      <c r="J22" s="126"/>
      <c r="K22" s="150"/>
      <c r="L22" s="150"/>
      <c r="M22" s="457"/>
      <c r="N22" s="219"/>
      <c r="O22" s="219"/>
      <c r="P22" s="219"/>
      <c r="Q22" s="219"/>
      <c r="R22" s="219"/>
      <c r="S22" s="219"/>
      <c r="T22" s="219"/>
      <c r="U22" s="219"/>
      <c r="V22" s="219"/>
      <c r="W22" s="219"/>
      <c r="X22" s="219"/>
      <c r="Y22" s="219"/>
      <c r="Z22" s="219"/>
    </row>
    <row r="23" spans="1:26" ht="15.75" customHeight="1" x14ac:dyDescent="0.25">
      <c r="A23" s="813"/>
      <c r="B23" s="805"/>
      <c r="C23" s="150" t="s">
        <v>105</v>
      </c>
      <c r="D23" s="461"/>
      <c r="E23" s="150" t="s">
        <v>619</v>
      </c>
      <c r="F23" s="128"/>
      <c r="G23" s="128"/>
      <c r="H23" s="128"/>
      <c r="I23" s="128"/>
      <c r="J23" s="128"/>
      <c r="K23" s="128"/>
      <c r="L23" s="128"/>
      <c r="M23" s="462"/>
      <c r="N23" s="219"/>
      <c r="O23" s="219"/>
      <c r="P23" s="219"/>
      <c r="Q23" s="219"/>
      <c r="R23" s="219"/>
      <c r="S23" s="219"/>
      <c r="T23" s="219"/>
      <c r="U23" s="219"/>
      <c r="V23" s="219"/>
      <c r="W23" s="219"/>
      <c r="X23" s="219"/>
      <c r="Y23" s="219"/>
      <c r="Z23" s="219"/>
    </row>
    <row r="24" spans="1:26" ht="15.75" customHeight="1" x14ac:dyDescent="0.25">
      <c r="A24" s="813"/>
      <c r="B24" s="800"/>
      <c r="C24" s="128"/>
      <c r="D24" s="128"/>
      <c r="E24" s="128"/>
      <c r="F24" s="128"/>
      <c r="G24" s="128"/>
      <c r="H24" s="128"/>
      <c r="I24" s="128"/>
      <c r="J24" s="128"/>
      <c r="K24" s="128"/>
      <c r="L24" s="128"/>
      <c r="M24" s="462"/>
      <c r="N24" s="219"/>
      <c r="O24" s="219"/>
      <c r="P24" s="219"/>
      <c r="Q24" s="219"/>
      <c r="R24" s="219"/>
      <c r="S24" s="219"/>
      <c r="T24" s="219"/>
      <c r="U24" s="219"/>
      <c r="V24" s="219"/>
      <c r="W24" s="219"/>
      <c r="X24" s="219"/>
      <c r="Y24" s="219"/>
      <c r="Z24" s="219"/>
    </row>
    <row r="25" spans="1:26" ht="15.75" customHeight="1" x14ac:dyDescent="0.25">
      <c r="A25" s="813"/>
      <c r="B25" s="994" t="s">
        <v>621</v>
      </c>
      <c r="C25" s="233"/>
      <c r="D25" s="233"/>
      <c r="E25" s="233"/>
      <c r="F25" s="233"/>
      <c r="G25" s="233"/>
      <c r="H25" s="233"/>
      <c r="I25" s="233"/>
      <c r="J25" s="233"/>
      <c r="K25" s="233"/>
      <c r="L25" s="233"/>
      <c r="M25" s="234"/>
      <c r="N25" s="219"/>
      <c r="O25" s="219"/>
      <c r="P25" s="219"/>
      <c r="Q25" s="219"/>
      <c r="R25" s="219"/>
      <c r="S25" s="219"/>
      <c r="T25" s="219"/>
      <c r="U25" s="219"/>
      <c r="V25" s="219"/>
      <c r="W25" s="219"/>
      <c r="X25" s="219"/>
      <c r="Y25" s="219"/>
      <c r="Z25" s="219"/>
    </row>
    <row r="26" spans="1:26" ht="15.75" customHeight="1" x14ac:dyDescent="0.25">
      <c r="A26" s="813"/>
      <c r="B26" s="805"/>
      <c r="C26" s="238" t="s">
        <v>622</v>
      </c>
      <c r="D26" s="243"/>
      <c r="E26" s="231"/>
      <c r="F26" s="238" t="s">
        <v>623</v>
      </c>
      <c r="G26" s="244"/>
      <c r="H26" s="231"/>
      <c r="I26" s="238" t="s">
        <v>624</v>
      </c>
      <c r="J26" s="244"/>
      <c r="K26" s="231"/>
      <c r="L26" s="233"/>
      <c r="M26" s="234"/>
      <c r="N26" s="219"/>
      <c r="O26" s="219"/>
      <c r="P26" s="219"/>
      <c r="Q26" s="219"/>
      <c r="R26" s="219"/>
      <c r="S26" s="219"/>
      <c r="T26" s="219"/>
      <c r="U26" s="219"/>
      <c r="V26" s="219"/>
      <c r="W26" s="219"/>
      <c r="X26" s="219"/>
      <c r="Y26" s="219"/>
      <c r="Z26" s="219"/>
    </row>
    <row r="27" spans="1:26" ht="15.75" customHeight="1" x14ac:dyDescent="0.25">
      <c r="A27" s="813"/>
      <c r="B27" s="805"/>
      <c r="C27" s="238" t="s">
        <v>625</v>
      </c>
      <c r="D27" s="241"/>
      <c r="E27" s="233"/>
      <c r="F27" s="238" t="s">
        <v>626</v>
      </c>
      <c r="G27" s="240" t="s">
        <v>653</v>
      </c>
      <c r="H27" s="233"/>
      <c r="I27" s="238"/>
      <c r="J27" s="233"/>
      <c r="K27" s="231"/>
      <c r="L27" s="233"/>
      <c r="M27" s="234"/>
      <c r="N27" s="219"/>
      <c r="O27" s="219"/>
      <c r="P27" s="219"/>
      <c r="Q27" s="219"/>
      <c r="R27" s="219"/>
      <c r="S27" s="219"/>
      <c r="T27" s="219"/>
      <c r="U27" s="219"/>
      <c r="V27" s="219"/>
      <c r="W27" s="219"/>
      <c r="X27" s="219"/>
      <c r="Y27" s="219"/>
      <c r="Z27" s="219"/>
    </row>
    <row r="28" spans="1:26" ht="15.75" customHeight="1" x14ac:dyDescent="0.25">
      <c r="A28" s="813"/>
      <c r="B28" s="800"/>
      <c r="C28" s="236"/>
      <c r="D28" s="236"/>
      <c r="E28" s="236"/>
      <c r="F28" s="236"/>
      <c r="G28" s="236"/>
      <c r="H28" s="236"/>
      <c r="I28" s="236"/>
      <c r="J28" s="236"/>
      <c r="K28" s="236"/>
      <c r="L28" s="236"/>
      <c r="M28" s="237"/>
      <c r="N28" s="219"/>
      <c r="O28" s="219"/>
      <c r="P28" s="219"/>
      <c r="Q28" s="219"/>
      <c r="R28" s="219"/>
      <c r="S28" s="219"/>
      <c r="T28" s="219"/>
      <c r="U28" s="219"/>
      <c r="V28" s="219"/>
      <c r="W28" s="219"/>
      <c r="X28" s="219"/>
      <c r="Y28" s="219"/>
      <c r="Z28" s="219"/>
    </row>
    <row r="29" spans="1:26" ht="15.75" customHeight="1" x14ac:dyDescent="0.25">
      <c r="A29" s="813"/>
      <c r="B29" s="247" t="s">
        <v>627</v>
      </c>
      <c r="C29" s="231"/>
      <c r="D29" s="231"/>
      <c r="E29" s="231"/>
      <c r="F29" s="231"/>
      <c r="G29" s="231"/>
      <c r="H29" s="231"/>
      <c r="I29" s="231"/>
      <c r="J29" s="231"/>
      <c r="K29" s="231"/>
      <c r="L29" s="231"/>
      <c r="M29" s="246"/>
      <c r="N29" s="219"/>
      <c r="O29" s="219"/>
      <c r="P29" s="219"/>
      <c r="Q29" s="219"/>
      <c r="R29" s="219"/>
      <c r="S29" s="219"/>
      <c r="T29" s="219"/>
      <c r="U29" s="219"/>
      <c r="V29" s="219"/>
      <c r="W29" s="219"/>
      <c r="X29" s="219"/>
      <c r="Y29" s="219"/>
      <c r="Z29" s="219"/>
    </row>
    <row r="30" spans="1:26" ht="15.75" customHeight="1" x14ac:dyDescent="0.25">
      <c r="A30" s="813"/>
      <c r="B30" s="247"/>
      <c r="C30" s="248" t="s">
        <v>628</v>
      </c>
      <c r="D30" s="463">
        <v>1071</v>
      </c>
      <c r="E30" s="231"/>
      <c r="F30" s="238" t="s">
        <v>629</v>
      </c>
      <c r="G30" s="250">
        <v>2021</v>
      </c>
      <c r="H30" s="231"/>
      <c r="I30" s="238" t="s">
        <v>630</v>
      </c>
      <c r="J30" s="925" t="s">
        <v>881</v>
      </c>
      <c r="K30" s="802"/>
      <c r="L30" s="803"/>
      <c r="M30" s="246"/>
      <c r="N30" s="219"/>
      <c r="O30" s="219"/>
      <c r="P30" s="219"/>
      <c r="Q30" s="219"/>
      <c r="R30" s="219"/>
      <c r="S30" s="219"/>
      <c r="T30" s="219"/>
      <c r="U30" s="219"/>
      <c r="V30" s="219"/>
      <c r="W30" s="219"/>
      <c r="X30" s="219"/>
      <c r="Y30" s="219"/>
      <c r="Z30" s="219"/>
    </row>
    <row r="31" spans="1:26" ht="15.75" customHeight="1" x14ac:dyDescent="0.25">
      <c r="A31" s="813"/>
      <c r="B31" s="227"/>
      <c r="C31" s="235"/>
      <c r="D31" s="235"/>
      <c r="E31" s="235"/>
      <c r="F31" s="235"/>
      <c r="G31" s="235"/>
      <c r="H31" s="235"/>
      <c r="I31" s="235"/>
      <c r="J31" s="235"/>
      <c r="K31" s="235"/>
      <c r="L31" s="235"/>
      <c r="M31" s="242"/>
      <c r="N31" s="219"/>
      <c r="O31" s="219"/>
      <c r="P31" s="219"/>
      <c r="Q31" s="219"/>
      <c r="R31" s="219"/>
      <c r="S31" s="219"/>
      <c r="T31" s="219"/>
      <c r="U31" s="219"/>
      <c r="V31" s="219"/>
      <c r="W31" s="219"/>
      <c r="X31" s="219"/>
      <c r="Y31" s="219"/>
      <c r="Z31" s="219"/>
    </row>
    <row r="32" spans="1:26" ht="15.75" customHeight="1" x14ac:dyDescent="0.25">
      <c r="A32" s="813"/>
      <c r="B32" s="994" t="s">
        <v>632</v>
      </c>
      <c r="C32" s="464"/>
      <c r="D32" s="464"/>
      <c r="E32" s="464"/>
      <c r="F32" s="464"/>
      <c r="G32" s="464"/>
      <c r="H32" s="464"/>
      <c r="I32" s="464"/>
      <c r="J32" s="464"/>
      <c r="K32" s="464"/>
      <c r="L32" s="233"/>
      <c r="M32" s="234"/>
      <c r="N32" s="219"/>
      <c r="O32" s="219"/>
      <c r="P32" s="219"/>
      <c r="Q32" s="219"/>
      <c r="R32" s="219"/>
      <c r="S32" s="219"/>
      <c r="T32" s="219"/>
      <c r="U32" s="219"/>
      <c r="V32" s="219"/>
      <c r="W32" s="219"/>
      <c r="X32" s="219"/>
      <c r="Y32" s="219"/>
      <c r="Z32" s="219"/>
    </row>
    <row r="33" spans="1:26" ht="15.75" customHeight="1" x14ac:dyDescent="0.25">
      <c r="A33" s="813"/>
      <c r="B33" s="805"/>
      <c r="C33" s="231" t="s">
        <v>633</v>
      </c>
      <c r="D33" s="465">
        <v>2022</v>
      </c>
      <c r="E33" s="464"/>
      <c r="F33" s="231" t="s">
        <v>635</v>
      </c>
      <c r="G33" s="244">
        <v>2026</v>
      </c>
      <c r="H33" s="464"/>
      <c r="I33" s="238"/>
      <c r="J33" s="464"/>
      <c r="K33" s="464"/>
      <c r="L33" s="233"/>
      <c r="M33" s="234"/>
      <c r="N33" s="219"/>
      <c r="O33" s="219"/>
      <c r="P33" s="219"/>
      <c r="Q33" s="219"/>
      <c r="R33" s="219"/>
      <c r="S33" s="219"/>
      <c r="T33" s="219"/>
      <c r="U33" s="219"/>
      <c r="V33" s="219"/>
      <c r="W33" s="219"/>
      <c r="X33" s="219"/>
      <c r="Y33" s="219"/>
      <c r="Z33" s="219"/>
    </row>
    <row r="34" spans="1:26" ht="15.75" customHeight="1" x14ac:dyDescent="0.25">
      <c r="A34" s="813"/>
      <c r="B34" s="800"/>
      <c r="C34" s="235"/>
      <c r="D34" s="236"/>
      <c r="E34" s="466"/>
      <c r="F34" s="235"/>
      <c r="G34" s="466"/>
      <c r="H34" s="466"/>
      <c r="I34" s="265"/>
      <c r="J34" s="466"/>
      <c r="K34" s="466"/>
      <c r="L34" s="236"/>
      <c r="M34" s="237"/>
      <c r="N34" s="219"/>
      <c r="O34" s="219"/>
      <c r="P34" s="219"/>
      <c r="Q34" s="219"/>
      <c r="R34" s="219"/>
      <c r="S34" s="219"/>
      <c r="T34" s="219"/>
      <c r="U34" s="219"/>
      <c r="V34" s="219"/>
      <c r="W34" s="219"/>
      <c r="X34" s="219"/>
      <c r="Y34" s="219"/>
      <c r="Z34" s="219"/>
    </row>
    <row r="35" spans="1:26" ht="15.75" customHeight="1" x14ac:dyDescent="0.25">
      <c r="A35" s="813"/>
      <c r="B35" s="994" t="s">
        <v>637</v>
      </c>
      <c r="C35" s="228"/>
      <c r="D35" s="228"/>
      <c r="E35" s="228"/>
      <c r="F35" s="228"/>
      <c r="G35" s="228"/>
      <c r="H35" s="228"/>
      <c r="I35" s="228"/>
      <c r="J35" s="228"/>
      <c r="K35" s="228"/>
      <c r="L35" s="228"/>
      <c r="M35" s="229"/>
      <c r="N35" s="219"/>
      <c r="O35" s="219"/>
      <c r="P35" s="219"/>
      <c r="Q35" s="219"/>
      <c r="R35" s="219"/>
      <c r="S35" s="219"/>
      <c r="T35" s="219"/>
      <c r="U35" s="219"/>
      <c r="V35" s="219"/>
      <c r="W35" s="219"/>
      <c r="X35" s="219"/>
      <c r="Y35" s="219"/>
      <c r="Z35" s="219"/>
    </row>
    <row r="36" spans="1:26" ht="15.75" customHeight="1" x14ac:dyDescent="0.25">
      <c r="A36" s="813"/>
      <c r="B36" s="805"/>
      <c r="C36" s="238"/>
      <c r="D36" s="231" t="s">
        <v>638</v>
      </c>
      <c r="E36" s="231"/>
      <c r="F36" s="231" t="s">
        <v>639</v>
      </c>
      <c r="G36" s="231"/>
      <c r="H36" s="231" t="s">
        <v>640</v>
      </c>
      <c r="I36" s="231"/>
      <c r="J36" s="231" t="s">
        <v>641</v>
      </c>
      <c r="K36" s="231"/>
      <c r="L36" s="231" t="s">
        <v>642</v>
      </c>
      <c r="M36" s="229"/>
      <c r="N36" s="219"/>
      <c r="O36" s="219"/>
      <c r="P36" s="219"/>
      <c r="Q36" s="219"/>
      <c r="R36" s="219"/>
      <c r="S36" s="219"/>
      <c r="T36" s="219"/>
      <c r="U36" s="219"/>
      <c r="V36" s="219"/>
      <c r="W36" s="219"/>
      <c r="X36" s="219"/>
      <c r="Y36" s="219"/>
      <c r="Z36" s="219"/>
    </row>
    <row r="37" spans="1:26" ht="15.75" customHeight="1" x14ac:dyDescent="0.25">
      <c r="A37" s="813"/>
      <c r="B37" s="805"/>
      <c r="C37" s="238"/>
      <c r="D37" s="244">
        <v>2022</v>
      </c>
      <c r="E37" s="244">
        <v>1178</v>
      </c>
      <c r="F37" s="244">
        <v>2023</v>
      </c>
      <c r="G37" s="252">
        <v>1279</v>
      </c>
      <c r="H37" s="244">
        <v>2024</v>
      </c>
      <c r="I37" s="252">
        <v>1380</v>
      </c>
      <c r="J37" s="244">
        <v>2025</v>
      </c>
      <c r="K37" s="252">
        <v>1481</v>
      </c>
      <c r="L37" s="244">
        <v>2026</v>
      </c>
      <c r="M37" s="244">
        <v>1582</v>
      </c>
      <c r="N37" s="219"/>
      <c r="O37" s="219"/>
      <c r="P37" s="219"/>
      <c r="Q37" s="219"/>
      <c r="R37" s="219"/>
      <c r="S37" s="219"/>
      <c r="T37" s="219"/>
      <c r="U37" s="219"/>
      <c r="V37" s="219"/>
      <c r="W37" s="219"/>
      <c r="X37" s="219"/>
      <c r="Y37" s="219"/>
      <c r="Z37" s="219"/>
    </row>
    <row r="38" spans="1:26" ht="15.75" customHeight="1" x14ac:dyDescent="0.25">
      <c r="A38" s="813"/>
      <c r="B38" s="805"/>
      <c r="C38" s="238"/>
      <c r="D38" s="231" t="s">
        <v>686</v>
      </c>
      <c r="E38" s="231"/>
      <c r="F38" s="235"/>
      <c r="G38" s="235"/>
      <c r="H38" s="231"/>
      <c r="I38" s="231"/>
      <c r="J38" s="231"/>
      <c r="K38" s="231"/>
      <c r="L38" s="231"/>
      <c r="M38" s="246"/>
      <c r="N38" s="219"/>
      <c r="O38" s="219"/>
      <c r="P38" s="219"/>
      <c r="Q38" s="219"/>
      <c r="R38" s="219"/>
      <c r="S38" s="219"/>
      <c r="T38" s="219"/>
      <c r="U38" s="219"/>
      <c r="V38" s="219"/>
      <c r="W38" s="219"/>
      <c r="X38" s="219"/>
      <c r="Y38" s="219"/>
      <c r="Z38" s="219"/>
    </row>
    <row r="39" spans="1:26" ht="15.75" customHeight="1" x14ac:dyDescent="0.25">
      <c r="A39" s="813"/>
      <c r="B39" s="805"/>
      <c r="C39" s="238"/>
      <c r="D39" s="1001">
        <v>1582</v>
      </c>
      <c r="E39" s="803"/>
      <c r="F39" s="926"/>
      <c r="G39" s="803"/>
      <c r="H39" s="923"/>
      <c r="I39" s="870"/>
      <c r="J39" s="231"/>
      <c r="K39" s="231"/>
      <c r="L39" s="231"/>
      <c r="M39" s="246"/>
      <c r="N39" s="219"/>
      <c r="O39" s="219"/>
      <c r="P39" s="219"/>
      <c r="Q39" s="219"/>
      <c r="R39" s="219"/>
      <c r="S39" s="219"/>
      <c r="T39" s="219"/>
      <c r="U39" s="219"/>
      <c r="V39" s="219"/>
      <c r="W39" s="219"/>
      <c r="X39" s="219"/>
      <c r="Y39" s="219"/>
      <c r="Z39" s="219"/>
    </row>
    <row r="40" spans="1:26" ht="15.75" customHeight="1" x14ac:dyDescent="0.25">
      <c r="A40" s="813"/>
      <c r="B40" s="805"/>
      <c r="C40" s="265"/>
      <c r="D40" s="235"/>
      <c r="E40" s="235"/>
      <c r="F40" s="235"/>
      <c r="G40" s="235"/>
      <c r="H40" s="235"/>
      <c r="I40" s="235"/>
      <c r="J40" s="235"/>
      <c r="K40" s="235"/>
      <c r="L40" s="235"/>
      <c r="M40" s="242"/>
      <c r="N40" s="219"/>
      <c r="O40" s="219"/>
      <c r="P40" s="219"/>
      <c r="Q40" s="219"/>
      <c r="R40" s="219"/>
      <c r="S40" s="219"/>
      <c r="T40" s="219"/>
      <c r="U40" s="219"/>
      <c r="V40" s="219"/>
      <c r="W40" s="219"/>
      <c r="X40" s="219"/>
      <c r="Y40" s="219"/>
      <c r="Z40" s="219"/>
    </row>
    <row r="41" spans="1:26" ht="15.75" customHeight="1" x14ac:dyDescent="0.25">
      <c r="A41" s="813"/>
      <c r="B41" s="995" t="s">
        <v>651</v>
      </c>
      <c r="C41" s="233"/>
      <c r="D41" s="233"/>
      <c r="E41" s="233"/>
      <c r="F41" s="233"/>
      <c r="G41" s="233"/>
      <c r="H41" s="233"/>
      <c r="I41" s="233"/>
      <c r="J41" s="233"/>
      <c r="K41" s="233"/>
      <c r="L41" s="233"/>
      <c r="M41" s="234"/>
      <c r="N41" s="219"/>
      <c r="O41" s="219"/>
      <c r="P41" s="219"/>
      <c r="Q41" s="219"/>
      <c r="R41" s="219"/>
      <c r="S41" s="219"/>
      <c r="T41" s="219"/>
      <c r="U41" s="219"/>
      <c r="V41" s="219"/>
      <c r="W41" s="219"/>
      <c r="X41" s="219"/>
      <c r="Y41" s="219"/>
      <c r="Z41" s="219"/>
    </row>
    <row r="42" spans="1:26" ht="15.75" customHeight="1" x14ac:dyDescent="0.25">
      <c r="A42" s="813"/>
      <c r="B42" s="805"/>
      <c r="C42" s="233"/>
      <c r="D42" s="267" t="s">
        <v>93</v>
      </c>
      <c r="E42" s="268" t="s">
        <v>95</v>
      </c>
      <c r="F42" s="927" t="s">
        <v>652</v>
      </c>
      <c r="G42" s="999"/>
      <c r="H42" s="901"/>
      <c r="I42" s="901"/>
      <c r="J42" s="902"/>
      <c r="K42" s="228" t="s">
        <v>761</v>
      </c>
      <c r="L42" s="999"/>
      <c r="M42" s="902"/>
      <c r="N42" s="219"/>
      <c r="O42" s="219"/>
      <c r="P42" s="219"/>
      <c r="Q42" s="219"/>
      <c r="R42" s="219"/>
      <c r="S42" s="219"/>
      <c r="T42" s="219"/>
      <c r="U42" s="219"/>
      <c r="V42" s="219"/>
      <c r="W42" s="219"/>
      <c r="X42" s="219"/>
      <c r="Y42" s="219"/>
      <c r="Z42" s="219"/>
    </row>
    <row r="43" spans="1:26" ht="15.75" customHeight="1" x14ac:dyDescent="0.25">
      <c r="A43" s="813"/>
      <c r="B43" s="805"/>
      <c r="C43" s="233"/>
      <c r="D43" s="244"/>
      <c r="E43" s="242" t="s">
        <v>653</v>
      </c>
      <c r="F43" s="1002"/>
      <c r="G43" s="897"/>
      <c r="H43" s="903"/>
      <c r="I43" s="903"/>
      <c r="J43" s="810"/>
      <c r="K43" s="233"/>
      <c r="L43" s="897"/>
      <c r="M43" s="810"/>
      <c r="N43" s="219"/>
      <c r="O43" s="219"/>
      <c r="P43" s="219"/>
      <c r="Q43" s="219"/>
      <c r="R43" s="219"/>
      <c r="S43" s="219"/>
      <c r="T43" s="219"/>
      <c r="U43" s="219"/>
      <c r="V43" s="219"/>
      <c r="W43" s="219"/>
      <c r="X43" s="219"/>
      <c r="Y43" s="219"/>
      <c r="Z43" s="219"/>
    </row>
    <row r="44" spans="1:26" ht="15.75" customHeight="1" x14ac:dyDescent="0.25">
      <c r="A44" s="813"/>
      <c r="B44" s="800"/>
      <c r="C44" s="236"/>
      <c r="D44" s="236"/>
      <c r="E44" s="236"/>
      <c r="F44" s="236"/>
      <c r="G44" s="236"/>
      <c r="H44" s="236"/>
      <c r="I44" s="236"/>
      <c r="J44" s="236"/>
      <c r="K44" s="236"/>
      <c r="L44" s="233"/>
      <c r="M44" s="234"/>
      <c r="N44" s="219"/>
      <c r="O44" s="219"/>
      <c r="P44" s="219"/>
      <c r="Q44" s="219"/>
      <c r="R44" s="219"/>
      <c r="S44" s="219"/>
      <c r="T44" s="219"/>
      <c r="U44" s="219"/>
      <c r="V44" s="219"/>
      <c r="W44" s="219"/>
      <c r="X44" s="219"/>
      <c r="Y44" s="219"/>
      <c r="Z44" s="219"/>
    </row>
    <row r="45" spans="1:26" ht="52.5" customHeight="1" x14ac:dyDescent="0.25">
      <c r="A45" s="813"/>
      <c r="B45" s="227" t="s">
        <v>654</v>
      </c>
      <c r="C45" s="1000" t="s">
        <v>882</v>
      </c>
      <c r="D45" s="802"/>
      <c r="E45" s="802"/>
      <c r="F45" s="802"/>
      <c r="G45" s="802"/>
      <c r="H45" s="802"/>
      <c r="I45" s="802"/>
      <c r="J45" s="802"/>
      <c r="K45" s="802"/>
      <c r="L45" s="802"/>
      <c r="M45" s="803"/>
      <c r="N45" s="446"/>
      <c r="O45" s="219"/>
      <c r="P45" s="219"/>
      <c r="Q45" s="219"/>
      <c r="R45" s="219"/>
      <c r="S45" s="219"/>
      <c r="T45" s="219"/>
      <c r="U45" s="219"/>
      <c r="V45" s="219"/>
      <c r="W45" s="219"/>
      <c r="X45" s="219"/>
      <c r="Y45" s="219"/>
      <c r="Z45" s="219"/>
    </row>
    <row r="46" spans="1:26" ht="15.75" customHeight="1" x14ac:dyDescent="0.25">
      <c r="A46" s="813"/>
      <c r="B46" s="222" t="s">
        <v>697</v>
      </c>
      <c r="C46" s="910" t="s">
        <v>881</v>
      </c>
      <c r="D46" s="802"/>
      <c r="E46" s="802"/>
      <c r="F46" s="802"/>
      <c r="G46" s="802"/>
      <c r="H46" s="802"/>
      <c r="I46" s="802"/>
      <c r="J46" s="802"/>
      <c r="K46" s="802"/>
      <c r="L46" s="802"/>
      <c r="M46" s="803"/>
      <c r="N46" s="219"/>
      <c r="O46" s="219"/>
      <c r="P46" s="219"/>
      <c r="Q46" s="219"/>
      <c r="R46" s="219"/>
      <c r="S46" s="219"/>
      <c r="T46" s="219"/>
      <c r="U46" s="219"/>
      <c r="V46" s="219"/>
      <c r="W46" s="219"/>
      <c r="X46" s="219"/>
      <c r="Y46" s="219"/>
      <c r="Z46" s="219"/>
    </row>
    <row r="47" spans="1:26" ht="15.75" customHeight="1" x14ac:dyDescent="0.25">
      <c r="A47" s="813"/>
      <c r="B47" s="222" t="s">
        <v>658</v>
      </c>
      <c r="C47" s="910" t="s">
        <v>883</v>
      </c>
      <c r="D47" s="802"/>
      <c r="E47" s="802"/>
      <c r="F47" s="802"/>
      <c r="G47" s="802"/>
      <c r="H47" s="802"/>
      <c r="I47" s="802"/>
      <c r="J47" s="802"/>
      <c r="K47" s="802"/>
      <c r="L47" s="802"/>
      <c r="M47" s="803"/>
      <c r="N47" s="219"/>
      <c r="O47" s="219"/>
      <c r="P47" s="219"/>
      <c r="Q47" s="219"/>
      <c r="R47" s="219"/>
      <c r="S47" s="219"/>
      <c r="T47" s="219"/>
      <c r="U47" s="219"/>
      <c r="V47" s="219"/>
      <c r="W47" s="219"/>
      <c r="X47" s="219"/>
      <c r="Y47" s="219"/>
      <c r="Z47" s="219"/>
    </row>
    <row r="48" spans="1:26" ht="15.75" customHeight="1" x14ac:dyDescent="0.25">
      <c r="A48" s="919"/>
      <c r="B48" s="222" t="s">
        <v>660</v>
      </c>
      <c r="C48" s="910" t="s">
        <v>884</v>
      </c>
      <c r="D48" s="802"/>
      <c r="E48" s="802"/>
      <c r="F48" s="802"/>
      <c r="G48" s="802"/>
      <c r="H48" s="802"/>
      <c r="I48" s="802"/>
      <c r="J48" s="802"/>
      <c r="K48" s="802"/>
      <c r="L48" s="802"/>
      <c r="M48" s="803"/>
      <c r="N48" s="219"/>
      <c r="O48" s="219"/>
      <c r="P48" s="219"/>
      <c r="Q48" s="219"/>
      <c r="R48" s="219"/>
      <c r="S48" s="219"/>
      <c r="T48" s="219"/>
      <c r="U48" s="219"/>
      <c r="V48" s="219"/>
      <c r="W48" s="219"/>
      <c r="X48" s="219"/>
      <c r="Y48" s="219"/>
      <c r="Z48" s="219"/>
    </row>
    <row r="49" spans="1:26" ht="15.75" customHeight="1" x14ac:dyDescent="0.25">
      <c r="A49" s="913" t="s">
        <v>662</v>
      </c>
      <c r="B49" s="269" t="s">
        <v>663</v>
      </c>
      <c r="C49" s="910" t="s">
        <v>443</v>
      </c>
      <c r="D49" s="802"/>
      <c r="E49" s="802"/>
      <c r="F49" s="802"/>
      <c r="G49" s="802"/>
      <c r="H49" s="802"/>
      <c r="I49" s="802"/>
      <c r="J49" s="802"/>
      <c r="K49" s="802"/>
      <c r="L49" s="802"/>
      <c r="M49" s="803"/>
      <c r="N49" s="219"/>
      <c r="O49" s="219"/>
      <c r="P49" s="219"/>
      <c r="Q49" s="219"/>
      <c r="R49" s="219"/>
      <c r="S49" s="219"/>
      <c r="T49" s="219"/>
      <c r="U49" s="219"/>
      <c r="V49" s="219"/>
      <c r="W49" s="219"/>
      <c r="X49" s="219"/>
      <c r="Y49" s="219"/>
      <c r="Z49" s="219"/>
    </row>
    <row r="50" spans="1:26" ht="15.75" customHeight="1" x14ac:dyDescent="0.25">
      <c r="A50" s="813"/>
      <c r="B50" s="269" t="s">
        <v>665</v>
      </c>
      <c r="C50" s="910" t="s">
        <v>885</v>
      </c>
      <c r="D50" s="802"/>
      <c r="E50" s="802"/>
      <c r="F50" s="802"/>
      <c r="G50" s="802"/>
      <c r="H50" s="802"/>
      <c r="I50" s="802"/>
      <c r="J50" s="802"/>
      <c r="K50" s="802"/>
      <c r="L50" s="802"/>
      <c r="M50" s="803"/>
      <c r="N50" s="219"/>
      <c r="O50" s="219"/>
      <c r="P50" s="219"/>
      <c r="Q50" s="219"/>
      <c r="R50" s="219"/>
      <c r="S50" s="219"/>
      <c r="T50" s="219"/>
      <c r="U50" s="219"/>
      <c r="V50" s="219"/>
      <c r="W50" s="219"/>
      <c r="X50" s="219"/>
      <c r="Y50" s="219"/>
      <c r="Z50" s="219"/>
    </row>
    <row r="51" spans="1:26" ht="15.75" customHeight="1" x14ac:dyDescent="0.25">
      <c r="A51" s="813"/>
      <c r="B51" s="269" t="s">
        <v>667</v>
      </c>
      <c r="C51" s="910" t="s">
        <v>877</v>
      </c>
      <c r="D51" s="802"/>
      <c r="E51" s="802"/>
      <c r="F51" s="802"/>
      <c r="G51" s="802"/>
      <c r="H51" s="802"/>
      <c r="I51" s="802"/>
      <c r="J51" s="802"/>
      <c r="K51" s="802"/>
      <c r="L51" s="802"/>
      <c r="M51" s="803"/>
      <c r="N51" s="219"/>
      <c r="O51" s="219"/>
      <c r="P51" s="219"/>
      <c r="Q51" s="219"/>
      <c r="R51" s="219"/>
      <c r="S51" s="219"/>
      <c r="T51" s="219"/>
      <c r="U51" s="219"/>
      <c r="V51" s="219"/>
      <c r="W51" s="219"/>
      <c r="X51" s="219"/>
      <c r="Y51" s="219"/>
      <c r="Z51" s="219"/>
    </row>
    <row r="52" spans="1:26" ht="15.75" customHeight="1" x14ac:dyDescent="0.25">
      <c r="A52" s="813"/>
      <c r="B52" s="270" t="s">
        <v>668</v>
      </c>
      <c r="C52" s="910" t="s">
        <v>886</v>
      </c>
      <c r="D52" s="802"/>
      <c r="E52" s="802"/>
      <c r="F52" s="802"/>
      <c r="G52" s="802"/>
      <c r="H52" s="802"/>
      <c r="I52" s="802"/>
      <c r="J52" s="802"/>
      <c r="K52" s="802"/>
      <c r="L52" s="802"/>
      <c r="M52" s="803"/>
      <c r="N52" s="219"/>
      <c r="O52" s="219"/>
      <c r="P52" s="219"/>
      <c r="Q52" s="219"/>
      <c r="R52" s="219"/>
      <c r="S52" s="219"/>
      <c r="T52" s="219"/>
      <c r="U52" s="219"/>
      <c r="V52" s="219"/>
      <c r="W52" s="219"/>
      <c r="X52" s="219"/>
      <c r="Y52" s="219"/>
      <c r="Z52" s="219"/>
    </row>
    <row r="53" spans="1:26" ht="15.75" customHeight="1" x14ac:dyDescent="0.25">
      <c r="A53" s="813"/>
      <c r="B53" s="269" t="s">
        <v>670</v>
      </c>
      <c r="C53" s="910" t="s">
        <v>444</v>
      </c>
      <c r="D53" s="802"/>
      <c r="E53" s="802"/>
      <c r="F53" s="802"/>
      <c r="G53" s="802"/>
      <c r="H53" s="802"/>
      <c r="I53" s="802"/>
      <c r="J53" s="802"/>
      <c r="K53" s="802"/>
      <c r="L53" s="802"/>
      <c r="M53" s="803"/>
      <c r="N53" s="219"/>
      <c r="O53" s="219"/>
      <c r="P53" s="219"/>
      <c r="Q53" s="219"/>
      <c r="R53" s="219"/>
      <c r="S53" s="219"/>
      <c r="T53" s="219"/>
      <c r="U53" s="219"/>
      <c r="V53" s="219"/>
      <c r="W53" s="219"/>
      <c r="X53" s="219"/>
      <c r="Y53" s="219"/>
      <c r="Z53" s="219"/>
    </row>
    <row r="54" spans="1:26" ht="15.75" customHeight="1" x14ac:dyDescent="0.25">
      <c r="A54" s="814"/>
      <c r="B54" s="269" t="s">
        <v>672</v>
      </c>
      <c r="C54" s="910">
        <v>3118579288</v>
      </c>
      <c r="D54" s="802"/>
      <c r="E54" s="802"/>
      <c r="F54" s="802"/>
      <c r="G54" s="802"/>
      <c r="H54" s="802"/>
      <c r="I54" s="802"/>
      <c r="J54" s="802"/>
      <c r="K54" s="802"/>
      <c r="L54" s="802"/>
      <c r="M54" s="803"/>
      <c r="N54" s="219"/>
      <c r="O54" s="219"/>
      <c r="P54" s="219"/>
      <c r="Q54" s="219"/>
      <c r="R54" s="219"/>
      <c r="S54" s="219"/>
      <c r="T54" s="219"/>
      <c r="U54" s="219"/>
      <c r="V54" s="219"/>
      <c r="W54" s="219"/>
      <c r="X54" s="219"/>
      <c r="Y54" s="219"/>
      <c r="Z54" s="219"/>
    </row>
    <row r="55" spans="1:26" ht="15.75" customHeight="1" x14ac:dyDescent="0.25">
      <c r="A55" s="913" t="s">
        <v>673</v>
      </c>
      <c r="B55" s="269" t="s">
        <v>674</v>
      </c>
      <c r="C55" s="910" t="s">
        <v>887</v>
      </c>
      <c r="D55" s="802"/>
      <c r="E55" s="802"/>
      <c r="F55" s="802"/>
      <c r="G55" s="802"/>
      <c r="H55" s="802"/>
      <c r="I55" s="802"/>
      <c r="J55" s="802"/>
      <c r="K55" s="802"/>
      <c r="L55" s="802"/>
      <c r="M55" s="803"/>
      <c r="N55" s="219"/>
      <c r="O55" s="219"/>
      <c r="P55" s="219"/>
      <c r="Q55" s="219"/>
      <c r="R55" s="219"/>
      <c r="S55" s="219"/>
      <c r="T55" s="219"/>
      <c r="U55" s="219"/>
      <c r="V55" s="219"/>
      <c r="W55" s="219"/>
      <c r="X55" s="219"/>
      <c r="Y55" s="219"/>
      <c r="Z55" s="219"/>
    </row>
    <row r="56" spans="1:26" ht="15.75" customHeight="1" x14ac:dyDescent="0.25">
      <c r="A56" s="813"/>
      <c r="B56" s="269" t="s">
        <v>676</v>
      </c>
      <c r="C56" s="910" t="s">
        <v>818</v>
      </c>
      <c r="D56" s="802"/>
      <c r="E56" s="802"/>
      <c r="F56" s="802"/>
      <c r="G56" s="802"/>
      <c r="H56" s="802"/>
      <c r="I56" s="802"/>
      <c r="J56" s="802"/>
      <c r="K56" s="802"/>
      <c r="L56" s="802"/>
      <c r="M56" s="803"/>
      <c r="N56" s="219"/>
      <c r="O56" s="219"/>
      <c r="P56" s="219"/>
      <c r="Q56" s="219"/>
      <c r="R56" s="219"/>
      <c r="S56" s="219"/>
      <c r="T56" s="219"/>
      <c r="U56" s="219"/>
      <c r="V56" s="219"/>
      <c r="W56" s="219"/>
      <c r="X56" s="219"/>
      <c r="Y56" s="219"/>
      <c r="Z56" s="219"/>
    </row>
    <row r="57" spans="1:26" ht="15.75" customHeight="1" x14ac:dyDescent="0.25">
      <c r="A57" s="814"/>
      <c r="B57" s="271" t="s">
        <v>328</v>
      </c>
      <c r="C57" s="910" t="s">
        <v>877</v>
      </c>
      <c r="D57" s="802"/>
      <c r="E57" s="802"/>
      <c r="F57" s="802"/>
      <c r="G57" s="802"/>
      <c r="H57" s="802"/>
      <c r="I57" s="802"/>
      <c r="J57" s="802"/>
      <c r="K57" s="802"/>
      <c r="L57" s="802"/>
      <c r="M57" s="803"/>
      <c r="N57" s="219"/>
      <c r="O57" s="219"/>
      <c r="P57" s="219"/>
      <c r="Q57" s="219"/>
      <c r="R57" s="219"/>
      <c r="S57" s="219"/>
      <c r="T57" s="219"/>
      <c r="U57" s="219"/>
      <c r="V57" s="219"/>
      <c r="W57" s="219"/>
      <c r="X57" s="219"/>
      <c r="Y57" s="219"/>
      <c r="Z57" s="219"/>
    </row>
    <row r="58" spans="1:26" ht="15.75" customHeight="1" x14ac:dyDescent="0.25">
      <c r="A58" s="272" t="s">
        <v>678</v>
      </c>
      <c r="B58" s="271"/>
      <c r="C58" s="996"/>
      <c r="D58" s="903"/>
      <c r="E58" s="903"/>
      <c r="F58" s="903"/>
      <c r="G58" s="903"/>
      <c r="H58" s="903"/>
      <c r="I58" s="903"/>
      <c r="J58" s="903"/>
      <c r="K58" s="903"/>
      <c r="L58" s="903"/>
      <c r="M58" s="810"/>
      <c r="N58" s="219"/>
      <c r="O58" s="219"/>
      <c r="P58" s="219"/>
      <c r="Q58" s="219"/>
      <c r="R58" s="219"/>
      <c r="S58" s="219"/>
      <c r="T58" s="219"/>
      <c r="U58" s="219"/>
      <c r="V58" s="219"/>
      <c r="W58" s="219"/>
      <c r="X58" s="219"/>
      <c r="Y58" s="219"/>
      <c r="Z58" s="219"/>
    </row>
    <row r="59" spans="1:26" ht="15.75" customHeight="1" x14ac:dyDescent="0.25">
      <c r="A59" s="219"/>
      <c r="B59" s="273"/>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row>
    <row r="60" spans="1:26" ht="15.75" customHeight="1" x14ac:dyDescent="0.25">
      <c r="A60" s="219"/>
      <c r="B60" s="273"/>
      <c r="C60" s="219"/>
      <c r="D60" s="219"/>
      <c r="E60" s="219"/>
      <c r="F60" s="219"/>
      <c r="G60" s="219"/>
      <c r="H60" s="219"/>
      <c r="I60" s="219"/>
      <c r="J60" s="219"/>
      <c r="K60" s="219"/>
      <c r="L60" s="219"/>
      <c r="M60" s="219"/>
      <c r="N60" s="219"/>
      <c r="O60" s="219"/>
      <c r="P60" s="219"/>
      <c r="Q60" s="219"/>
      <c r="R60" s="219"/>
      <c r="S60" s="219"/>
      <c r="T60" s="219"/>
      <c r="U60" s="219"/>
      <c r="V60" s="219"/>
      <c r="W60" s="219"/>
      <c r="X60" s="219"/>
      <c r="Y60" s="219"/>
      <c r="Z60" s="219"/>
    </row>
    <row r="61" spans="1:26" ht="15.75" customHeight="1" x14ac:dyDescent="0.25">
      <c r="A61" s="219"/>
      <c r="B61" s="273"/>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row>
    <row r="62" spans="1:26" ht="15.75" customHeight="1" x14ac:dyDescent="0.25">
      <c r="A62" s="219"/>
      <c r="B62" s="273"/>
      <c r="C62" s="219"/>
      <c r="D62" s="219"/>
      <c r="E62" s="219"/>
      <c r="F62" s="219"/>
      <c r="G62" s="219"/>
      <c r="H62" s="219"/>
      <c r="I62" s="219"/>
      <c r="J62" s="219"/>
      <c r="K62" s="219"/>
      <c r="L62" s="219"/>
      <c r="M62" s="219"/>
      <c r="N62" s="219"/>
      <c r="O62" s="219"/>
      <c r="P62" s="219"/>
      <c r="Q62" s="219"/>
      <c r="R62" s="219"/>
      <c r="S62" s="219"/>
      <c r="T62" s="219"/>
      <c r="U62" s="219"/>
      <c r="V62" s="219"/>
      <c r="W62" s="219"/>
      <c r="X62" s="219"/>
      <c r="Y62" s="219"/>
      <c r="Z62" s="219"/>
    </row>
    <row r="63" spans="1:26" ht="15.75" customHeight="1" x14ac:dyDescent="0.25">
      <c r="A63" s="219"/>
      <c r="B63" s="273"/>
      <c r="C63" s="219"/>
      <c r="D63" s="219"/>
      <c r="E63" s="219"/>
      <c r="F63" s="219"/>
      <c r="G63" s="219"/>
      <c r="H63" s="219"/>
      <c r="I63" s="219"/>
      <c r="J63" s="219"/>
      <c r="K63" s="219"/>
      <c r="L63" s="219"/>
      <c r="M63" s="219"/>
      <c r="N63" s="219"/>
      <c r="O63" s="219"/>
      <c r="P63" s="219"/>
      <c r="Q63" s="219"/>
      <c r="R63" s="219"/>
      <c r="S63" s="219"/>
      <c r="T63" s="219"/>
      <c r="U63" s="219"/>
      <c r="V63" s="219"/>
      <c r="W63" s="219"/>
      <c r="X63" s="219"/>
      <c r="Y63" s="219"/>
      <c r="Z63" s="219"/>
    </row>
    <row r="64" spans="1:26" ht="15.75" customHeight="1" x14ac:dyDescent="0.25">
      <c r="A64" s="219"/>
      <c r="B64" s="273"/>
      <c r="C64" s="219"/>
      <c r="D64" s="219"/>
      <c r="E64" s="219"/>
      <c r="F64" s="219"/>
      <c r="G64" s="219"/>
      <c r="H64" s="219"/>
      <c r="I64" s="219"/>
      <c r="J64" s="219"/>
      <c r="K64" s="219"/>
      <c r="L64" s="219"/>
      <c r="M64" s="219"/>
      <c r="N64" s="219"/>
      <c r="O64" s="219"/>
      <c r="P64" s="219"/>
      <c r="Q64" s="219"/>
      <c r="R64" s="219"/>
      <c r="S64" s="219"/>
      <c r="T64" s="219"/>
      <c r="U64" s="219"/>
      <c r="V64" s="219"/>
      <c r="W64" s="219"/>
      <c r="X64" s="219"/>
      <c r="Y64" s="219"/>
      <c r="Z64" s="219"/>
    </row>
    <row r="65" spans="1:26" ht="15.75" customHeight="1" x14ac:dyDescent="0.25">
      <c r="A65" s="219"/>
      <c r="B65" s="273"/>
      <c r="C65" s="219"/>
      <c r="D65" s="219"/>
      <c r="E65" s="219"/>
      <c r="F65" s="219"/>
      <c r="G65" s="219"/>
      <c r="H65" s="219"/>
      <c r="I65" s="219"/>
      <c r="J65" s="219"/>
      <c r="K65" s="219"/>
      <c r="L65" s="219"/>
      <c r="M65" s="219"/>
      <c r="N65" s="219"/>
      <c r="O65" s="219"/>
      <c r="P65" s="219"/>
      <c r="Q65" s="219"/>
      <c r="R65" s="219"/>
      <c r="S65" s="219"/>
      <c r="T65" s="219"/>
      <c r="U65" s="219"/>
      <c r="V65" s="219"/>
      <c r="W65" s="219"/>
      <c r="X65" s="219"/>
      <c r="Y65" s="219"/>
      <c r="Z65" s="219"/>
    </row>
    <row r="66" spans="1:26" ht="15.75" customHeight="1" x14ac:dyDescent="0.25">
      <c r="A66" s="219"/>
      <c r="B66" s="273"/>
      <c r="C66" s="219"/>
      <c r="D66" s="219"/>
      <c r="E66" s="219"/>
      <c r="F66" s="219"/>
      <c r="G66" s="219"/>
      <c r="H66" s="219"/>
      <c r="I66" s="219"/>
      <c r="J66" s="219"/>
      <c r="K66" s="219"/>
      <c r="L66" s="219"/>
      <c r="M66" s="219"/>
      <c r="N66" s="219"/>
      <c r="O66" s="219"/>
      <c r="P66" s="219"/>
      <c r="Q66" s="219"/>
      <c r="R66" s="219"/>
      <c r="S66" s="219"/>
      <c r="T66" s="219"/>
      <c r="U66" s="219"/>
      <c r="V66" s="219"/>
      <c r="W66" s="219"/>
      <c r="X66" s="219"/>
      <c r="Y66" s="219"/>
      <c r="Z66" s="219"/>
    </row>
    <row r="67" spans="1:26" ht="15.75" customHeight="1" x14ac:dyDescent="0.25">
      <c r="A67" s="219"/>
      <c r="B67" s="273"/>
      <c r="C67" s="219"/>
      <c r="D67" s="219"/>
      <c r="E67" s="219"/>
      <c r="F67" s="219"/>
      <c r="G67" s="219"/>
      <c r="H67" s="219"/>
      <c r="I67" s="219"/>
      <c r="J67" s="219"/>
      <c r="K67" s="219"/>
      <c r="L67" s="219"/>
      <c r="M67" s="219"/>
      <c r="N67" s="219"/>
      <c r="O67" s="219"/>
      <c r="P67" s="219"/>
      <c r="Q67" s="219"/>
      <c r="R67" s="219"/>
      <c r="S67" s="219"/>
      <c r="T67" s="219"/>
      <c r="U67" s="219"/>
      <c r="V67" s="219"/>
      <c r="W67" s="219"/>
      <c r="X67" s="219"/>
      <c r="Y67" s="219"/>
      <c r="Z67" s="219"/>
    </row>
    <row r="68" spans="1:26" ht="15.75" customHeight="1" x14ac:dyDescent="0.25">
      <c r="A68" s="219"/>
      <c r="B68" s="273"/>
      <c r="C68" s="219"/>
      <c r="D68" s="219"/>
      <c r="E68" s="219"/>
      <c r="F68" s="219"/>
      <c r="G68" s="219"/>
      <c r="H68" s="219"/>
      <c r="I68" s="219"/>
      <c r="J68" s="219"/>
      <c r="K68" s="219"/>
      <c r="L68" s="219"/>
      <c r="M68" s="219"/>
      <c r="N68" s="219"/>
      <c r="O68" s="219"/>
      <c r="P68" s="219"/>
      <c r="Q68" s="219"/>
      <c r="R68" s="219"/>
      <c r="S68" s="219"/>
      <c r="T68" s="219"/>
      <c r="U68" s="219"/>
      <c r="V68" s="219"/>
      <c r="W68" s="219"/>
      <c r="X68" s="219"/>
      <c r="Y68" s="219"/>
      <c r="Z68" s="219"/>
    </row>
    <row r="69" spans="1:26" ht="15.75" customHeight="1" x14ac:dyDescent="0.25">
      <c r="A69" s="219"/>
      <c r="B69" s="273"/>
      <c r="C69" s="219"/>
      <c r="D69" s="219"/>
      <c r="E69" s="219"/>
      <c r="F69" s="219"/>
      <c r="G69" s="219"/>
      <c r="H69" s="219"/>
      <c r="I69" s="219"/>
      <c r="J69" s="219"/>
      <c r="K69" s="219"/>
      <c r="L69" s="219"/>
      <c r="M69" s="219"/>
      <c r="N69" s="219"/>
      <c r="O69" s="219"/>
      <c r="P69" s="219"/>
      <c r="Q69" s="219"/>
      <c r="R69" s="219"/>
      <c r="S69" s="219"/>
      <c r="T69" s="219"/>
      <c r="U69" s="219"/>
      <c r="V69" s="219"/>
      <c r="W69" s="219"/>
      <c r="X69" s="219"/>
      <c r="Y69" s="219"/>
      <c r="Z69" s="219"/>
    </row>
    <row r="70" spans="1:26" ht="15.75" customHeight="1" x14ac:dyDescent="0.25">
      <c r="A70" s="219"/>
      <c r="B70" s="273"/>
      <c r="C70" s="219"/>
      <c r="D70" s="219"/>
      <c r="E70" s="219"/>
      <c r="F70" s="219"/>
      <c r="G70" s="219"/>
      <c r="H70" s="219"/>
      <c r="I70" s="219"/>
      <c r="J70" s="219"/>
      <c r="K70" s="219"/>
      <c r="L70" s="219"/>
      <c r="M70" s="219"/>
      <c r="N70" s="219"/>
      <c r="O70" s="219"/>
      <c r="P70" s="219"/>
      <c r="Q70" s="219"/>
      <c r="R70" s="219"/>
      <c r="S70" s="219"/>
      <c r="T70" s="219"/>
      <c r="U70" s="219"/>
      <c r="V70" s="219"/>
      <c r="W70" s="219"/>
      <c r="X70" s="219"/>
      <c r="Y70" s="219"/>
      <c r="Z70" s="219"/>
    </row>
    <row r="71" spans="1:26" ht="15.75" customHeight="1" x14ac:dyDescent="0.25">
      <c r="A71" s="219"/>
      <c r="B71" s="273"/>
      <c r="C71" s="219"/>
      <c r="D71" s="219"/>
      <c r="E71" s="219"/>
      <c r="F71" s="219"/>
      <c r="G71" s="219"/>
      <c r="H71" s="219"/>
      <c r="I71" s="219"/>
      <c r="J71" s="219"/>
      <c r="K71" s="219"/>
      <c r="L71" s="219"/>
      <c r="M71" s="219"/>
      <c r="N71" s="219"/>
      <c r="O71" s="219"/>
      <c r="P71" s="219"/>
      <c r="Q71" s="219"/>
      <c r="R71" s="219"/>
      <c r="S71" s="219"/>
      <c r="T71" s="219"/>
      <c r="U71" s="219"/>
      <c r="V71" s="219"/>
      <c r="W71" s="219"/>
      <c r="X71" s="219"/>
      <c r="Y71" s="219"/>
      <c r="Z71" s="219"/>
    </row>
    <row r="72" spans="1:26" ht="15.75" customHeight="1" x14ac:dyDescent="0.25">
      <c r="A72" s="219"/>
      <c r="B72" s="273"/>
      <c r="C72" s="219"/>
      <c r="D72" s="219"/>
      <c r="E72" s="219"/>
      <c r="F72" s="219"/>
      <c r="G72" s="219"/>
      <c r="H72" s="219"/>
      <c r="I72" s="219"/>
      <c r="J72" s="219"/>
      <c r="K72" s="219"/>
      <c r="L72" s="219"/>
      <c r="M72" s="219"/>
      <c r="N72" s="219"/>
      <c r="O72" s="219"/>
      <c r="P72" s="219"/>
      <c r="Q72" s="219"/>
      <c r="R72" s="219"/>
      <c r="S72" s="219"/>
      <c r="T72" s="219"/>
      <c r="U72" s="219"/>
      <c r="V72" s="219"/>
      <c r="W72" s="219"/>
      <c r="X72" s="219"/>
      <c r="Y72" s="219"/>
      <c r="Z72" s="219"/>
    </row>
    <row r="73" spans="1:26" ht="15.75" customHeight="1" x14ac:dyDescent="0.25">
      <c r="A73" s="219"/>
      <c r="B73" s="273"/>
      <c r="C73" s="219"/>
      <c r="D73" s="219"/>
      <c r="E73" s="219"/>
      <c r="F73" s="219"/>
      <c r="G73" s="219"/>
      <c r="H73" s="219"/>
      <c r="I73" s="219"/>
      <c r="J73" s="219"/>
      <c r="K73" s="219"/>
      <c r="L73" s="219"/>
      <c r="M73" s="219"/>
      <c r="N73" s="219"/>
      <c r="O73" s="219"/>
      <c r="P73" s="219"/>
      <c r="Q73" s="219"/>
      <c r="R73" s="219"/>
      <c r="S73" s="219"/>
      <c r="T73" s="219"/>
      <c r="U73" s="219"/>
      <c r="V73" s="219"/>
      <c r="W73" s="219"/>
      <c r="X73" s="219"/>
      <c r="Y73" s="219"/>
      <c r="Z73" s="219"/>
    </row>
    <row r="74" spans="1:26" ht="15.75" customHeight="1" x14ac:dyDescent="0.25">
      <c r="A74" s="219"/>
      <c r="B74" s="273"/>
      <c r="C74" s="219"/>
      <c r="D74" s="219"/>
      <c r="E74" s="219"/>
      <c r="F74" s="219"/>
      <c r="G74" s="219"/>
      <c r="H74" s="219"/>
      <c r="I74" s="219"/>
      <c r="J74" s="219"/>
      <c r="K74" s="219"/>
      <c r="L74" s="219"/>
      <c r="M74" s="219"/>
      <c r="N74" s="219"/>
      <c r="O74" s="219"/>
      <c r="P74" s="219"/>
      <c r="Q74" s="219"/>
      <c r="R74" s="219"/>
      <c r="S74" s="219"/>
      <c r="T74" s="219"/>
      <c r="U74" s="219"/>
      <c r="V74" s="219"/>
      <c r="W74" s="219"/>
      <c r="X74" s="219"/>
      <c r="Y74" s="219"/>
      <c r="Z74" s="219"/>
    </row>
    <row r="75" spans="1:26" ht="15.75" customHeight="1" x14ac:dyDescent="0.25">
      <c r="A75" s="219"/>
      <c r="B75" s="273"/>
      <c r="C75" s="219"/>
      <c r="D75" s="219"/>
      <c r="E75" s="219"/>
      <c r="F75" s="219"/>
      <c r="G75" s="219"/>
      <c r="H75" s="219"/>
      <c r="I75" s="219"/>
      <c r="J75" s="219"/>
      <c r="K75" s="219"/>
      <c r="L75" s="219"/>
      <c r="M75" s="219"/>
      <c r="N75" s="219"/>
      <c r="O75" s="219"/>
      <c r="P75" s="219"/>
      <c r="Q75" s="219"/>
      <c r="R75" s="219"/>
      <c r="S75" s="219"/>
      <c r="T75" s="219"/>
      <c r="U75" s="219"/>
      <c r="V75" s="219"/>
      <c r="W75" s="219"/>
      <c r="X75" s="219"/>
      <c r="Y75" s="219"/>
      <c r="Z75" s="219"/>
    </row>
    <row r="76" spans="1:26" ht="15.75" customHeight="1" x14ac:dyDescent="0.25">
      <c r="A76" s="219"/>
      <c r="B76" s="273"/>
      <c r="C76" s="219"/>
      <c r="D76" s="219"/>
      <c r="E76" s="219"/>
      <c r="F76" s="219"/>
      <c r="G76" s="219"/>
      <c r="H76" s="219"/>
      <c r="I76" s="219"/>
      <c r="J76" s="219"/>
      <c r="K76" s="219"/>
      <c r="L76" s="219"/>
      <c r="M76" s="219"/>
      <c r="N76" s="219"/>
      <c r="O76" s="219"/>
      <c r="P76" s="219"/>
      <c r="Q76" s="219"/>
      <c r="R76" s="219"/>
      <c r="S76" s="219"/>
      <c r="T76" s="219"/>
      <c r="U76" s="219"/>
      <c r="V76" s="219"/>
      <c r="W76" s="219"/>
      <c r="X76" s="219"/>
      <c r="Y76" s="219"/>
      <c r="Z76" s="219"/>
    </row>
    <row r="77" spans="1:26" ht="15.75" customHeight="1" x14ac:dyDescent="0.25">
      <c r="A77" s="219"/>
      <c r="B77" s="273"/>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row>
    <row r="78" spans="1:26" ht="15.75" customHeight="1" x14ac:dyDescent="0.25">
      <c r="A78" s="219"/>
      <c r="B78" s="273"/>
      <c r="C78" s="219"/>
      <c r="D78" s="219"/>
      <c r="E78" s="219"/>
      <c r="F78" s="219"/>
      <c r="G78" s="219"/>
      <c r="H78" s="219"/>
      <c r="I78" s="219"/>
      <c r="J78" s="219"/>
      <c r="K78" s="219"/>
      <c r="L78" s="219"/>
      <c r="M78" s="219"/>
      <c r="N78" s="219"/>
      <c r="O78" s="219"/>
      <c r="P78" s="219"/>
      <c r="Q78" s="219"/>
      <c r="R78" s="219"/>
      <c r="S78" s="219"/>
      <c r="T78" s="219"/>
      <c r="U78" s="219"/>
      <c r="V78" s="219"/>
      <c r="W78" s="219"/>
      <c r="X78" s="219"/>
      <c r="Y78" s="219"/>
      <c r="Z78" s="219"/>
    </row>
    <row r="79" spans="1:26" ht="15.75" customHeight="1" x14ac:dyDescent="0.25">
      <c r="A79" s="219"/>
      <c r="B79" s="273"/>
      <c r="C79" s="219"/>
      <c r="D79" s="219"/>
      <c r="E79" s="219"/>
      <c r="F79" s="219"/>
      <c r="G79" s="219"/>
      <c r="H79" s="219"/>
      <c r="I79" s="219"/>
      <c r="J79" s="219"/>
      <c r="K79" s="219"/>
      <c r="L79" s="219"/>
      <c r="M79" s="219"/>
      <c r="N79" s="219"/>
      <c r="O79" s="219"/>
      <c r="P79" s="219"/>
      <c r="Q79" s="219"/>
      <c r="R79" s="219"/>
      <c r="S79" s="219"/>
      <c r="T79" s="219"/>
      <c r="U79" s="219"/>
      <c r="V79" s="219"/>
      <c r="W79" s="219"/>
      <c r="X79" s="219"/>
      <c r="Y79" s="219"/>
      <c r="Z79" s="219"/>
    </row>
    <row r="80" spans="1:26" ht="15.75" customHeight="1" x14ac:dyDescent="0.25">
      <c r="A80" s="219"/>
      <c r="B80" s="273"/>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row>
    <row r="81" spans="1:26" ht="15.75" customHeight="1" x14ac:dyDescent="0.25">
      <c r="A81" s="219"/>
      <c r="B81" s="273"/>
      <c r="C81" s="219"/>
      <c r="D81" s="219"/>
      <c r="E81" s="219"/>
      <c r="F81" s="219"/>
      <c r="G81" s="219"/>
      <c r="H81" s="219"/>
      <c r="I81" s="219"/>
      <c r="J81" s="219"/>
      <c r="K81" s="219"/>
      <c r="L81" s="219"/>
      <c r="M81" s="219"/>
      <c r="N81" s="219"/>
      <c r="O81" s="219"/>
      <c r="P81" s="219"/>
      <c r="Q81" s="219"/>
      <c r="R81" s="219"/>
      <c r="S81" s="219"/>
      <c r="T81" s="219"/>
      <c r="U81" s="219"/>
      <c r="V81" s="219"/>
      <c r="W81" s="219"/>
      <c r="X81" s="219"/>
      <c r="Y81" s="219"/>
      <c r="Z81" s="219"/>
    </row>
    <row r="82" spans="1:26" ht="15.75" customHeight="1" x14ac:dyDescent="0.25">
      <c r="A82" s="219"/>
      <c r="B82" s="273"/>
      <c r="C82" s="219"/>
      <c r="D82" s="219"/>
      <c r="E82" s="219"/>
      <c r="F82" s="219"/>
      <c r="G82" s="219"/>
      <c r="H82" s="219"/>
      <c r="I82" s="219"/>
      <c r="J82" s="219"/>
      <c r="K82" s="219"/>
      <c r="L82" s="219"/>
      <c r="M82" s="219"/>
      <c r="N82" s="219"/>
      <c r="O82" s="219"/>
      <c r="P82" s="219"/>
      <c r="Q82" s="219"/>
      <c r="R82" s="219"/>
      <c r="S82" s="219"/>
      <c r="T82" s="219"/>
      <c r="U82" s="219"/>
      <c r="V82" s="219"/>
      <c r="W82" s="219"/>
      <c r="X82" s="219"/>
      <c r="Y82" s="219"/>
      <c r="Z82" s="219"/>
    </row>
    <row r="83" spans="1:26" ht="15.75" customHeight="1" x14ac:dyDescent="0.25">
      <c r="A83" s="219"/>
      <c r="B83" s="273"/>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row>
    <row r="84" spans="1:26" ht="15.75" customHeight="1" x14ac:dyDescent="0.25">
      <c r="A84" s="219"/>
      <c r="B84" s="273"/>
      <c r="C84" s="219"/>
      <c r="D84" s="219"/>
      <c r="E84" s="219"/>
      <c r="F84" s="219"/>
      <c r="G84" s="219"/>
      <c r="H84" s="219"/>
      <c r="I84" s="219"/>
      <c r="J84" s="219"/>
      <c r="K84" s="219"/>
      <c r="L84" s="219"/>
      <c r="M84" s="219"/>
      <c r="N84" s="219"/>
      <c r="O84" s="219"/>
      <c r="P84" s="219"/>
      <c r="Q84" s="219"/>
      <c r="R84" s="219"/>
      <c r="S84" s="219"/>
      <c r="T84" s="219"/>
      <c r="U84" s="219"/>
      <c r="V84" s="219"/>
      <c r="W84" s="219"/>
      <c r="X84" s="219"/>
      <c r="Y84" s="219"/>
      <c r="Z84" s="219"/>
    </row>
    <row r="85" spans="1:26" ht="15.75" customHeight="1" x14ac:dyDescent="0.25">
      <c r="A85" s="219"/>
      <c r="B85" s="273"/>
      <c r="C85" s="219"/>
      <c r="D85" s="219"/>
      <c r="E85" s="219"/>
      <c r="F85" s="219"/>
      <c r="G85" s="219"/>
      <c r="H85" s="219"/>
      <c r="I85" s="219"/>
      <c r="J85" s="219"/>
      <c r="K85" s="219"/>
      <c r="L85" s="219"/>
      <c r="M85" s="219"/>
      <c r="N85" s="219"/>
      <c r="O85" s="219"/>
      <c r="P85" s="219"/>
      <c r="Q85" s="219"/>
      <c r="R85" s="219"/>
      <c r="S85" s="219"/>
      <c r="T85" s="219"/>
      <c r="U85" s="219"/>
      <c r="V85" s="219"/>
      <c r="W85" s="219"/>
      <c r="X85" s="219"/>
      <c r="Y85" s="219"/>
      <c r="Z85" s="219"/>
    </row>
    <row r="86" spans="1:26" ht="15.75" customHeight="1" x14ac:dyDescent="0.25">
      <c r="A86" s="219"/>
      <c r="B86" s="273"/>
      <c r="C86" s="219"/>
      <c r="D86" s="219"/>
      <c r="E86" s="219"/>
      <c r="F86" s="219"/>
      <c r="G86" s="219"/>
      <c r="H86" s="219"/>
      <c r="I86" s="219"/>
      <c r="J86" s="219"/>
      <c r="K86" s="219"/>
      <c r="L86" s="219"/>
      <c r="M86" s="219"/>
      <c r="N86" s="219"/>
      <c r="O86" s="219"/>
      <c r="P86" s="219"/>
      <c r="Q86" s="219"/>
      <c r="R86" s="219"/>
      <c r="S86" s="219"/>
      <c r="T86" s="219"/>
      <c r="U86" s="219"/>
      <c r="V86" s="219"/>
      <c r="W86" s="219"/>
      <c r="X86" s="219"/>
      <c r="Y86" s="219"/>
      <c r="Z86" s="219"/>
    </row>
    <row r="87" spans="1:26" ht="15.75" customHeight="1" x14ac:dyDescent="0.25">
      <c r="A87" s="219"/>
      <c r="B87" s="273"/>
      <c r="C87" s="219"/>
      <c r="D87" s="219"/>
      <c r="E87" s="219"/>
      <c r="F87" s="219"/>
      <c r="G87" s="219"/>
      <c r="H87" s="219"/>
      <c r="I87" s="219"/>
      <c r="J87" s="219"/>
      <c r="K87" s="219"/>
      <c r="L87" s="219"/>
      <c r="M87" s="219"/>
      <c r="N87" s="219"/>
      <c r="O87" s="219"/>
      <c r="P87" s="219"/>
      <c r="Q87" s="219"/>
      <c r="R87" s="219"/>
      <c r="S87" s="219"/>
      <c r="T87" s="219"/>
      <c r="U87" s="219"/>
      <c r="V87" s="219"/>
      <c r="W87" s="219"/>
      <c r="X87" s="219"/>
      <c r="Y87" s="219"/>
      <c r="Z87" s="219"/>
    </row>
    <row r="88" spans="1:26" ht="15.75" customHeight="1" x14ac:dyDescent="0.25">
      <c r="A88" s="219"/>
      <c r="B88" s="273"/>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row>
    <row r="89" spans="1:26" ht="15.75" customHeight="1" x14ac:dyDescent="0.25">
      <c r="A89" s="219"/>
      <c r="B89" s="273"/>
      <c r="C89" s="219"/>
      <c r="D89" s="219"/>
      <c r="E89" s="219"/>
      <c r="F89" s="219"/>
      <c r="G89" s="219"/>
      <c r="H89" s="219"/>
      <c r="I89" s="219"/>
      <c r="J89" s="219"/>
      <c r="K89" s="219"/>
      <c r="L89" s="219"/>
      <c r="M89" s="219"/>
      <c r="N89" s="219"/>
      <c r="O89" s="219"/>
      <c r="P89" s="219"/>
      <c r="Q89" s="219"/>
      <c r="R89" s="219"/>
      <c r="S89" s="219"/>
      <c r="T89" s="219"/>
      <c r="U89" s="219"/>
      <c r="V89" s="219"/>
      <c r="W89" s="219"/>
      <c r="X89" s="219"/>
      <c r="Y89" s="219"/>
      <c r="Z89" s="219"/>
    </row>
    <row r="90" spans="1:26" ht="15.75" customHeight="1" x14ac:dyDescent="0.25">
      <c r="A90" s="219"/>
      <c r="B90" s="273"/>
      <c r="C90" s="219"/>
      <c r="D90" s="219"/>
      <c r="E90" s="219"/>
      <c r="F90" s="219"/>
      <c r="G90" s="219"/>
      <c r="H90" s="219"/>
      <c r="I90" s="219"/>
      <c r="J90" s="219"/>
      <c r="K90" s="219"/>
      <c r="L90" s="219"/>
      <c r="M90" s="219"/>
      <c r="N90" s="219"/>
      <c r="O90" s="219"/>
      <c r="P90" s="219"/>
      <c r="Q90" s="219"/>
      <c r="R90" s="219"/>
      <c r="S90" s="219"/>
      <c r="T90" s="219"/>
      <c r="U90" s="219"/>
      <c r="V90" s="219"/>
      <c r="W90" s="219"/>
      <c r="X90" s="219"/>
      <c r="Y90" s="219"/>
      <c r="Z90" s="219"/>
    </row>
    <row r="91" spans="1:26" ht="15.75" customHeight="1" x14ac:dyDescent="0.25">
      <c r="A91" s="219"/>
      <c r="B91" s="273"/>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row>
    <row r="92" spans="1:26" ht="15.75" customHeight="1" x14ac:dyDescent="0.25">
      <c r="A92" s="219"/>
      <c r="B92" s="273"/>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row>
    <row r="93" spans="1:26" ht="15.75" customHeight="1" x14ac:dyDescent="0.25">
      <c r="A93" s="219"/>
      <c r="B93" s="273"/>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row>
    <row r="94" spans="1:26" ht="15.75" customHeight="1" x14ac:dyDescent="0.25">
      <c r="A94" s="219"/>
      <c r="B94" s="273"/>
      <c r="C94" s="219"/>
      <c r="D94" s="219"/>
      <c r="E94" s="219"/>
      <c r="F94" s="219"/>
      <c r="G94" s="219"/>
      <c r="H94" s="219"/>
      <c r="I94" s="219"/>
      <c r="J94" s="219"/>
      <c r="K94" s="219"/>
      <c r="L94" s="219"/>
      <c r="M94" s="219"/>
      <c r="N94" s="219"/>
      <c r="O94" s="219"/>
      <c r="P94" s="219"/>
      <c r="Q94" s="219"/>
      <c r="R94" s="219"/>
      <c r="S94" s="219"/>
      <c r="T94" s="219"/>
      <c r="U94" s="219"/>
      <c r="V94" s="219"/>
      <c r="W94" s="219"/>
      <c r="X94" s="219"/>
      <c r="Y94" s="219"/>
      <c r="Z94" s="219"/>
    </row>
    <row r="95" spans="1:26" ht="15.75" customHeight="1" x14ac:dyDescent="0.25">
      <c r="A95" s="219"/>
      <c r="B95" s="273"/>
      <c r="C95" s="219"/>
      <c r="D95" s="219"/>
      <c r="E95" s="219"/>
      <c r="F95" s="219"/>
      <c r="G95" s="219"/>
      <c r="H95" s="219"/>
      <c r="I95" s="219"/>
      <c r="J95" s="219"/>
      <c r="K95" s="219"/>
      <c r="L95" s="219"/>
      <c r="M95" s="219"/>
      <c r="N95" s="219"/>
      <c r="O95" s="219"/>
      <c r="P95" s="219"/>
      <c r="Q95" s="219"/>
      <c r="R95" s="219"/>
      <c r="S95" s="219"/>
      <c r="T95" s="219"/>
      <c r="U95" s="219"/>
      <c r="V95" s="219"/>
      <c r="W95" s="219"/>
      <c r="X95" s="219"/>
      <c r="Y95" s="219"/>
      <c r="Z95" s="219"/>
    </row>
    <row r="96" spans="1:26" ht="15.75" customHeight="1" x14ac:dyDescent="0.25">
      <c r="A96" s="219"/>
      <c r="B96" s="273"/>
      <c r="C96" s="219"/>
      <c r="D96" s="219"/>
      <c r="E96" s="219"/>
      <c r="F96" s="219"/>
      <c r="G96" s="219"/>
      <c r="H96" s="219"/>
      <c r="I96" s="219"/>
      <c r="J96" s="219"/>
      <c r="K96" s="219"/>
      <c r="L96" s="219"/>
      <c r="M96" s="219"/>
      <c r="N96" s="219"/>
      <c r="O96" s="219"/>
      <c r="P96" s="219"/>
      <c r="Q96" s="219"/>
      <c r="R96" s="219"/>
      <c r="S96" s="219"/>
      <c r="T96" s="219"/>
      <c r="U96" s="219"/>
      <c r="V96" s="219"/>
      <c r="W96" s="219"/>
      <c r="X96" s="219"/>
      <c r="Y96" s="219"/>
      <c r="Z96" s="219"/>
    </row>
    <row r="97" spans="1:26" ht="15.75" customHeight="1" x14ac:dyDescent="0.25">
      <c r="A97" s="219"/>
      <c r="B97" s="273"/>
      <c r="C97" s="219"/>
      <c r="D97" s="219"/>
      <c r="E97" s="219"/>
      <c r="F97" s="219"/>
      <c r="G97" s="219"/>
      <c r="H97" s="219"/>
      <c r="I97" s="219"/>
      <c r="J97" s="219"/>
      <c r="K97" s="219"/>
      <c r="L97" s="219"/>
      <c r="M97" s="219"/>
      <c r="N97" s="219"/>
      <c r="O97" s="219"/>
      <c r="P97" s="219"/>
      <c r="Q97" s="219"/>
      <c r="R97" s="219"/>
      <c r="S97" s="219"/>
      <c r="T97" s="219"/>
      <c r="U97" s="219"/>
      <c r="V97" s="219"/>
      <c r="W97" s="219"/>
      <c r="X97" s="219"/>
      <c r="Y97" s="219"/>
      <c r="Z97" s="219"/>
    </row>
    <row r="98" spans="1:26" ht="15.75" customHeight="1" x14ac:dyDescent="0.25">
      <c r="A98" s="219"/>
      <c r="B98" s="273"/>
      <c r="C98" s="219"/>
      <c r="D98" s="219"/>
      <c r="E98" s="219"/>
      <c r="F98" s="219"/>
      <c r="G98" s="219"/>
      <c r="H98" s="219"/>
      <c r="I98" s="219"/>
      <c r="J98" s="219"/>
      <c r="K98" s="219"/>
      <c r="L98" s="219"/>
      <c r="M98" s="219"/>
      <c r="N98" s="219"/>
      <c r="O98" s="219"/>
      <c r="P98" s="219"/>
      <c r="Q98" s="219"/>
      <c r="R98" s="219"/>
      <c r="S98" s="219"/>
      <c r="T98" s="219"/>
      <c r="U98" s="219"/>
      <c r="V98" s="219"/>
      <c r="W98" s="219"/>
      <c r="X98" s="219"/>
      <c r="Y98" s="219"/>
      <c r="Z98" s="219"/>
    </row>
    <row r="99" spans="1:26" ht="15.75" customHeight="1" x14ac:dyDescent="0.25">
      <c r="A99" s="219"/>
      <c r="B99" s="273"/>
      <c r="C99" s="219"/>
      <c r="D99" s="219"/>
      <c r="E99" s="219"/>
      <c r="F99" s="219"/>
      <c r="G99" s="219"/>
      <c r="H99" s="219"/>
      <c r="I99" s="219"/>
      <c r="J99" s="219"/>
      <c r="K99" s="219"/>
      <c r="L99" s="219"/>
      <c r="M99" s="219"/>
      <c r="N99" s="219"/>
      <c r="O99" s="219"/>
      <c r="P99" s="219"/>
      <c r="Q99" s="219"/>
      <c r="R99" s="219"/>
      <c r="S99" s="219"/>
      <c r="T99" s="219"/>
      <c r="U99" s="219"/>
      <c r="V99" s="219"/>
      <c r="W99" s="219"/>
      <c r="X99" s="219"/>
      <c r="Y99" s="219"/>
      <c r="Z99" s="219"/>
    </row>
    <row r="100" spans="1:26" ht="15.75" customHeight="1" x14ac:dyDescent="0.25">
      <c r="A100" s="219"/>
      <c r="B100" s="273"/>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row>
    <row r="101" spans="1:26" ht="15.75" customHeight="1" x14ac:dyDescent="0.25">
      <c r="A101" s="219"/>
      <c r="B101" s="273"/>
      <c r="C101" s="219"/>
      <c r="D101" s="219"/>
      <c r="E101" s="219"/>
      <c r="F101" s="219"/>
      <c r="G101" s="219"/>
      <c r="H101" s="219"/>
      <c r="I101" s="219"/>
      <c r="J101" s="219"/>
      <c r="K101" s="219"/>
      <c r="L101" s="219"/>
      <c r="M101" s="219"/>
      <c r="N101" s="219"/>
      <c r="O101" s="219"/>
      <c r="P101" s="219"/>
      <c r="Q101" s="219"/>
      <c r="R101" s="219"/>
      <c r="S101" s="219"/>
      <c r="T101" s="219"/>
      <c r="U101" s="219"/>
      <c r="V101" s="219"/>
      <c r="W101" s="219"/>
      <c r="X101" s="219"/>
      <c r="Y101" s="219"/>
      <c r="Z101" s="219"/>
    </row>
    <row r="102" spans="1:26" ht="15.75" customHeight="1" x14ac:dyDescent="0.25">
      <c r="A102" s="219"/>
      <c r="B102" s="273"/>
      <c r="C102" s="219"/>
      <c r="D102" s="219"/>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19"/>
    </row>
    <row r="103" spans="1:26" ht="15.75" customHeight="1" x14ac:dyDescent="0.25">
      <c r="A103" s="219"/>
      <c r="B103" s="273"/>
      <c r="C103" s="219"/>
      <c r="D103" s="219"/>
      <c r="E103" s="219"/>
      <c r="F103" s="219"/>
      <c r="G103" s="219"/>
      <c r="H103" s="219"/>
      <c r="I103" s="219"/>
      <c r="J103" s="219"/>
      <c r="K103" s="219"/>
      <c r="L103" s="219"/>
      <c r="M103" s="219"/>
      <c r="N103" s="219"/>
      <c r="O103" s="219"/>
      <c r="P103" s="219"/>
      <c r="Q103" s="219"/>
      <c r="R103" s="219"/>
      <c r="S103" s="219"/>
      <c r="T103" s="219"/>
      <c r="U103" s="219"/>
      <c r="V103" s="219"/>
      <c r="W103" s="219"/>
      <c r="X103" s="219"/>
      <c r="Y103" s="219"/>
      <c r="Z103" s="219"/>
    </row>
    <row r="104" spans="1:26" ht="15.75" customHeight="1" x14ac:dyDescent="0.25">
      <c r="A104" s="219"/>
      <c r="B104" s="273"/>
      <c r="C104" s="219"/>
      <c r="D104" s="219"/>
      <c r="E104" s="219"/>
      <c r="F104" s="219"/>
      <c r="G104" s="219"/>
      <c r="H104" s="219"/>
      <c r="I104" s="219"/>
      <c r="J104" s="219"/>
      <c r="K104" s="219"/>
      <c r="L104" s="219"/>
      <c r="M104" s="219"/>
      <c r="N104" s="219"/>
      <c r="O104" s="219"/>
      <c r="P104" s="219"/>
      <c r="Q104" s="219"/>
      <c r="R104" s="219"/>
      <c r="S104" s="219"/>
      <c r="T104" s="219"/>
      <c r="U104" s="219"/>
      <c r="V104" s="219"/>
      <c r="W104" s="219"/>
      <c r="X104" s="219"/>
      <c r="Y104" s="219"/>
      <c r="Z104" s="219"/>
    </row>
    <row r="105" spans="1:26" ht="15.75" customHeight="1" x14ac:dyDescent="0.25">
      <c r="A105" s="219"/>
      <c r="B105" s="273"/>
      <c r="C105" s="219"/>
      <c r="D105" s="219"/>
      <c r="E105" s="219"/>
      <c r="F105" s="219"/>
      <c r="G105" s="219"/>
      <c r="H105" s="219"/>
      <c r="I105" s="219"/>
      <c r="J105" s="219"/>
      <c r="K105" s="219"/>
      <c r="L105" s="219"/>
      <c r="M105" s="219"/>
      <c r="N105" s="219"/>
      <c r="O105" s="219"/>
      <c r="P105" s="219"/>
      <c r="Q105" s="219"/>
      <c r="R105" s="219"/>
      <c r="S105" s="219"/>
      <c r="T105" s="219"/>
      <c r="U105" s="219"/>
      <c r="V105" s="219"/>
      <c r="W105" s="219"/>
      <c r="X105" s="219"/>
      <c r="Y105" s="219"/>
      <c r="Z105" s="219"/>
    </row>
    <row r="106" spans="1:26" ht="15.75" customHeight="1" x14ac:dyDescent="0.25">
      <c r="A106" s="219"/>
      <c r="B106" s="273"/>
      <c r="C106" s="219"/>
      <c r="D106" s="219"/>
      <c r="E106" s="219"/>
      <c r="F106" s="219"/>
      <c r="G106" s="219"/>
      <c r="H106" s="219"/>
      <c r="I106" s="219"/>
      <c r="J106" s="219"/>
      <c r="K106" s="219"/>
      <c r="L106" s="219"/>
      <c r="M106" s="219"/>
      <c r="N106" s="219"/>
      <c r="O106" s="219"/>
      <c r="P106" s="219"/>
      <c r="Q106" s="219"/>
      <c r="R106" s="219"/>
      <c r="S106" s="219"/>
      <c r="T106" s="219"/>
      <c r="U106" s="219"/>
      <c r="V106" s="219"/>
      <c r="W106" s="219"/>
      <c r="X106" s="219"/>
      <c r="Y106" s="219"/>
      <c r="Z106" s="219"/>
    </row>
    <row r="107" spans="1:26" ht="15.75" customHeight="1" x14ac:dyDescent="0.25">
      <c r="A107" s="219"/>
      <c r="B107" s="273"/>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row>
    <row r="108" spans="1:26" ht="15.75" customHeight="1" x14ac:dyDescent="0.25">
      <c r="A108" s="219"/>
      <c r="B108" s="273"/>
      <c r="C108" s="219"/>
      <c r="D108" s="219"/>
      <c r="E108" s="219"/>
      <c r="F108" s="219"/>
      <c r="G108" s="219"/>
      <c r="H108" s="219"/>
      <c r="I108" s="219"/>
      <c r="J108" s="219"/>
      <c r="K108" s="219"/>
      <c r="L108" s="219"/>
      <c r="M108" s="219"/>
      <c r="N108" s="219"/>
      <c r="O108" s="219"/>
      <c r="P108" s="219"/>
      <c r="Q108" s="219"/>
      <c r="R108" s="219"/>
      <c r="S108" s="219"/>
      <c r="T108" s="219"/>
      <c r="U108" s="219"/>
      <c r="V108" s="219"/>
      <c r="W108" s="219"/>
      <c r="X108" s="219"/>
      <c r="Y108" s="219"/>
      <c r="Z108" s="219"/>
    </row>
    <row r="109" spans="1:26" ht="15.75" customHeight="1" x14ac:dyDescent="0.25">
      <c r="A109" s="219"/>
      <c r="B109" s="273"/>
      <c r="C109" s="219"/>
      <c r="D109" s="219"/>
      <c r="E109" s="219"/>
      <c r="F109" s="219"/>
      <c r="G109" s="219"/>
      <c r="H109" s="219"/>
      <c r="I109" s="219"/>
      <c r="J109" s="219"/>
      <c r="K109" s="219"/>
      <c r="L109" s="219"/>
      <c r="M109" s="219"/>
      <c r="N109" s="219"/>
      <c r="O109" s="219"/>
      <c r="P109" s="219"/>
      <c r="Q109" s="219"/>
      <c r="R109" s="219"/>
      <c r="S109" s="219"/>
      <c r="T109" s="219"/>
      <c r="U109" s="219"/>
      <c r="V109" s="219"/>
      <c r="W109" s="219"/>
      <c r="X109" s="219"/>
      <c r="Y109" s="219"/>
      <c r="Z109" s="219"/>
    </row>
    <row r="110" spans="1:26" ht="15.75" customHeight="1" x14ac:dyDescent="0.25">
      <c r="A110" s="219"/>
      <c r="B110" s="273"/>
      <c r="C110" s="219"/>
      <c r="D110" s="219"/>
      <c r="E110" s="219"/>
      <c r="F110" s="219"/>
      <c r="G110" s="219"/>
      <c r="H110" s="219"/>
      <c r="I110" s="219"/>
      <c r="J110" s="219"/>
      <c r="K110" s="219"/>
      <c r="L110" s="219"/>
      <c r="M110" s="219"/>
      <c r="N110" s="219"/>
      <c r="O110" s="219"/>
      <c r="P110" s="219"/>
      <c r="Q110" s="219"/>
      <c r="R110" s="219"/>
      <c r="S110" s="219"/>
      <c r="T110" s="219"/>
      <c r="U110" s="219"/>
      <c r="V110" s="219"/>
      <c r="W110" s="219"/>
      <c r="X110" s="219"/>
      <c r="Y110" s="219"/>
      <c r="Z110" s="219"/>
    </row>
    <row r="111" spans="1:26" ht="15.75" customHeight="1" x14ac:dyDescent="0.25">
      <c r="A111" s="219"/>
      <c r="B111" s="273"/>
      <c r="C111" s="219"/>
      <c r="D111" s="219"/>
      <c r="E111" s="219"/>
      <c r="F111" s="219"/>
      <c r="G111" s="219"/>
      <c r="H111" s="219"/>
      <c r="I111" s="219"/>
      <c r="J111" s="219"/>
      <c r="K111" s="219"/>
      <c r="L111" s="219"/>
      <c r="M111" s="219"/>
      <c r="N111" s="219"/>
      <c r="O111" s="219"/>
      <c r="P111" s="219"/>
      <c r="Q111" s="219"/>
      <c r="R111" s="219"/>
      <c r="S111" s="219"/>
      <c r="T111" s="219"/>
      <c r="U111" s="219"/>
      <c r="V111" s="219"/>
      <c r="W111" s="219"/>
      <c r="X111" s="219"/>
      <c r="Y111" s="219"/>
      <c r="Z111" s="219"/>
    </row>
    <row r="112" spans="1:26" ht="15.75" customHeight="1" x14ac:dyDescent="0.25">
      <c r="A112" s="219"/>
      <c r="B112" s="273"/>
      <c r="C112" s="219"/>
      <c r="D112" s="219"/>
      <c r="E112" s="219"/>
      <c r="F112" s="219"/>
      <c r="G112" s="219"/>
      <c r="H112" s="219"/>
      <c r="I112" s="219"/>
      <c r="J112" s="219"/>
      <c r="K112" s="219"/>
      <c r="L112" s="219"/>
      <c r="M112" s="219"/>
      <c r="N112" s="219"/>
      <c r="O112" s="219"/>
      <c r="P112" s="219"/>
      <c r="Q112" s="219"/>
      <c r="R112" s="219"/>
      <c r="S112" s="219"/>
      <c r="T112" s="219"/>
      <c r="U112" s="219"/>
      <c r="V112" s="219"/>
      <c r="W112" s="219"/>
      <c r="X112" s="219"/>
      <c r="Y112" s="219"/>
      <c r="Z112" s="219"/>
    </row>
    <row r="113" spans="1:26" ht="15.75" customHeight="1" x14ac:dyDescent="0.25">
      <c r="A113" s="219"/>
      <c r="B113" s="273"/>
      <c r="C113" s="219"/>
      <c r="D113" s="219"/>
      <c r="E113" s="219"/>
      <c r="F113" s="219"/>
      <c r="G113" s="219"/>
      <c r="H113" s="219"/>
      <c r="I113" s="219"/>
      <c r="J113" s="219"/>
      <c r="K113" s="219"/>
      <c r="L113" s="219"/>
      <c r="M113" s="219"/>
      <c r="N113" s="219"/>
      <c r="O113" s="219"/>
      <c r="P113" s="219"/>
      <c r="Q113" s="219"/>
      <c r="R113" s="219"/>
      <c r="S113" s="219"/>
      <c r="T113" s="219"/>
      <c r="U113" s="219"/>
      <c r="V113" s="219"/>
      <c r="W113" s="219"/>
      <c r="X113" s="219"/>
      <c r="Y113" s="219"/>
      <c r="Z113" s="219"/>
    </row>
    <row r="114" spans="1:26" ht="15.75" customHeight="1" x14ac:dyDescent="0.25">
      <c r="A114" s="219"/>
      <c r="B114" s="273"/>
      <c r="C114" s="219"/>
      <c r="D114" s="219"/>
      <c r="E114" s="219"/>
      <c r="F114" s="219"/>
      <c r="G114" s="219"/>
      <c r="H114" s="219"/>
      <c r="I114" s="219"/>
      <c r="J114" s="219"/>
      <c r="K114" s="219"/>
      <c r="L114" s="219"/>
      <c r="M114" s="219"/>
      <c r="N114" s="219"/>
      <c r="O114" s="219"/>
      <c r="P114" s="219"/>
      <c r="Q114" s="219"/>
      <c r="R114" s="219"/>
      <c r="S114" s="219"/>
      <c r="T114" s="219"/>
      <c r="U114" s="219"/>
      <c r="V114" s="219"/>
      <c r="W114" s="219"/>
      <c r="X114" s="219"/>
      <c r="Y114" s="219"/>
      <c r="Z114" s="219"/>
    </row>
    <row r="115" spans="1:26" ht="15.75" customHeight="1" x14ac:dyDescent="0.25">
      <c r="A115" s="219"/>
      <c r="B115" s="273"/>
      <c r="C115" s="219"/>
      <c r="D115" s="219"/>
      <c r="E115" s="219"/>
      <c r="F115" s="219"/>
      <c r="G115" s="219"/>
      <c r="H115" s="219"/>
      <c r="I115" s="219"/>
      <c r="J115" s="219"/>
      <c r="K115" s="219"/>
      <c r="L115" s="219"/>
      <c r="M115" s="219"/>
      <c r="N115" s="219"/>
      <c r="O115" s="219"/>
      <c r="P115" s="219"/>
      <c r="Q115" s="219"/>
      <c r="R115" s="219"/>
      <c r="S115" s="219"/>
      <c r="T115" s="219"/>
      <c r="U115" s="219"/>
      <c r="V115" s="219"/>
      <c r="W115" s="219"/>
      <c r="X115" s="219"/>
      <c r="Y115" s="219"/>
      <c r="Z115" s="219"/>
    </row>
    <row r="116" spans="1:26" ht="15.75" customHeight="1" x14ac:dyDescent="0.25">
      <c r="A116" s="219"/>
      <c r="B116" s="273"/>
      <c r="C116" s="219"/>
      <c r="D116" s="219"/>
      <c r="E116" s="219"/>
      <c r="F116" s="219"/>
      <c r="G116" s="219"/>
      <c r="H116" s="219"/>
      <c r="I116" s="219"/>
      <c r="J116" s="219"/>
      <c r="K116" s="219"/>
      <c r="L116" s="219"/>
      <c r="M116" s="219"/>
      <c r="N116" s="219"/>
      <c r="O116" s="219"/>
      <c r="P116" s="219"/>
      <c r="Q116" s="219"/>
      <c r="R116" s="219"/>
      <c r="S116" s="219"/>
      <c r="T116" s="219"/>
      <c r="U116" s="219"/>
      <c r="V116" s="219"/>
      <c r="W116" s="219"/>
      <c r="X116" s="219"/>
      <c r="Y116" s="219"/>
      <c r="Z116" s="219"/>
    </row>
    <row r="117" spans="1:26" ht="15.75" customHeight="1" x14ac:dyDescent="0.25">
      <c r="A117" s="219"/>
      <c r="B117" s="273"/>
      <c r="C117" s="219"/>
      <c r="D117" s="219"/>
      <c r="E117" s="219"/>
      <c r="F117" s="219"/>
      <c r="G117" s="219"/>
      <c r="H117" s="219"/>
      <c r="I117" s="219"/>
      <c r="J117" s="219"/>
      <c r="K117" s="219"/>
      <c r="L117" s="219"/>
      <c r="M117" s="219"/>
      <c r="N117" s="219"/>
      <c r="O117" s="219"/>
      <c r="P117" s="219"/>
      <c r="Q117" s="219"/>
      <c r="R117" s="219"/>
      <c r="S117" s="219"/>
      <c r="T117" s="219"/>
      <c r="U117" s="219"/>
      <c r="V117" s="219"/>
      <c r="W117" s="219"/>
      <c r="X117" s="219"/>
      <c r="Y117" s="219"/>
      <c r="Z117" s="219"/>
    </row>
    <row r="118" spans="1:26" ht="15.75" customHeight="1" x14ac:dyDescent="0.25">
      <c r="A118" s="219"/>
      <c r="B118" s="273"/>
      <c r="C118" s="219"/>
      <c r="D118" s="219"/>
      <c r="E118" s="219"/>
      <c r="F118" s="219"/>
      <c r="G118" s="219"/>
      <c r="H118" s="219"/>
      <c r="I118" s="219"/>
      <c r="J118" s="219"/>
      <c r="K118" s="219"/>
      <c r="L118" s="219"/>
      <c r="M118" s="219"/>
      <c r="N118" s="219"/>
      <c r="O118" s="219"/>
      <c r="P118" s="219"/>
      <c r="Q118" s="219"/>
      <c r="R118" s="219"/>
      <c r="S118" s="219"/>
      <c r="T118" s="219"/>
      <c r="U118" s="219"/>
      <c r="V118" s="219"/>
      <c r="W118" s="219"/>
      <c r="X118" s="219"/>
      <c r="Y118" s="219"/>
      <c r="Z118" s="219"/>
    </row>
    <row r="119" spans="1:26" ht="15.75" customHeight="1" x14ac:dyDescent="0.25">
      <c r="A119" s="219"/>
      <c r="B119" s="273"/>
      <c r="C119" s="219"/>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row>
    <row r="120" spans="1:26" ht="15.75" customHeight="1" x14ac:dyDescent="0.25">
      <c r="A120" s="219"/>
      <c r="B120" s="273"/>
      <c r="C120" s="219"/>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row>
    <row r="121" spans="1:26" ht="15.75" customHeight="1" x14ac:dyDescent="0.25">
      <c r="A121" s="219"/>
      <c r="B121" s="273"/>
      <c r="C121" s="219"/>
      <c r="D121" s="219"/>
      <c r="E121" s="219"/>
      <c r="F121" s="219"/>
      <c r="G121" s="219"/>
      <c r="H121" s="219"/>
      <c r="I121" s="219"/>
      <c r="J121" s="219"/>
      <c r="K121" s="219"/>
      <c r="L121" s="219"/>
      <c r="M121" s="219"/>
      <c r="N121" s="219"/>
      <c r="O121" s="219"/>
      <c r="P121" s="219"/>
      <c r="Q121" s="219"/>
      <c r="R121" s="219"/>
      <c r="S121" s="219"/>
      <c r="T121" s="219"/>
      <c r="U121" s="219"/>
      <c r="V121" s="219"/>
      <c r="W121" s="219"/>
      <c r="X121" s="219"/>
      <c r="Y121" s="219"/>
      <c r="Z121" s="219"/>
    </row>
    <row r="122" spans="1:26" ht="15.75" customHeight="1" x14ac:dyDescent="0.25">
      <c r="A122" s="219"/>
      <c r="B122" s="273"/>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row>
    <row r="123" spans="1:26" ht="15.75" customHeight="1" x14ac:dyDescent="0.25">
      <c r="A123" s="219"/>
      <c r="B123" s="273"/>
      <c r="C123" s="219"/>
      <c r="D123" s="219"/>
      <c r="E123" s="219"/>
      <c r="F123" s="219"/>
      <c r="G123" s="219"/>
      <c r="H123" s="219"/>
      <c r="I123" s="219"/>
      <c r="J123" s="219"/>
      <c r="K123" s="219"/>
      <c r="L123" s="219"/>
      <c r="M123" s="219"/>
      <c r="N123" s="219"/>
      <c r="O123" s="219"/>
      <c r="P123" s="219"/>
      <c r="Q123" s="219"/>
      <c r="R123" s="219"/>
      <c r="S123" s="219"/>
      <c r="T123" s="219"/>
      <c r="U123" s="219"/>
      <c r="V123" s="219"/>
      <c r="W123" s="219"/>
      <c r="X123" s="219"/>
      <c r="Y123" s="219"/>
      <c r="Z123" s="219"/>
    </row>
    <row r="124" spans="1:26" ht="15.75" customHeight="1" x14ac:dyDescent="0.25">
      <c r="A124" s="219"/>
      <c r="B124" s="273"/>
      <c r="C124" s="219"/>
      <c r="D124" s="219"/>
      <c r="E124" s="219"/>
      <c r="F124" s="219"/>
      <c r="G124" s="219"/>
      <c r="H124" s="219"/>
      <c r="I124" s="219"/>
      <c r="J124" s="219"/>
      <c r="K124" s="219"/>
      <c r="L124" s="219"/>
      <c r="M124" s="219"/>
      <c r="N124" s="219"/>
      <c r="O124" s="219"/>
      <c r="P124" s="219"/>
      <c r="Q124" s="219"/>
      <c r="R124" s="219"/>
      <c r="S124" s="219"/>
      <c r="T124" s="219"/>
      <c r="U124" s="219"/>
      <c r="V124" s="219"/>
      <c r="W124" s="219"/>
      <c r="X124" s="219"/>
      <c r="Y124" s="219"/>
      <c r="Z124" s="219"/>
    </row>
    <row r="125" spans="1:26" ht="15.75" customHeight="1" x14ac:dyDescent="0.25">
      <c r="A125" s="219"/>
      <c r="B125" s="273"/>
      <c r="C125" s="219"/>
      <c r="D125" s="219"/>
      <c r="E125" s="219"/>
      <c r="F125" s="219"/>
      <c r="G125" s="219"/>
      <c r="H125" s="219"/>
      <c r="I125" s="219"/>
      <c r="J125" s="219"/>
      <c r="K125" s="219"/>
      <c r="L125" s="219"/>
      <c r="M125" s="219"/>
      <c r="N125" s="219"/>
      <c r="O125" s="219"/>
      <c r="P125" s="219"/>
      <c r="Q125" s="219"/>
      <c r="R125" s="219"/>
      <c r="S125" s="219"/>
      <c r="T125" s="219"/>
      <c r="U125" s="219"/>
      <c r="V125" s="219"/>
      <c r="W125" s="219"/>
      <c r="X125" s="219"/>
      <c r="Y125" s="219"/>
      <c r="Z125" s="219"/>
    </row>
    <row r="126" spans="1:26" ht="15.75" customHeight="1" x14ac:dyDescent="0.25">
      <c r="A126" s="219"/>
      <c r="B126" s="273"/>
      <c r="C126" s="219"/>
      <c r="D126" s="219"/>
      <c r="E126" s="219"/>
      <c r="F126" s="219"/>
      <c r="G126" s="219"/>
      <c r="H126" s="219"/>
      <c r="I126" s="219"/>
      <c r="J126" s="219"/>
      <c r="K126" s="219"/>
      <c r="L126" s="219"/>
      <c r="M126" s="219"/>
      <c r="N126" s="219"/>
      <c r="O126" s="219"/>
      <c r="P126" s="219"/>
      <c r="Q126" s="219"/>
      <c r="R126" s="219"/>
      <c r="S126" s="219"/>
      <c r="T126" s="219"/>
      <c r="U126" s="219"/>
      <c r="V126" s="219"/>
      <c r="W126" s="219"/>
      <c r="X126" s="219"/>
      <c r="Y126" s="219"/>
      <c r="Z126" s="219"/>
    </row>
    <row r="127" spans="1:26" ht="15.75" customHeight="1" x14ac:dyDescent="0.25">
      <c r="A127" s="219"/>
      <c r="B127" s="273"/>
      <c r="C127" s="219"/>
      <c r="D127" s="219"/>
      <c r="E127" s="219"/>
      <c r="F127" s="219"/>
      <c r="G127" s="219"/>
      <c r="H127" s="219"/>
      <c r="I127" s="219"/>
      <c r="J127" s="219"/>
      <c r="K127" s="219"/>
      <c r="L127" s="219"/>
      <c r="M127" s="219"/>
      <c r="N127" s="219"/>
      <c r="O127" s="219"/>
      <c r="P127" s="219"/>
      <c r="Q127" s="219"/>
      <c r="R127" s="219"/>
      <c r="S127" s="219"/>
      <c r="T127" s="219"/>
      <c r="U127" s="219"/>
      <c r="V127" s="219"/>
      <c r="W127" s="219"/>
      <c r="X127" s="219"/>
      <c r="Y127" s="219"/>
      <c r="Z127" s="219"/>
    </row>
    <row r="128" spans="1:26" ht="15.75" customHeight="1" x14ac:dyDescent="0.25">
      <c r="A128" s="219"/>
      <c r="B128" s="273"/>
      <c r="C128" s="219"/>
      <c r="D128" s="219"/>
      <c r="E128" s="219"/>
      <c r="F128" s="219"/>
      <c r="G128" s="219"/>
      <c r="H128" s="219"/>
      <c r="I128" s="219"/>
      <c r="J128" s="219"/>
      <c r="K128" s="219"/>
      <c r="L128" s="219"/>
      <c r="M128" s="219"/>
      <c r="N128" s="219"/>
      <c r="O128" s="219"/>
      <c r="P128" s="219"/>
      <c r="Q128" s="219"/>
      <c r="R128" s="219"/>
      <c r="S128" s="219"/>
      <c r="T128" s="219"/>
      <c r="U128" s="219"/>
      <c r="V128" s="219"/>
      <c r="W128" s="219"/>
      <c r="X128" s="219"/>
      <c r="Y128" s="219"/>
      <c r="Z128" s="219"/>
    </row>
    <row r="129" spans="1:26" ht="15.75" customHeight="1" x14ac:dyDescent="0.25">
      <c r="A129" s="219"/>
      <c r="B129" s="273"/>
      <c r="C129" s="219"/>
      <c r="D129" s="219"/>
      <c r="E129" s="219"/>
      <c r="F129" s="219"/>
      <c r="G129" s="219"/>
      <c r="H129" s="219"/>
      <c r="I129" s="219"/>
      <c r="J129" s="219"/>
      <c r="K129" s="219"/>
      <c r="L129" s="219"/>
      <c r="M129" s="219"/>
      <c r="N129" s="219"/>
      <c r="O129" s="219"/>
      <c r="P129" s="219"/>
      <c r="Q129" s="219"/>
      <c r="R129" s="219"/>
      <c r="S129" s="219"/>
      <c r="T129" s="219"/>
      <c r="U129" s="219"/>
      <c r="V129" s="219"/>
      <c r="W129" s="219"/>
      <c r="X129" s="219"/>
      <c r="Y129" s="219"/>
      <c r="Z129" s="219"/>
    </row>
    <row r="130" spans="1:26" ht="15.75" customHeight="1" x14ac:dyDescent="0.25">
      <c r="A130" s="219"/>
      <c r="B130" s="273"/>
      <c r="C130" s="219"/>
      <c r="D130" s="219"/>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row>
    <row r="131" spans="1:26" ht="15.75" customHeight="1" x14ac:dyDescent="0.25">
      <c r="A131" s="219"/>
      <c r="B131" s="273"/>
      <c r="C131" s="219"/>
      <c r="D131" s="219"/>
      <c r="E131" s="219"/>
      <c r="F131" s="219"/>
      <c r="G131" s="219"/>
      <c r="H131" s="219"/>
      <c r="I131" s="219"/>
      <c r="J131" s="219"/>
      <c r="K131" s="219"/>
      <c r="L131" s="219"/>
      <c r="M131" s="219"/>
      <c r="N131" s="219"/>
      <c r="O131" s="219"/>
      <c r="P131" s="219"/>
      <c r="Q131" s="219"/>
      <c r="R131" s="219"/>
      <c r="S131" s="219"/>
      <c r="T131" s="219"/>
      <c r="U131" s="219"/>
      <c r="V131" s="219"/>
      <c r="W131" s="219"/>
      <c r="X131" s="219"/>
      <c r="Y131" s="219"/>
      <c r="Z131" s="219"/>
    </row>
    <row r="132" spans="1:26" ht="15.75" customHeight="1" x14ac:dyDescent="0.25">
      <c r="A132" s="219"/>
      <c r="B132" s="273"/>
      <c r="C132" s="219"/>
      <c r="D132" s="219"/>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row>
    <row r="133" spans="1:26" ht="15.75" customHeight="1" x14ac:dyDescent="0.25">
      <c r="A133" s="219"/>
      <c r="B133" s="273"/>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row>
    <row r="134" spans="1:26" ht="15.75" customHeight="1" x14ac:dyDescent="0.25">
      <c r="A134" s="219"/>
      <c r="B134" s="273"/>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row>
    <row r="135" spans="1:26" ht="15.75" customHeight="1" x14ac:dyDescent="0.25">
      <c r="A135" s="219"/>
      <c r="B135" s="273"/>
      <c r="C135" s="219"/>
      <c r="D135" s="219"/>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row>
    <row r="136" spans="1:26" ht="15.75" customHeight="1" x14ac:dyDescent="0.25">
      <c r="A136" s="219"/>
      <c r="B136" s="273"/>
      <c r="C136" s="219"/>
      <c r="D136" s="219"/>
      <c r="E136" s="219"/>
      <c r="F136" s="219"/>
      <c r="G136" s="219"/>
      <c r="H136" s="219"/>
      <c r="I136" s="219"/>
      <c r="J136" s="219"/>
      <c r="K136" s="219"/>
      <c r="L136" s="219"/>
      <c r="M136" s="219"/>
      <c r="N136" s="219"/>
      <c r="O136" s="219"/>
      <c r="P136" s="219"/>
      <c r="Q136" s="219"/>
      <c r="R136" s="219"/>
      <c r="S136" s="219"/>
      <c r="T136" s="219"/>
      <c r="U136" s="219"/>
      <c r="V136" s="219"/>
      <c r="W136" s="219"/>
      <c r="X136" s="219"/>
      <c r="Y136" s="219"/>
      <c r="Z136" s="219"/>
    </row>
    <row r="137" spans="1:26" ht="15.75" customHeight="1" x14ac:dyDescent="0.25">
      <c r="A137" s="219"/>
      <c r="B137" s="273"/>
      <c r="C137" s="219"/>
      <c r="D137" s="219"/>
      <c r="E137" s="219"/>
      <c r="F137" s="219"/>
      <c r="G137" s="219"/>
      <c r="H137" s="219"/>
      <c r="I137" s="219"/>
      <c r="J137" s="219"/>
      <c r="K137" s="219"/>
      <c r="L137" s="219"/>
      <c r="M137" s="219"/>
      <c r="N137" s="219"/>
      <c r="O137" s="219"/>
      <c r="P137" s="219"/>
      <c r="Q137" s="219"/>
      <c r="R137" s="219"/>
      <c r="S137" s="219"/>
      <c r="T137" s="219"/>
      <c r="U137" s="219"/>
      <c r="V137" s="219"/>
      <c r="W137" s="219"/>
      <c r="X137" s="219"/>
      <c r="Y137" s="219"/>
      <c r="Z137" s="219"/>
    </row>
    <row r="138" spans="1:26" ht="15.75" customHeight="1" x14ac:dyDescent="0.25">
      <c r="A138" s="219"/>
      <c r="B138" s="273"/>
      <c r="C138" s="219"/>
      <c r="D138" s="219"/>
      <c r="E138" s="219"/>
      <c r="F138" s="219"/>
      <c r="G138" s="219"/>
      <c r="H138" s="219"/>
      <c r="I138" s="219"/>
      <c r="J138" s="219"/>
      <c r="K138" s="219"/>
      <c r="L138" s="219"/>
      <c r="M138" s="219"/>
      <c r="N138" s="219"/>
      <c r="O138" s="219"/>
      <c r="P138" s="219"/>
      <c r="Q138" s="219"/>
      <c r="R138" s="219"/>
      <c r="S138" s="219"/>
      <c r="T138" s="219"/>
      <c r="U138" s="219"/>
      <c r="V138" s="219"/>
      <c r="W138" s="219"/>
      <c r="X138" s="219"/>
      <c r="Y138" s="219"/>
      <c r="Z138" s="219"/>
    </row>
    <row r="139" spans="1:26" ht="15.75" customHeight="1" x14ac:dyDescent="0.25">
      <c r="A139" s="219"/>
      <c r="B139" s="273"/>
      <c r="C139" s="219"/>
      <c r="D139" s="219"/>
      <c r="E139" s="219"/>
      <c r="F139" s="219"/>
      <c r="G139" s="219"/>
      <c r="H139" s="219"/>
      <c r="I139" s="219"/>
      <c r="J139" s="219"/>
      <c r="K139" s="219"/>
      <c r="L139" s="219"/>
      <c r="M139" s="219"/>
      <c r="N139" s="219"/>
      <c r="O139" s="219"/>
      <c r="P139" s="219"/>
      <c r="Q139" s="219"/>
      <c r="R139" s="219"/>
      <c r="S139" s="219"/>
      <c r="T139" s="219"/>
      <c r="U139" s="219"/>
      <c r="V139" s="219"/>
      <c r="W139" s="219"/>
      <c r="X139" s="219"/>
      <c r="Y139" s="219"/>
      <c r="Z139" s="219"/>
    </row>
    <row r="140" spans="1:26" ht="15.75" customHeight="1" x14ac:dyDescent="0.25">
      <c r="A140" s="219"/>
      <c r="B140" s="273"/>
      <c r="C140" s="219"/>
      <c r="D140" s="219"/>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row>
    <row r="141" spans="1:26" ht="15.75" customHeight="1" x14ac:dyDescent="0.25">
      <c r="A141" s="219"/>
      <c r="B141" s="273"/>
      <c r="C141" s="219"/>
      <c r="D141" s="219"/>
      <c r="E141" s="219"/>
      <c r="F141" s="219"/>
      <c r="G141" s="219"/>
      <c r="H141" s="219"/>
      <c r="I141" s="219"/>
      <c r="J141" s="219"/>
      <c r="K141" s="219"/>
      <c r="L141" s="219"/>
      <c r="M141" s="219"/>
      <c r="N141" s="219"/>
      <c r="O141" s="219"/>
      <c r="P141" s="219"/>
      <c r="Q141" s="219"/>
      <c r="R141" s="219"/>
      <c r="S141" s="219"/>
      <c r="T141" s="219"/>
      <c r="U141" s="219"/>
      <c r="V141" s="219"/>
      <c r="W141" s="219"/>
      <c r="X141" s="219"/>
      <c r="Y141" s="219"/>
      <c r="Z141" s="219"/>
    </row>
    <row r="142" spans="1:26" ht="15.75" customHeight="1" x14ac:dyDescent="0.25">
      <c r="A142" s="219"/>
      <c r="B142" s="273"/>
      <c r="C142" s="219"/>
      <c r="D142" s="219"/>
      <c r="E142" s="219"/>
      <c r="F142" s="219"/>
      <c r="G142" s="219"/>
      <c r="H142" s="219"/>
      <c r="I142" s="219"/>
      <c r="J142" s="219"/>
      <c r="K142" s="219"/>
      <c r="L142" s="219"/>
      <c r="M142" s="219"/>
      <c r="N142" s="219"/>
      <c r="O142" s="219"/>
      <c r="P142" s="219"/>
      <c r="Q142" s="219"/>
      <c r="R142" s="219"/>
      <c r="S142" s="219"/>
      <c r="T142" s="219"/>
      <c r="U142" s="219"/>
      <c r="V142" s="219"/>
      <c r="W142" s="219"/>
      <c r="X142" s="219"/>
      <c r="Y142" s="219"/>
      <c r="Z142" s="219"/>
    </row>
    <row r="143" spans="1:26" ht="15.75" customHeight="1" x14ac:dyDescent="0.25">
      <c r="A143" s="219"/>
      <c r="B143" s="273"/>
      <c r="C143" s="219"/>
      <c r="D143" s="219"/>
      <c r="E143" s="219"/>
      <c r="F143" s="219"/>
      <c r="G143" s="219"/>
      <c r="H143" s="219"/>
      <c r="I143" s="219"/>
      <c r="J143" s="219"/>
      <c r="K143" s="219"/>
      <c r="L143" s="219"/>
      <c r="M143" s="219"/>
      <c r="N143" s="219"/>
      <c r="O143" s="219"/>
      <c r="P143" s="219"/>
      <c r="Q143" s="219"/>
      <c r="R143" s="219"/>
      <c r="S143" s="219"/>
      <c r="T143" s="219"/>
      <c r="U143" s="219"/>
      <c r="V143" s="219"/>
      <c r="W143" s="219"/>
      <c r="X143" s="219"/>
      <c r="Y143" s="219"/>
      <c r="Z143" s="219"/>
    </row>
    <row r="144" spans="1:26" ht="15.75" customHeight="1" x14ac:dyDescent="0.25">
      <c r="A144" s="219"/>
      <c r="B144" s="273"/>
      <c r="C144" s="219"/>
      <c r="D144" s="219"/>
      <c r="E144" s="219"/>
      <c r="F144" s="219"/>
      <c r="G144" s="219"/>
      <c r="H144" s="219"/>
      <c r="I144" s="219"/>
      <c r="J144" s="219"/>
      <c r="K144" s="219"/>
      <c r="L144" s="219"/>
      <c r="M144" s="219"/>
      <c r="N144" s="219"/>
      <c r="O144" s="219"/>
      <c r="P144" s="219"/>
      <c r="Q144" s="219"/>
      <c r="R144" s="219"/>
      <c r="S144" s="219"/>
      <c r="T144" s="219"/>
      <c r="U144" s="219"/>
      <c r="V144" s="219"/>
      <c r="W144" s="219"/>
      <c r="X144" s="219"/>
      <c r="Y144" s="219"/>
      <c r="Z144" s="219"/>
    </row>
    <row r="145" spans="1:26" ht="15.75" customHeight="1" x14ac:dyDescent="0.25">
      <c r="A145" s="219"/>
      <c r="B145" s="273"/>
      <c r="C145" s="219"/>
      <c r="D145" s="219"/>
      <c r="E145" s="219"/>
      <c r="F145" s="219"/>
      <c r="G145" s="219"/>
      <c r="H145" s="219"/>
      <c r="I145" s="219"/>
      <c r="J145" s="219"/>
      <c r="K145" s="219"/>
      <c r="L145" s="219"/>
      <c r="M145" s="219"/>
      <c r="N145" s="219"/>
      <c r="O145" s="219"/>
      <c r="P145" s="219"/>
      <c r="Q145" s="219"/>
      <c r="R145" s="219"/>
      <c r="S145" s="219"/>
      <c r="T145" s="219"/>
      <c r="U145" s="219"/>
      <c r="V145" s="219"/>
      <c r="W145" s="219"/>
      <c r="X145" s="219"/>
      <c r="Y145" s="219"/>
      <c r="Z145" s="219"/>
    </row>
    <row r="146" spans="1:26" ht="15.75" customHeight="1" x14ac:dyDescent="0.25">
      <c r="A146" s="219"/>
      <c r="B146" s="273"/>
      <c r="C146" s="219"/>
      <c r="D146" s="219"/>
      <c r="E146" s="219"/>
      <c r="F146" s="219"/>
      <c r="G146" s="219"/>
      <c r="H146" s="219"/>
      <c r="I146" s="219"/>
      <c r="J146" s="219"/>
      <c r="K146" s="219"/>
      <c r="L146" s="219"/>
      <c r="M146" s="219"/>
      <c r="N146" s="219"/>
      <c r="O146" s="219"/>
      <c r="P146" s="219"/>
      <c r="Q146" s="219"/>
      <c r="R146" s="219"/>
      <c r="S146" s="219"/>
      <c r="T146" s="219"/>
      <c r="U146" s="219"/>
      <c r="V146" s="219"/>
      <c r="W146" s="219"/>
      <c r="X146" s="219"/>
      <c r="Y146" s="219"/>
      <c r="Z146" s="219"/>
    </row>
    <row r="147" spans="1:26" ht="15.75" customHeight="1" x14ac:dyDescent="0.25">
      <c r="A147" s="219"/>
      <c r="B147" s="273"/>
      <c r="C147" s="219"/>
      <c r="D147" s="219"/>
      <c r="E147" s="219"/>
      <c r="F147" s="219"/>
      <c r="G147" s="219"/>
      <c r="H147" s="219"/>
      <c r="I147" s="219"/>
      <c r="J147" s="219"/>
      <c r="K147" s="219"/>
      <c r="L147" s="219"/>
      <c r="M147" s="219"/>
      <c r="N147" s="219"/>
      <c r="O147" s="219"/>
      <c r="P147" s="219"/>
      <c r="Q147" s="219"/>
      <c r="R147" s="219"/>
      <c r="S147" s="219"/>
      <c r="T147" s="219"/>
      <c r="U147" s="219"/>
      <c r="V147" s="219"/>
      <c r="W147" s="219"/>
      <c r="X147" s="219"/>
      <c r="Y147" s="219"/>
      <c r="Z147" s="219"/>
    </row>
    <row r="148" spans="1:26" ht="15.75" customHeight="1" x14ac:dyDescent="0.25">
      <c r="A148" s="219"/>
      <c r="B148" s="273"/>
      <c r="C148" s="219"/>
      <c r="D148" s="219"/>
      <c r="E148" s="219"/>
      <c r="F148" s="219"/>
      <c r="G148" s="219"/>
      <c r="H148" s="219"/>
      <c r="I148" s="219"/>
      <c r="J148" s="219"/>
      <c r="K148" s="219"/>
      <c r="L148" s="219"/>
      <c r="M148" s="219"/>
      <c r="N148" s="219"/>
      <c r="O148" s="219"/>
      <c r="P148" s="219"/>
      <c r="Q148" s="219"/>
      <c r="R148" s="219"/>
      <c r="S148" s="219"/>
      <c r="T148" s="219"/>
      <c r="U148" s="219"/>
      <c r="V148" s="219"/>
      <c r="W148" s="219"/>
      <c r="X148" s="219"/>
      <c r="Y148" s="219"/>
      <c r="Z148" s="219"/>
    </row>
    <row r="149" spans="1:26" ht="15.75" customHeight="1" x14ac:dyDescent="0.25">
      <c r="A149" s="219"/>
      <c r="B149" s="273"/>
      <c r="C149" s="219"/>
      <c r="D149" s="219"/>
      <c r="E149" s="219"/>
      <c r="F149" s="219"/>
      <c r="G149" s="219"/>
      <c r="H149" s="219"/>
      <c r="I149" s="219"/>
      <c r="J149" s="219"/>
      <c r="K149" s="219"/>
      <c r="L149" s="219"/>
      <c r="M149" s="219"/>
      <c r="N149" s="219"/>
      <c r="O149" s="219"/>
      <c r="P149" s="219"/>
      <c r="Q149" s="219"/>
      <c r="R149" s="219"/>
      <c r="S149" s="219"/>
      <c r="T149" s="219"/>
      <c r="U149" s="219"/>
      <c r="V149" s="219"/>
      <c r="W149" s="219"/>
      <c r="X149" s="219"/>
      <c r="Y149" s="219"/>
      <c r="Z149" s="219"/>
    </row>
    <row r="150" spans="1:26" ht="15.75" customHeight="1" x14ac:dyDescent="0.25">
      <c r="A150" s="219"/>
      <c r="B150" s="273"/>
      <c r="C150" s="219"/>
      <c r="D150" s="219"/>
      <c r="E150" s="219"/>
      <c r="F150" s="219"/>
      <c r="G150" s="219"/>
      <c r="H150" s="219"/>
      <c r="I150" s="219"/>
      <c r="J150" s="219"/>
      <c r="K150" s="219"/>
      <c r="L150" s="219"/>
      <c r="M150" s="219"/>
      <c r="N150" s="219"/>
      <c r="O150" s="219"/>
      <c r="P150" s="219"/>
      <c r="Q150" s="219"/>
      <c r="R150" s="219"/>
      <c r="S150" s="219"/>
      <c r="T150" s="219"/>
      <c r="U150" s="219"/>
      <c r="V150" s="219"/>
      <c r="W150" s="219"/>
      <c r="X150" s="219"/>
      <c r="Y150" s="219"/>
      <c r="Z150" s="219"/>
    </row>
    <row r="151" spans="1:26" ht="15.75" customHeight="1" x14ac:dyDescent="0.25">
      <c r="A151" s="219"/>
      <c r="B151" s="273"/>
      <c r="C151" s="219"/>
      <c r="D151" s="219"/>
      <c r="E151" s="219"/>
      <c r="F151" s="219"/>
      <c r="G151" s="219"/>
      <c r="H151" s="219"/>
      <c r="I151" s="219"/>
      <c r="J151" s="219"/>
      <c r="K151" s="219"/>
      <c r="L151" s="219"/>
      <c r="M151" s="219"/>
      <c r="N151" s="219"/>
      <c r="O151" s="219"/>
      <c r="P151" s="219"/>
      <c r="Q151" s="219"/>
      <c r="R151" s="219"/>
      <c r="S151" s="219"/>
      <c r="T151" s="219"/>
      <c r="U151" s="219"/>
      <c r="V151" s="219"/>
      <c r="W151" s="219"/>
      <c r="X151" s="219"/>
      <c r="Y151" s="219"/>
      <c r="Z151" s="219"/>
    </row>
    <row r="152" spans="1:26" ht="15.75" customHeight="1" x14ac:dyDescent="0.25">
      <c r="A152" s="219"/>
      <c r="B152" s="273"/>
      <c r="C152" s="219"/>
      <c r="D152" s="219"/>
      <c r="E152" s="219"/>
      <c r="F152" s="219"/>
      <c r="G152" s="219"/>
      <c r="H152" s="219"/>
      <c r="I152" s="219"/>
      <c r="J152" s="219"/>
      <c r="K152" s="219"/>
      <c r="L152" s="219"/>
      <c r="M152" s="219"/>
      <c r="N152" s="219"/>
      <c r="O152" s="219"/>
      <c r="P152" s="219"/>
      <c r="Q152" s="219"/>
      <c r="R152" s="219"/>
      <c r="S152" s="219"/>
      <c r="T152" s="219"/>
      <c r="U152" s="219"/>
      <c r="V152" s="219"/>
      <c r="W152" s="219"/>
      <c r="X152" s="219"/>
      <c r="Y152" s="219"/>
      <c r="Z152" s="219"/>
    </row>
    <row r="153" spans="1:26" ht="15.75" customHeight="1" x14ac:dyDescent="0.25">
      <c r="A153" s="219"/>
      <c r="B153" s="273"/>
      <c r="C153" s="219"/>
      <c r="D153" s="219"/>
      <c r="E153" s="219"/>
      <c r="F153" s="219"/>
      <c r="G153" s="219"/>
      <c r="H153" s="219"/>
      <c r="I153" s="219"/>
      <c r="J153" s="219"/>
      <c r="K153" s="219"/>
      <c r="L153" s="219"/>
      <c r="M153" s="219"/>
      <c r="N153" s="219"/>
      <c r="O153" s="219"/>
      <c r="P153" s="219"/>
      <c r="Q153" s="219"/>
      <c r="R153" s="219"/>
      <c r="S153" s="219"/>
      <c r="T153" s="219"/>
      <c r="U153" s="219"/>
      <c r="V153" s="219"/>
      <c r="W153" s="219"/>
      <c r="X153" s="219"/>
      <c r="Y153" s="219"/>
      <c r="Z153" s="219"/>
    </row>
    <row r="154" spans="1:26" ht="15.75" customHeight="1" x14ac:dyDescent="0.25">
      <c r="A154" s="219"/>
      <c r="B154" s="273"/>
      <c r="C154" s="219"/>
      <c r="D154" s="219"/>
      <c r="E154" s="219"/>
      <c r="F154" s="219"/>
      <c r="G154" s="219"/>
      <c r="H154" s="219"/>
      <c r="I154" s="219"/>
      <c r="J154" s="219"/>
      <c r="K154" s="219"/>
      <c r="L154" s="219"/>
      <c r="M154" s="219"/>
      <c r="N154" s="219"/>
      <c r="O154" s="219"/>
      <c r="P154" s="219"/>
      <c r="Q154" s="219"/>
      <c r="R154" s="219"/>
      <c r="S154" s="219"/>
      <c r="T154" s="219"/>
      <c r="U154" s="219"/>
      <c r="V154" s="219"/>
      <c r="W154" s="219"/>
      <c r="X154" s="219"/>
      <c r="Y154" s="219"/>
      <c r="Z154" s="219"/>
    </row>
    <row r="155" spans="1:26" ht="15.75" customHeight="1" x14ac:dyDescent="0.25">
      <c r="A155" s="219"/>
      <c r="B155" s="273"/>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row>
    <row r="156" spans="1:26" ht="15.75" customHeight="1" x14ac:dyDescent="0.25">
      <c r="A156" s="219"/>
      <c r="B156" s="273"/>
      <c r="C156" s="219"/>
      <c r="D156" s="219"/>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row>
    <row r="157" spans="1:26" ht="15.75" customHeight="1" x14ac:dyDescent="0.25">
      <c r="A157" s="219"/>
      <c r="B157" s="273"/>
      <c r="C157" s="219"/>
      <c r="D157" s="219"/>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row>
    <row r="158" spans="1:26" ht="15.75" customHeight="1" x14ac:dyDescent="0.25">
      <c r="A158" s="219"/>
      <c r="B158" s="273"/>
      <c r="C158" s="219"/>
      <c r="D158" s="219"/>
      <c r="E158" s="219"/>
      <c r="F158" s="219"/>
      <c r="G158" s="219"/>
      <c r="H158" s="219"/>
      <c r="I158" s="219"/>
      <c r="J158" s="219"/>
      <c r="K158" s="219"/>
      <c r="L158" s="219"/>
      <c r="M158" s="219"/>
      <c r="N158" s="219"/>
      <c r="O158" s="219"/>
      <c r="P158" s="219"/>
      <c r="Q158" s="219"/>
      <c r="R158" s="219"/>
      <c r="S158" s="219"/>
      <c r="T158" s="219"/>
      <c r="U158" s="219"/>
      <c r="V158" s="219"/>
      <c r="W158" s="219"/>
      <c r="X158" s="219"/>
      <c r="Y158" s="219"/>
      <c r="Z158" s="219"/>
    </row>
    <row r="159" spans="1:26" ht="15.75" customHeight="1" x14ac:dyDescent="0.25">
      <c r="A159" s="219"/>
      <c r="B159" s="273"/>
      <c r="C159" s="219"/>
      <c r="D159" s="219"/>
      <c r="E159" s="219"/>
      <c r="F159" s="219"/>
      <c r="G159" s="219"/>
      <c r="H159" s="219"/>
      <c r="I159" s="219"/>
      <c r="J159" s="219"/>
      <c r="K159" s="219"/>
      <c r="L159" s="219"/>
      <c r="M159" s="219"/>
      <c r="N159" s="219"/>
      <c r="O159" s="219"/>
      <c r="P159" s="219"/>
      <c r="Q159" s="219"/>
      <c r="R159" s="219"/>
      <c r="S159" s="219"/>
      <c r="T159" s="219"/>
      <c r="U159" s="219"/>
      <c r="V159" s="219"/>
      <c r="W159" s="219"/>
      <c r="X159" s="219"/>
      <c r="Y159" s="219"/>
      <c r="Z159" s="219"/>
    </row>
    <row r="160" spans="1:26" ht="15.75" customHeight="1" x14ac:dyDescent="0.25">
      <c r="A160" s="219"/>
      <c r="B160" s="273"/>
      <c r="C160" s="219"/>
      <c r="D160" s="219"/>
      <c r="E160" s="219"/>
      <c r="F160" s="219"/>
      <c r="G160" s="219"/>
      <c r="H160" s="219"/>
      <c r="I160" s="219"/>
      <c r="J160" s="219"/>
      <c r="K160" s="219"/>
      <c r="L160" s="219"/>
      <c r="M160" s="219"/>
      <c r="N160" s="219"/>
      <c r="O160" s="219"/>
      <c r="P160" s="219"/>
      <c r="Q160" s="219"/>
      <c r="R160" s="219"/>
      <c r="S160" s="219"/>
      <c r="T160" s="219"/>
      <c r="U160" s="219"/>
      <c r="V160" s="219"/>
      <c r="W160" s="219"/>
      <c r="X160" s="219"/>
      <c r="Y160" s="219"/>
      <c r="Z160" s="219"/>
    </row>
    <row r="161" spans="1:26" ht="15.75" customHeight="1" x14ac:dyDescent="0.25">
      <c r="A161" s="219"/>
      <c r="B161" s="273"/>
      <c r="C161" s="219"/>
      <c r="D161" s="219"/>
      <c r="E161" s="219"/>
      <c r="F161" s="219"/>
      <c r="G161" s="219"/>
      <c r="H161" s="219"/>
      <c r="I161" s="219"/>
      <c r="J161" s="219"/>
      <c r="K161" s="219"/>
      <c r="L161" s="219"/>
      <c r="M161" s="219"/>
      <c r="N161" s="219"/>
      <c r="O161" s="219"/>
      <c r="P161" s="219"/>
      <c r="Q161" s="219"/>
      <c r="R161" s="219"/>
      <c r="S161" s="219"/>
      <c r="T161" s="219"/>
      <c r="U161" s="219"/>
      <c r="V161" s="219"/>
      <c r="W161" s="219"/>
      <c r="X161" s="219"/>
      <c r="Y161" s="219"/>
      <c r="Z161" s="219"/>
    </row>
    <row r="162" spans="1:26" ht="15.75" customHeight="1" x14ac:dyDescent="0.25">
      <c r="A162" s="219"/>
      <c r="B162" s="273"/>
      <c r="C162" s="219"/>
      <c r="D162" s="219"/>
      <c r="E162" s="219"/>
      <c r="F162" s="219"/>
      <c r="G162" s="219"/>
      <c r="H162" s="219"/>
      <c r="I162" s="219"/>
      <c r="J162" s="219"/>
      <c r="K162" s="219"/>
      <c r="L162" s="219"/>
      <c r="M162" s="219"/>
      <c r="N162" s="219"/>
      <c r="O162" s="219"/>
      <c r="P162" s="219"/>
      <c r="Q162" s="219"/>
      <c r="R162" s="219"/>
      <c r="S162" s="219"/>
      <c r="T162" s="219"/>
      <c r="U162" s="219"/>
      <c r="V162" s="219"/>
      <c r="W162" s="219"/>
      <c r="X162" s="219"/>
      <c r="Y162" s="219"/>
      <c r="Z162" s="219"/>
    </row>
    <row r="163" spans="1:26" ht="15.75" customHeight="1" x14ac:dyDescent="0.25">
      <c r="A163" s="219"/>
      <c r="B163" s="273"/>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row>
    <row r="164" spans="1:26" ht="15.75" customHeight="1" x14ac:dyDescent="0.25">
      <c r="A164" s="219"/>
      <c r="B164" s="273"/>
      <c r="C164" s="219"/>
      <c r="D164" s="219"/>
      <c r="E164" s="219"/>
      <c r="F164" s="219"/>
      <c r="G164" s="219"/>
      <c r="H164" s="219"/>
      <c r="I164" s="219"/>
      <c r="J164" s="219"/>
      <c r="K164" s="219"/>
      <c r="L164" s="219"/>
      <c r="M164" s="219"/>
      <c r="N164" s="219"/>
      <c r="O164" s="219"/>
      <c r="P164" s="219"/>
      <c r="Q164" s="219"/>
      <c r="R164" s="219"/>
      <c r="S164" s="219"/>
      <c r="T164" s="219"/>
      <c r="U164" s="219"/>
      <c r="V164" s="219"/>
      <c r="W164" s="219"/>
      <c r="X164" s="219"/>
      <c r="Y164" s="219"/>
      <c r="Z164" s="219"/>
    </row>
    <row r="165" spans="1:26" ht="15.75" customHeight="1" x14ac:dyDescent="0.25">
      <c r="A165" s="219"/>
      <c r="B165" s="273"/>
      <c r="C165" s="219"/>
      <c r="D165" s="219"/>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row>
    <row r="166" spans="1:26" ht="15.75" customHeight="1" x14ac:dyDescent="0.25">
      <c r="A166" s="219"/>
      <c r="B166" s="273"/>
      <c r="C166" s="219"/>
      <c r="D166" s="219"/>
      <c r="E166" s="219"/>
      <c r="F166" s="219"/>
      <c r="G166" s="219"/>
      <c r="H166" s="219"/>
      <c r="I166" s="219"/>
      <c r="J166" s="219"/>
      <c r="K166" s="219"/>
      <c r="L166" s="219"/>
      <c r="M166" s="219"/>
      <c r="N166" s="219"/>
      <c r="O166" s="219"/>
      <c r="P166" s="219"/>
      <c r="Q166" s="219"/>
      <c r="R166" s="219"/>
      <c r="S166" s="219"/>
      <c r="T166" s="219"/>
      <c r="U166" s="219"/>
      <c r="V166" s="219"/>
      <c r="W166" s="219"/>
      <c r="X166" s="219"/>
      <c r="Y166" s="219"/>
      <c r="Z166" s="219"/>
    </row>
    <row r="167" spans="1:26" ht="15.75" customHeight="1" x14ac:dyDescent="0.25">
      <c r="A167" s="219"/>
      <c r="B167" s="273"/>
      <c r="C167" s="219"/>
      <c r="D167" s="219"/>
      <c r="E167" s="219"/>
      <c r="F167" s="219"/>
      <c r="G167" s="219"/>
      <c r="H167" s="219"/>
      <c r="I167" s="219"/>
      <c r="J167" s="219"/>
      <c r="K167" s="219"/>
      <c r="L167" s="219"/>
      <c r="M167" s="219"/>
      <c r="N167" s="219"/>
      <c r="O167" s="219"/>
      <c r="P167" s="219"/>
      <c r="Q167" s="219"/>
      <c r="R167" s="219"/>
      <c r="S167" s="219"/>
      <c r="T167" s="219"/>
      <c r="U167" s="219"/>
      <c r="V167" s="219"/>
      <c r="W167" s="219"/>
      <c r="X167" s="219"/>
      <c r="Y167" s="219"/>
      <c r="Z167" s="219"/>
    </row>
    <row r="168" spans="1:26" ht="15.75" customHeight="1" x14ac:dyDescent="0.25">
      <c r="A168" s="219"/>
      <c r="B168" s="273"/>
      <c r="C168" s="219"/>
      <c r="D168" s="219"/>
      <c r="E168" s="219"/>
      <c r="F168" s="219"/>
      <c r="G168" s="219"/>
      <c r="H168" s="219"/>
      <c r="I168" s="219"/>
      <c r="J168" s="219"/>
      <c r="K168" s="219"/>
      <c r="L168" s="219"/>
      <c r="M168" s="219"/>
      <c r="N168" s="219"/>
      <c r="O168" s="219"/>
      <c r="P168" s="219"/>
      <c r="Q168" s="219"/>
      <c r="R168" s="219"/>
      <c r="S168" s="219"/>
      <c r="T168" s="219"/>
      <c r="U168" s="219"/>
      <c r="V168" s="219"/>
      <c r="W168" s="219"/>
      <c r="X168" s="219"/>
      <c r="Y168" s="219"/>
      <c r="Z168" s="219"/>
    </row>
    <row r="169" spans="1:26" ht="15.75" customHeight="1" x14ac:dyDescent="0.25">
      <c r="A169" s="219"/>
      <c r="B169" s="273"/>
      <c r="C169" s="219"/>
      <c r="D169" s="219"/>
      <c r="E169" s="219"/>
      <c r="F169" s="219"/>
      <c r="G169" s="219"/>
      <c r="H169" s="219"/>
      <c r="I169" s="219"/>
      <c r="J169" s="219"/>
      <c r="K169" s="219"/>
      <c r="L169" s="219"/>
      <c r="M169" s="219"/>
      <c r="N169" s="219"/>
      <c r="O169" s="219"/>
      <c r="P169" s="219"/>
      <c r="Q169" s="219"/>
      <c r="R169" s="219"/>
      <c r="S169" s="219"/>
      <c r="T169" s="219"/>
      <c r="U169" s="219"/>
      <c r="V169" s="219"/>
      <c r="W169" s="219"/>
      <c r="X169" s="219"/>
      <c r="Y169" s="219"/>
      <c r="Z169" s="219"/>
    </row>
    <row r="170" spans="1:26" ht="15.75" customHeight="1" x14ac:dyDescent="0.25">
      <c r="A170" s="219"/>
      <c r="B170" s="273"/>
      <c r="C170" s="219"/>
      <c r="D170" s="219"/>
      <c r="E170" s="219"/>
      <c r="F170" s="219"/>
      <c r="G170" s="219"/>
      <c r="H170" s="219"/>
      <c r="I170" s="219"/>
      <c r="J170" s="219"/>
      <c r="K170" s="219"/>
      <c r="L170" s="219"/>
      <c r="M170" s="219"/>
      <c r="N170" s="219"/>
      <c r="O170" s="219"/>
      <c r="P170" s="219"/>
      <c r="Q170" s="219"/>
      <c r="R170" s="219"/>
      <c r="S170" s="219"/>
      <c r="T170" s="219"/>
      <c r="U170" s="219"/>
      <c r="V170" s="219"/>
      <c r="W170" s="219"/>
      <c r="X170" s="219"/>
      <c r="Y170" s="219"/>
      <c r="Z170" s="219"/>
    </row>
    <row r="171" spans="1:26" ht="15.75" customHeight="1" x14ac:dyDescent="0.25">
      <c r="A171" s="219"/>
      <c r="B171" s="273"/>
      <c r="C171" s="219"/>
      <c r="D171" s="219"/>
      <c r="E171" s="219"/>
      <c r="F171" s="219"/>
      <c r="G171" s="219"/>
      <c r="H171" s="219"/>
      <c r="I171" s="219"/>
      <c r="J171" s="219"/>
      <c r="K171" s="219"/>
      <c r="L171" s="219"/>
      <c r="M171" s="219"/>
      <c r="N171" s="219"/>
      <c r="O171" s="219"/>
      <c r="P171" s="219"/>
      <c r="Q171" s="219"/>
      <c r="R171" s="219"/>
      <c r="S171" s="219"/>
      <c r="T171" s="219"/>
      <c r="U171" s="219"/>
      <c r="V171" s="219"/>
      <c r="W171" s="219"/>
      <c r="X171" s="219"/>
      <c r="Y171" s="219"/>
      <c r="Z171" s="219"/>
    </row>
    <row r="172" spans="1:26" ht="15.75" customHeight="1" x14ac:dyDescent="0.25">
      <c r="A172" s="219"/>
      <c r="B172" s="273"/>
      <c r="C172" s="219"/>
      <c r="D172" s="219"/>
      <c r="E172" s="219"/>
      <c r="F172" s="219"/>
      <c r="G172" s="219"/>
      <c r="H172" s="219"/>
      <c r="I172" s="219"/>
      <c r="J172" s="219"/>
      <c r="K172" s="219"/>
      <c r="L172" s="219"/>
      <c r="M172" s="219"/>
      <c r="N172" s="219"/>
      <c r="O172" s="219"/>
      <c r="P172" s="219"/>
      <c r="Q172" s="219"/>
      <c r="R172" s="219"/>
      <c r="S172" s="219"/>
      <c r="T172" s="219"/>
      <c r="U172" s="219"/>
      <c r="V172" s="219"/>
      <c r="W172" s="219"/>
      <c r="X172" s="219"/>
      <c r="Y172" s="219"/>
      <c r="Z172" s="219"/>
    </row>
    <row r="173" spans="1:26" ht="15.75" customHeight="1" x14ac:dyDescent="0.25">
      <c r="A173" s="219"/>
      <c r="B173" s="273"/>
      <c r="C173" s="219"/>
      <c r="D173" s="219"/>
      <c r="E173" s="219"/>
      <c r="F173" s="219"/>
      <c r="G173" s="219"/>
      <c r="H173" s="219"/>
      <c r="I173" s="219"/>
      <c r="J173" s="219"/>
      <c r="K173" s="219"/>
      <c r="L173" s="219"/>
      <c r="M173" s="219"/>
      <c r="N173" s="219"/>
      <c r="O173" s="219"/>
      <c r="P173" s="219"/>
      <c r="Q173" s="219"/>
      <c r="R173" s="219"/>
      <c r="S173" s="219"/>
      <c r="T173" s="219"/>
      <c r="U173" s="219"/>
      <c r="V173" s="219"/>
      <c r="W173" s="219"/>
      <c r="X173" s="219"/>
      <c r="Y173" s="219"/>
      <c r="Z173" s="219"/>
    </row>
    <row r="174" spans="1:26" ht="15.75" customHeight="1" x14ac:dyDescent="0.25">
      <c r="A174" s="219"/>
      <c r="B174" s="273"/>
      <c r="C174" s="219"/>
      <c r="D174" s="219"/>
      <c r="E174" s="219"/>
      <c r="F174" s="219"/>
      <c r="G174" s="219"/>
      <c r="H174" s="219"/>
      <c r="I174" s="219"/>
      <c r="J174" s="219"/>
      <c r="K174" s="219"/>
      <c r="L174" s="219"/>
      <c r="M174" s="219"/>
      <c r="N174" s="219"/>
      <c r="O174" s="219"/>
      <c r="P174" s="219"/>
      <c r="Q174" s="219"/>
      <c r="R174" s="219"/>
      <c r="S174" s="219"/>
      <c r="T174" s="219"/>
      <c r="U174" s="219"/>
      <c r="V174" s="219"/>
      <c r="W174" s="219"/>
      <c r="X174" s="219"/>
      <c r="Y174" s="219"/>
      <c r="Z174" s="219"/>
    </row>
    <row r="175" spans="1:26" ht="15.75" customHeight="1" x14ac:dyDescent="0.25">
      <c r="A175" s="219"/>
      <c r="B175" s="273"/>
      <c r="C175" s="219"/>
      <c r="D175" s="219"/>
      <c r="E175" s="219"/>
      <c r="F175" s="219"/>
      <c r="G175" s="219"/>
      <c r="H175" s="219"/>
      <c r="I175" s="219"/>
      <c r="J175" s="219"/>
      <c r="K175" s="219"/>
      <c r="L175" s="219"/>
      <c r="M175" s="219"/>
      <c r="N175" s="219"/>
      <c r="O175" s="219"/>
      <c r="P175" s="219"/>
      <c r="Q175" s="219"/>
      <c r="R175" s="219"/>
      <c r="S175" s="219"/>
      <c r="T175" s="219"/>
      <c r="U175" s="219"/>
      <c r="V175" s="219"/>
      <c r="W175" s="219"/>
      <c r="X175" s="219"/>
      <c r="Y175" s="219"/>
      <c r="Z175" s="219"/>
    </row>
    <row r="176" spans="1:26" ht="15.75" customHeight="1" x14ac:dyDescent="0.25">
      <c r="A176" s="219"/>
      <c r="B176" s="273"/>
      <c r="C176" s="219"/>
      <c r="D176" s="219"/>
      <c r="E176" s="219"/>
      <c r="F176" s="219"/>
      <c r="G176" s="219"/>
      <c r="H176" s="219"/>
      <c r="I176" s="219"/>
      <c r="J176" s="219"/>
      <c r="K176" s="219"/>
      <c r="L176" s="219"/>
      <c r="M176" s="219"/>
      <c r="N176" s="219"/>
      <c r="O176" s="219"/>
      <c r="P176" s="219"/>
      <c r="Q176" s="219"/>
      <c r="R176" s="219"/>
      <c r="S176" s="219"/>
      <c r="T176" s="219"/>
      <c r="U176" s="219"/>
      <c r="V176" s="219"/>
      <c r="W176" s="219"/>
      <c r="X176" s="219"/>
      <c r="Y176" s="219"/>
      <c r="Z176" s="219"/>
    </row>
    <row r="177" spans="1:26" ht="15.75" customHeight="1" x14ac:dyDescent="0.25">
      <c r="A177" s="219"/>
      <c r="B177" s="273"/>
      <c r="C177" s="219"/>
      <c r="D177" s="219"/>
      <c r="E177" s="219"/>
      <c r="F177" s="219"/>
      <c r="G177" s="219"/>
      <c r="H177" s="219"/>
      <c r="I177" s="219"/>
      <c r="J177" s="219"/>
      <c r="K177" s="219"/>
      <c r="L177" s="219"/>
      <c r="M177" s="219"/>
      <c r="N177" s="219"/>
      <c r="O177" s="219"/>
      <c r="P177" s="219"/>
      <c r="Q177" s="219"/>
      <c r="R177" s="219"/>
      <c r="S177" s="219"/>
      <c r="T177" s="219"/>
      <c r="U177" s="219"/>
      <c r="V177" s="219"/>
      <c r="W177" s="219"/>
      <c r="X177" s="219"/>
      <c r="Y177" s="219"/>
      <c r="Z177" s="219"/>
    </row>
    <row r="178" spans="1:26" ht="15.75" customHeight="1" x14ac:dyDescent="0.25">
      <c r="A178" s="219"/>
      <c r="B178" s="273"/>
      <c r="C178" s="219"/>
      <c r="D178" s="219"/>
      <c r="E178" s="219"/>
      <c r="F178" s="219"/>
      <c r="G178" s="219"/>
      <c r="H178" s="219"/>
      <c r="I178" s="219"/>
      <c r="J178" s="219"/>
      <c r="K178" s="219"/>
      <c r="L178" s="219"/>
      <c r="M178" s="219"/>
      <c r="N178" s="219"/>
      <c r="O178" s="219"/>
      <c r="P178" s="219"/>
      <c r="Q178" s="219"/>
      <c r="R178" s="219"/>
      <c r="S178" s="219"/>
      <c r="T178" s="219"/>
      <c r="U178" s="219"/>
      <c r="V178" s="219"/>
      <c r="W178" s="219"/>
      <c r="X178" s="219"/>
      <c r="Y178" s="219"/>
      <c r="Z178" s="219"/>
    </row>
    <row r="179" spans="1:26" ht="15.75" customHeight="1" x14ac:dyDescent="0.25">
      <c r="A179" s="219"/>
      <c r="B179" s="273"/>
      <c r="C179" s="219"/>
      <c r="D179" s="219"/>
      <c r="E179" s="219"/>
      <c r="F179" s="219"/>
      <c r="G179" s="219"/>
      <c r="H179" s="219"/>
      <c r="I179" s="219"/>
      <c r="J179" s="219"/>
      <c r="K179" s="219"/>
      <c r="L179" s="219"/>
      <c r="M179" s="219"/>
      <c r="N179" s="219"/>
      <c r="O179" s="219"/>
      <c r="P179" s="219"/>
      <c r="Q179" s="219"/>
      <c r="R179" s="219"/>
      <c r="S179" s="219"/>
      <c r="T179" s="219"/>
      <c r="U179" s="219"/>
      <c r="V179" s="219"/>
      <c r="W179" s="219"/>
      <c r="X179" s="219"/>
      <c r="Y179" s="219"/>
      <c r="Z179" s="219"/>
    </row>
    <row r="180" spans="1:26" ht="15.75" customHeight="1" x14ac:dyDescent="0.25">
      <c r="A180" s="219"/>
      <c r="B180" s="273"/>
      <c r="C180" s="219"/>
      <c r="D180" s="219"/>
      <c r="E180" s="219"/>
      <c r="F180" s="219"/>
      <c r="G180" s="219"/>
      <c r="H180" s="219"/>
      <c r="I180" s="219"/>
      <c r="J180" s="219"/>
      <c r="K180" s="219"/>
      <c r="L180" s="219"/>
      <c r="M180" s="219"/>
      <c r="N180" s="219"/>
      <c r="O180" s="219"/>
      <c r="P180" s="219"/>
      <c r="Q180" s="219"/>
      <c r="R180" s="219"/>
      <c r="S180" s="219"/>
      <c r="T180" s="219"/>
      <c r="U180" s="219"/>
      <c r="V180" s="219"/>
      <c r="W180" s="219"/>
      <c r="X180" s="219"/>
      <c r="Y180" s="219"/>
      <c r="Z180" s="219"/>
    </row>
    <row r="181" spans="1:26" ht="15.75" customHeight="1" x14ac:dyDescent="0.25">
      <c r="A181" s="219"/>
      <c r="B181" s="273"/>
      <c r="C181" s="219"/>
      <c r="D181" s="219"/>
      <c r="E181" s="219"/>
      <c r="F181" s="219"/>
      <c r="G181" s="219"/>
      <c r="H181" s="219"/>
      <c r="I181" s="219"/>
      <c r="J181" s="219"/>
      <c r="K181" s="219"/>
      <c r="L181" s="219"/>
      <c r="M181" s="219"/>
      <c r="N181" s="219"/>
      <c r="O181" s="219"/>
      <c r="P181" s="219"/>
      <c r="Q181" s="219"/>
      <c r="R181" s="219"/>
      <c r="S181" s="219"/>
      <c r="T181" s="219"/>
      <c r="U181" s="219"/>
      <c r="V181" s="219"/>
      <c r="W181" s="219"/>
      <c r="X181" s="219"/>
      <c r="Y181" s="219"/>
      <c r="Z181" s="219"/>
    </row>
    <row r="182" spans="1:26" ht="15.75" customHeight="1" x14ac:dyDescent="0.25">
      <c r="A182" s="219"/>
      <c r="B182" s="273"/>
      <c r="C182" s="219"/>
      <c r="D182" s="219"/>
      <c r="E182" s="219"/>
      <c r="F182" s="219"/>
      <c r="G182" s="219"/>
      <c r="H182" s="219"/>
      <c r="I182" s="219"/>
      <c r="J182" s="219"/>
      <c r="K182" s="219"/>
      <c r="L182" s="219"/>
      <c r="M182" s="219"/>
      <c r="N182" s="219"/>
      <c r="O182" s="219"/>
      <c r="P182" s="219"/>
      <c r="Q182" s="219"/>
      <c r="R182" s="219"/>
      <c r="S182" s="219"/>
      <c r="T182" s="219"/>
      <c r="U182" s="219"/>
      <c r="V182" s="219"/>
      <c r="W182" s="219"/>
      <c r="X182" s="219"/>
      <c r="Y182" s="219"/>
      <c r="Z182" s="219"/>
    </row>
    <row r="183" spans="1:26" ht="15.75" customHeight="1" x14ac:dyDescent="0.25">
      <c r="A183" s="219"/>
      <c r="B183" s="273"/>
      <c r="C183" s="219"/>
      <c r="D183" s="219"/>
      <c r="E183" s="219"/>
      <c r="F183" s="219"/>
      <c r="G183" s="219"/>
      <c r="H183" s="219"/>
      <c r="I183" s="219"/>
      <c r="J183" s="219"/>
      <c r="K183" s="219"/>
      <c r="L183" s="219"/>
      <c r="M183" s="219"/>
      <c r="N183" s="219"/>
      <c r="O183" s="219"/>
      <c r="P183" s="219"/>
      <c r="Q183" s="219"/>
      <c r="R183" s="219"/>
      <c r="S183" s="219"/>
      <c r="T183" s="219"/>
      <c r="U183" s="219"/>
      <c r="V183" s="219"/>
      <c r="W183" s="219"/>
      <c r="X183" s="219"/>
      <c r="Y183" s="219"/>
      <c r="Z183" s="219"/>
    </row>
    <row r="184" spans="1:26" ht="15.75" customHeight="1" x14ac:dyDescent="0.25">
      <c r="A184" s="219"/>
      <c r="B184" s="273"/>
      <c r="C184" s="219"/>
      <c r="D184" s="219"/>
      <c r="E184" s="219"/>
      <c r="F184" s="219"/>
      <c r="G184" s="219"/>
      <c r="H184" s="219"/>
      <c r="I184" s="219"/>
      <c r="J184" s="219"/>
      <c r="K184" s="219"/>
      <c r="L184" s="219"/>
      <c r="M184" s="219"/>
      <c r="N184" s="219"/>
      <c r="O184" s="219"/>
      <c r="P184" s="219"/>
      <c r="Q184" s="219"/>
      <c r="R184" s="219"/>
      <c r="S184" s="219"/>
      <c r="T184" s="219"/>
      <c r="U184" s="219"/>
      <c r="V184" s="219"/>
      <c r="W184" s="219"/>
      <c r="X184" s="219"/>
      <c r="Y184" s="219"/>
      <c r="Z184" s="219"/>
    </row>
    <row r="185" spans="1:26" ht="15.75" customHeight="1" x14ac:dyDescent="0.25">
      <c r="A185" s="219"/>
      <c r="B185" s="273"/>
      <c r="C185" s="219"/>
      <c r="D185" s="219"/>
      <c r="E185" s="219"/>
      <c r="F185" s="219"/>
      <c r="G185" s="219"/>
      <c r="H185" s="219"/>
      <c r="I185" s="219"/>
      <c r="J185" s="219"/>
      <c r="K185" s="219"/>
      <c r="L185" s="219"/>
      <c r="M185" s="219"/>
      <c r="N185" s="219"/>
      <c r="O185" s="219"/>
      <c r="P185" s="219"/>
      <c r="Q185" s="219"/>
      <c r="R185" s="219"/>
      <c r="S185" s="219"/>
      <c r="T185" s="219"/>
      <c r="U185" s="219"/>
      <c r="V185" s="219"/>
      <c r="W185" s="219"/>
      <c r="X185" s="219"/>
      <c r="Y185" s="219"/>
      <c r="Z185" s="219"/>
    </row>
    <row r="186" spans="1:26" ht="15.75" customHeight="1" x14ac:dyDescent="0.25">
      <c r="A186" s="219"/>
      <c r="B186" s="273"/>
      <c r="C186" s="219"/>
      <c r="D186" s="219"/>
      <c r="E186" s="219"/>
      <c r="F186" s="219"/>
      <c r="G186" s="219"/>
      <c r="H186" s="219"/>
      <c r="I186" s="219"/>
      <c r="J186" s="219"/>
      <c r="K186" s="219"/>
      <c r="L186" s="219"/>
      <c r="M186" s="219"/>
      <c r="N186" s="219"/>
      <c r="O186" s="219"/>
      <c r="P186" s="219"/>
      <c r="Q186" s="219"/>
      <c r="R186" s="219"/>
      <c r="S186" s="219"/>
      <c r="T186" s="219"/>
      <c r="U186" s="219"/>
      <c r="V186" s="219"/>
      <c r="W186" s="219"/>
      <c r="X186" s="219"/>
      <c r="Y186" s="219"/>
      <c r="Z186" s="219"/>
    </row>
    <row r="187" spans="1:26" ht="15.75" customHeight="1" x14ac:dyDescent="0.25">
      <c r="A187" s="219"/>
      <c r="B187" s="273"/>
      <c r="C187" s="219"/>
      <c r="D187" s="219"/>
      <c r="E187" s="219"/>
      <c r="F187" s="219"/>
      <c r="G187" s="219"/>
      <c r="H187" s="219"/>
      <c r="I187" s="219"/>
      <c r="J187" s="219"/>
      <c r="K187" s="219"/>
      <c r="L187" s="219"/>
      <c r="M187" s="219"/>
      <c r="N187" s="219"/>
      <c r="O187" s="219"/>
      <c r="P187" s="219"/>
      <c r="Q187" s="219"/>
      <c r="R187" s="219"/>
      <c r="S187" s="219"/>
      <c r="T187" s="219"/>
      <c r="U187" s="219"/>
      <c r="V187" s="219"/>
      <c r="W187" s="219"/>
      <c r="X187" s="219"/>
      <c r="Y187" s="219"/>
      <c r="Z187" s="219"/>
    </row>
    <row r="188" spans="1:26" ht="15.75" customHeight="1" x14ac:dyDescent="0.25">
      <c r="A188" s="219"/>
      <c r="B188" s="273"/>
      <c r="C188" s="219"/>
      <c r="D188" s="219"/>
      <c r="E188" s="219"/>
      <c r="F188" s="219"/>
      <c r="G188" s="219"/>
      <c r="H188" s="219"/>
      <c r="I188" s="219"/>
      <c r="J188" s="219"/>
      <c r="K188" s="219"/>
      <c r="L188" s="219"/>
      <c r="M188" s="219"/>
      <c r="N188" s="219"/>
      <c r="O188" s="219"/>
      <c r="P188" s="219"/>
      <c r="Q188" s="219"/>
      <c r="R188" s="219"/>
      <c r="S188" s="219"/>
      <c r="T188" s="219"/>
      <c r="U188" s="219"/>
      <c r="V188" s="219"/>
      <c r="W188" s="219"/>
      <c r="X188" s="219"/>
      <c r="Y188" s="219"/>
      <c r="Z188" s="219"/>
    </row>
    <row r="189" spans="1:26" ht="15.75" customHeight="1" x14ac:dyDescent="0.25">
      <c r="A189" s="219"/>
      <c r="B189" s="273"/>
      <c r="C189" s="219"/>
      <c r="D189" s="219"/>
      <c r="E189" s="219"/>
      <c r="F189" s="219"/>
      <c r="G189" s="219"/>
      <c r="H189" s="219"/>
      <c r="I189" s="219"/>
      <c r="J189" s="219"/>
      <c r="K189" s="219"/>
      <c r="L189" s="219"/>
      <c r="M189" s="219"/>
      <c r="N189" s="219"/>
      <c r="O189" s="219"/>
      <c r="P189" s="219"/>
      <c r="Q189" s="219"/>
      <c r="R189" s="219"/>
      <c r="S189" s="219"/>
      <c r="T189" s="219"/>
      <c r="U189" s="219"/>
      <c r="V189" s="219"/>
      <c r="W189" s="219"/>
      <c r="X189" s="219"/>
      <c r="Y189" s="219"/>
      <c r="Z189" s="219"/>
    </row>
    <row r="190" spans="1:26" ht="15.75" customHeight="1" x14ac:dyDescent="0.25">
      <c r="A190" s="219"/>
      <c r="B190" s="273"/>
      <c r="C190" s="219"/>
      <c r="D190" s="219"/>
      <c r="E190" s="219"/>
      <c r="F190" s="219"/>
      <c r="G190" s="219"/>
      <c r="H190" s="219"/>
      <c r="I190" s="219"/>
      <c r="J190" s="219"/>
      <c r="K190" s="219"/>
      <c r="L190" s="219"/>
      <c r="M190" s="219"/>
      <c r="N190" s="219"/>
      <c r="O190" s="219"/>
      <c r="P190" s="219"/>
      <c r="Q190" s="219"/>
      <c r="R190" s="219"/>
      <c r="S190" s="219"/>
      <c r="T190" s="219"/>
      <c r="U190" s="219"/>
      <c r="V190" s="219"/>
      <c r="W190" s="219"/>
      <c r="X190" s="219"/>
      <c r="Y190" s="219"/>
      <c r="Z190" s="219"/>
    </row>
    <row r="191" spans="1:26" ht="15.75" customHeight="1" x14ac:dyDescent="0.25">
      <c r="A191" s="219"/>
      <c r="B191" s="273"/>
      <c r="C191" s="219"/>
      <c r="D191" s="219"/>
      <c r="E191" s="219"/>
      <c r="F191" s="219"/>
      <c r="G191" s="219"/>
      <c r="H191" s="219"/>
      <c r="I191" s="219"/>
      <c r="J191" s="219"/>
      <c r="K191" s="219"/>
      <c r="L191" s="219"/>
      <c r="M191" s="219"/>
      <c r="N191" s="219"/>
      <c r="O191" s="219"/>
      <c r="P191" s="219"/>
      <c r="Q191" s="219"/>
      <c r="R191" s="219"/>
      <c r="S191" s="219"/>
      <c r="T191" s="219"/>
      <c r="U191" s="219"/>
      <c r="V191" s="219"/>
      <c r="W191" s="219"/>
      <c r="X191" s="219"/>
      <c r="Y191" s="219"/>
      <c r="Z191" s="219"/>
    </row>
    <row r="192" spans="1:26" ht="15.75" customHeight="1" x14ac:dyDescent="0.25">
      <c r="A192" s="219"/>
      <c r="B192" s="273"/>
      <c r="C192" s="219"/>
      <c r="D192" s="219"/>
      <c r="E192" s="219"/>
      <c r="F192" s="219"/>
      <c r="G192" s="219"/>
      <c r="H192" s="219"/>
      <c r="I192" s="219"/>
      <c r="J192" s="219"/>
      <c r="K192" s="219"/>
      <c r="L192" s="219"/>
      <c r="M192" s="219"/>
      <c r="N192" s="219"/>
      <c r="O192" s="219"/>
      <c r="P192" s="219"/>
      <c r="Q192" s="219"/>
      <c r="R192" s="219"/>
      <c r="S192" s="219"/>
      <c r="T192" s="219"/>
      <c r="U192" s="219"/>
      <c r="V192" s="219"/>
      <c r="W192" s="219"/>
      <c r="X192" s="219"/>
      <c r="Y192" s="219"/>
      <c r="Z192" s="219"/>
    </row>
    <row r="193" spans="1:26" ht="15.75" customHeight="1" x14ac:dyDescent="0.25">
      <c r="A193" s="219"/>
      <c r="B193" s="273"/>
      <c r="C193" s="219"/>
      <c r="D193" s="219"/>
      <c r="E193" s="219"/>
      <c r="F193" s="219"/>
      <c r="G193" s="219"/>
      <c r="H193" s="219"/>
      <c r="I193" s="219"/>
      <c r="J193" s="219"/>
      <c r="K193" s="219"/>
      <c r="L193" s="219"/>
      <c r="M193" s="219"/>
      <c r="N193" s="219"/>
      <c r="O193" s="219"/>
      <c r="P193" s="219"/>
      <c r="Q193" s="219"/>
      <c r="R193" s="219"/>
      <c r="S193" s="219"/>
      <c r="T193" s="219"/>
      <c r="U193" s="219"/>
      <c r="V193" s="219"/>
      <c r="W193" s="219"/>
      <c r="X193" s="219"/>
      <c r="Y193" s="219"/>
      <c r="Z193" s="219"/>
    </row>
    <row r="194" spans="1:26" ht="15.75" customHeight="1" x14ac:dyDescent="0.25">
      <c r="A194" s="219"/>
      <c r="B194" s="273"/>
      <c r="C194" s="219"/>
      <c r="D194" s="219"/>
      <c r="E194" s="219"/>
      <c r="F194" s="219"/>
      <c r="G194" s="219"/>
      <c r="H194" s="219"/>
      <c r="I194" s="219"/>
      <c r="J194" s="219"/>
      <c r="K194" s="219"/>
      <c r="L194" s="219"/>
      <c r="M194" s="219"/>
      <c r="N194" s="219"/>
      <c r="O194" s="219"/>
      <c r="P194" s="219"/>
      <c r="Q194" s="219"/>
      <c r="R194" s="219"/>
      <c r="S194" s="219"/>
      <c r="T194" s="219"/>
      <c r="U194" s="219"/>
      <c r="V194" s="219"/>
      <c r="W194" s="219"/>
      <c r="X194" s="219"/>
      <c r="Y194" s="219"/>
      <c r="Z194" s="219"/>
    </row>
    <row r="195" spans="1:26" ht="15.75" customHeight="1" x14ac:dyDescent="0.25">
      <c r="A195" s="219"/>
      <c r="B195" s="273"/>
      <c r="C195" s="219"/>
      <c r="D195" s="219"/>
      <c r="E195" s="219"/>
      <c r="F195" s="219"/>
      <c r="G195" s="219"/>
      <c r="H195" s="219"/>
      <c r="I195" s="219"/>
      <c r="J195" s="219"/>
      <c r="K195" s="219"/>
      <c r="L195" s="219"/>
      <c r="M195" s="219"/>
      <c r="N195" s="219"/>
      <c r="O195" s="219"/>
      <c r="P195" s="219"/>
      <c r="Q195" s="219"/>
      <c r="R195" s="219"/>
      <c r="S195" s="219"/>
      <c r="T195" s="219"/>
      <c r="U195" s="219"/>
      <c r="V195" s="219"/>
      <c r="W195" s="219"/>
      <c r="X195" s="219"/>
      <c r="Y195" s="219"/>
      <c r="Z195" s="219"/>
    </row>
    <row r="196" spans="1:26" ht="15.75" customHeight="1" x14ac:dyDescent="0.25">
      <c r="A196" s="219"/>
      <c r="B196" s="273"/>
      <c r="C196" s="219"/>
      <c r="D196" s="219"/>
      <c r="E196" s="219"/>
      <c r="F196" s="219"/>
      <c r="G196" s="219"/>
      <c r="H196" s="219"/>
      <c r="I196" s="219"/>
      <c r="J196" s="219"/>
      <c r="K196" s="219"/>
      <c r="L196" s="219"/>
      <c r="M196" s="219"/>
      <c r="N196" s="219"/>
      <c r="O196" s="219"/>
      <c r="P196" s="219"/>
      <c r="Q196" s="219"/>
      <c r="R196" s="219"/>
      <c r="S196" s="219"/>
      <c r="T196" s="219"/>
      <c r="U196" s="219"/>
      <c r="V196" s="219"/>
      <c r="W196" s="219"/>
      <c r="X196" s="219"/>
      <c r="Y196" s="219"/>
      <c r="Z196" s="219"/>
    </row>
    <row r="197" spans="1:26" ht="15.75" customHeight="1" x14ac:dyDescent="0.25">
      <c r="A197" s="219"/>
      <c r="B197" s="273"/>
      <c r="C197" s="219"/>
      <c r="D197" s="219"/>
      <c r="E197" s="219"/>
      <c r="F197" s="219"/>
      <c r="G197" s="219"/>
      <c r="H197" s="219"/>
      <c r="I197" s="219"/>
      <c r="J197" s="219"/>
      <c r="K197" s="219"/>
      <c r="L197" s="219"/>
      <c r="M197" s="219"/>
      <c r="N197" s="219"/>
      <c r="O197" s="219"/>
      <c r="P197" s="219"/>
      <c r="Q197" s="219"/>
      <c r="R197" s="219"/>
      <c r="S197" s="219"/>
      <c r="T197" s="219"/>
      <c r="U197" s="219"/>
      <c r="V197" s="219"/>
      <c r="W197" s="219"/>
      <c r="X197" s="219"/>
      <c r="Y197" s="219"/>
      <c r="Z197" s="219"/>
    </row>
    <row r="198" spans="1:26" ht="15.75" customHeight="1" x14ac:dyDescent="0.25">
      <c r="A198" s="219"/>
      <c r="B198" s="273"/>
      <c r="C198" s="219"/>
      <c r="D198" s="219"/>
      <c r="E198" s="219"/>
      <c r="F198" s="219"/>
      <c r="G198" s="219"/>
      <c r="H198" s="219"/>
      <c r="I198" s="219"/>
      <c r="J198" s="219"/>
      <c r="K198" s="219"/>
      <c r="L198" s="219"/>
      <c r="M198" s="219"/>
      <c r="N198" s="219"/>
      <c r="O198" s="219"/>
      <c r="P198" s="219"/>
      <c r="Q198" s="219"/>
      <c r="R198" s="219"/>
      <c r="S198" s="219"/>
      <c r="T198" s="219"/>
      <c r="U198" s="219"/>
      <c r="V198" s="219"/>
      <c r="W198" s="219"/>
      <c r="X198" s="219"/>
      <c r="Y198" s="219"/>
      <c r="Z198" s="219"/>
    </row>
    <row r="199" spans="1:26" ht="15.75" customHeight="1" x14ac:dyDescent="0.25">
      <c r="A199" s="219"/>
      <c r="B199" s="273"/>
      <c r="C199" s="219"/>
      <c r="D199" s="219"/>
      <c r="E199" s="219"/>
      <c r="F199" s="219"/>
      <c r="G199" s="219"/>
      <c r="H199" s="219"/>
      <c r="I199" s="219"/>
      <c r="J199" s="219"/>
      <c r="K199" s="219"/>
      <c r="L199" s="219"/>
      <c r="M199" s="219"/>
      <c r="N199" s="219"/>
      <c r="O199" s="219"/>
      <c r="P199" s="219"/>
      <c r="Q199" s="219"/>
      <c r="R199" s="219"/>
      <c r="S199" s="219"/>
      <c r="T199" s="219"/>
      <c r="U199" s="219"/>
      <c r="V199" s="219"/>
      <c r="W199" s="219"/>
      <c r="X199" s="219"/>
      <c r="Y199" s="219"/>
      <c r="Z199" s="219"/>
    </row>
    <row r="200" spans="1:26" ht="15.75" customHeight="1" x14ac:dyDescent="0.25">
      <c r="A200" s="219"/>
      <c r="B200" s="273"/>
      <c r="C200" s="219"/>
      <c r="D200" s="219"/>
      <c r="E200" s="219"/>
      <c r="F200" s="219"/>
      <c r="G200" s="219"/>
      <c r="H200" s="219"/>
      <c r="I200" s="219"/>
      <c r="J200" s="219"/>
      <c r="K200" s="219"/>
      <c r="L200" s="219"/>
      <c r="M200" s="219"/>
      <c r="N200" s="219"/>
      <c r="O200" s="219"/>
      <c r="P200" s="219"/>
      <c r="Q200" s="219"/>
      <c r="R200" s="219"/>
      <c r="S200" s="219"/>
      <c r="T200" s="219"/>
      <c r="U200" s="219"/>
      <c r="V200" s="219"/>
      <c r="W200" s="219"/>
      <c r="X200" s="219"/>
      <c r="Y200" s="219"/>
      <c r="Z200" s="219"/>
    </row>
    <row r="201" spans="1:26" ht="15.75" customHeight="1" x14ac:dyDescent="0.25">
      <c r="A201" s="219"/>
      <c r="B201" s="273"/>
      <c r="C201" s="219"/>
      <c r="D201" s="219"/>
      <c r="E201" s="219"/>
      <c r="F201" s="219"/>
      <c r="G201" s="219"/>
      <c r="H201" s="219"/>
      <c r="I201" s="219"/>
      <c r="J201" s="219"/>
      <c r="K201" s="219"/>
      <c r="L201" s="219"/>
      <c r="M201" s="219"/>
      <c r="N201" s="219"/>
      <c r="O201" s="219"/>
      <c r="P201" s="219"/>
      <c r="Q201" s="219"/>
      <c r="R201" s="219"/>
      <c r="S201" s="219"/>
      <c r="T201" s="219"/>
      <c r="U201" s="219"/>
      <c r="V201" s="219"/>
      <c r="W201" s="219"/>
      <c r="X201" s="219"/>
      <c r="Y201" s="219"/>
      <c r="Z201" s="219"/>
    </row>
    <row r="202" spans="1:26" ht="15.75" customHeight="1" x14ac:dyDescent="0.25">
      <c r="A202" s="219"/>
      <c r="B202" s="273"/>
      <c r="C202" s="219"/>
      <c r="D202" s="219"/>
      <c r="E202" s="219"/>
      <c r="F202" s="219"/>
      <c r="G202" s="219"/>
      <c r="H202" s="219"/>
      <c r="I202" s="219"/>
      <c r="J202" s="219"/>
      <c r="K202" s="219"/>
      <c r="L202" s="219"/>
      <c r="M202" s="219"/>
      <c r="N202" s="219"/>
      <c r="O202" s="219"/>
      <c r="P202" s="219"/>
      <c r="Q202" s="219"/>
      <c r="R202" s="219"/>
      <c r="S202" s="219"/>
      <c r="T202" s="219"/>
      <c r="U202" s="219"/>
      <c r="V202" s="219"/>
      <c r="W202" s="219"/>
      <c r="X202" s="219"/>
      <c r="Y202" s="219"/>
      <c r="Z202" s="219"/>
    </row>
    <row r="203" spans="1:26" ht="15.75" customHeight="1" x14ac:dyDescent="0.25">
      <c r="A203" s="219"/>
      <c r="B203" s="273"/>
      <c r="C203" s="219"/>
      <c r="D203" s="219"/>
      <c r="E203" s="219"/>
      <c r="F203" s="219"/>
      <c r="G203" s="219"/>
      <c r="H203" s="219"/>
      <c r="I203" s="219"/>
      <c r="J203" s="219"/>
      <c r="K203" s="219"/>
      <c r="L203" s="219"/>
      <c r="M203" s="219"/>
      <c r="N203" s="219"/>
      <c r="O203" s="219"/>
      <c r="P203" s="219"/>
      <c r="Q203" s="219"/>
      <c r="R203" s="219"/>
      <c r="S203" s="219"/>
      <c r="T203" s="219"/>
      <c r="U203" s="219"/>
      <c r="V203" s="219"/>
      <c r="W203" s="219"/>
      <c r="X203" s="219"/>
      <c r="Y203" s="219"/>
      <c r="Z203" s="219"/>
    </row>
    <row r="204" spans="1:26" ht="15.75" customHeight="1" x14ac:dyDescent="0.25">
      <c r="A204" s="219"/>
      <c r="B204" s="273"/>
      <c r="C204" s="219"/>
      <c r="D204" s="219"/>
      <c r="E204" s="219"/>
      <c r="F204" s="219"/>
      <c r="G204" s="219"/>
      <c r="H204" s="219"/>
      <c r="I204" s="219"/>
      <c r="J204" s="219"/>
      <c r="K204" s="219"/>
      <c r="L204" s="219"/>
      <c r="M204" s="219"/>
      <c r="N204" s="219"/>
      <c r="O204" s="219"/>
      <c r="P204" s="219"/>
      <c r="Q204" s="219"/>
      <c r="R204" s="219"/>
      <c r="S204" s="219"/>
      <c r="T204" s="219"/>
      <c r="U204" s="219"/>
      <c r="V204" s="219"/>
      <c r="W204" s="219"/>
      <c r="X204" s="219"/>
      <c r="Y204" s="219"/>
      <c r="Z204" s="219"/>
    </row>
    <row r="205" spans="1:26" ht="15.75" customHeight="1" x14ac:dyDescent="0.25">
      <c r="A205" s="219"/>
      <c r="B205" s="273"/>
      <c r="C205" s="219"/>
      <c r="D205" s="219"/>
      <c r="E205" s="219"/>
      <c r="F205" s="219"/>
      <c r="G205" s="219"/>
      <c r="H205" s="219"/>
      <c r="I205" s="219"/>
      <c r="J205" s="219"/>
      <c r="K205" s="219"/>
      <c r="L205" s="219"/>
      <c r="M205" s="219"/>
      <c r="N205" s="219"/>
      <c r="O205" s="219"/>
      <c r="P205" s="219"/>
      <c r="Q205" s="219"/>
      <c r="R205" s="219"/>
      <c r="S205" s="219"/>
      <c r="T205" s="219"/>
      <c r="U205" s="219"/>
      <c r="V205" s="219"/>
      <c r="W205" s="219"/>
      <c r="X205" s="219"/>
      <c r="Y205" s="219"/>
      <c r="Z205" s="219"/>
    </row>
    <row r="206" spans="1:26" ht="15.75" customHeight="1" x14ac:dyDescent="0.25">
      <c r="A206" s="219"/>
      <c r="B206" s="273"/>
      <c r="C206" s="219"/>
      <c r="D206" s="219"/>
      <c r="E206" s="219"/>
      <c r="F206" s="219"/>
      <c r="G206" s="219"/>
      <c r="H206" s="219"/>
      <c r="I206" s="219"/>
      <c r="J206" s="219"/>
      <c r="K206" s="219"/>
      <c r="L206" s="219"/>
      <c r="M206" s="219"/>
      <c r="N206" s="219"/>
      <c r="O206" s="219"/>
      <c r="P206" s="219"/>
      <c r="Q206" s="219"/>
      <c r="R206" s="219"/>
      <c r="S206" s="219"/>
      <c r="T206" s="219"/>
      <c r="U206" s="219"/>
      <c r="V206" s="219"/>
      <c r="W206" s="219"/>
      <c r="X206" s="219"/>
      <c r="Y206" s="219"/>
      <c r="Z206" s="219"/>
    </row>
    <row r="207" spans="1:26" ht="15.75" customHeight="1" x14ac:dyDescent="0.25">
      <c r="A207" s="219"/>
      <c r="B207" s="273"/>
      <c r="C207" s="219"/>
      <c r="D207" s="219"/>
      <c r="E207" s="219"/>
      <c r="F207" s="219"/>
      <c r="G207" s="219"/>
      <c r="H207" s="219"/>
      <c r="I207" s="219"/>
      <c r="J207" s="219"/>
      <c r="K207" s="219"/>
      <c r="L207" s="219"/>
      <c r="M207" s="219"/>
      <c r="N207" s="219"/>
      <c r="O207" s="219"/>
      <c r="P207" s="219"/>
      <c r="Q207" s="219"/>
      <c r="R207" s="219"/>
      <c r="S207" s="219"/>
      <c r="T207" s="219"/>
      <c r="U207" s="219"/>
      <c r="V207" s="219"/>
      <c r="W207" s="219"/>
      <c r="X207" s="219"/>
      <c r="Y207" s="219"/>
      <c r="Z207" s="219"/>
    </row>
    <row r="208" spans="1:26" ht="15.75" customHeight="1" x14ac:dyDescent="0.25">
      <c r="A208" s="219"/>
      <c r="B208" s="273"/>
      <c r="C208" s="219"/>
      <c r="D208" s="219"/>
      <c r="E208" s="219"/>
      <c r="F208" s="219"/>
      <c r="G208" s="219"/>
      <c r="H208" s="219"/>
      <c r="I208" s="219"/>
      <c r="J208" s="219"/>
      <c r="K208" s="219"/>
      <c r="L208" s="219"/>
      <c r="M208" s="219"/>
      <c r="N208" s="219"/>
      <c r="O208" s="219"/>
      <c r="P208" s="219"/>
      <c r="Q208" s="219"/>
      <c r="R208" s="219"/>
      <c r="S208" s="219"/>
      <c r="T208" s="219"/>
      <c r="U208" s="219"/>
      <c r="V208" s="219"/>
      <c r="W208" s="219"/>
      <c r="X208" s="219"/>
      <c r="Y208" s="219"/>
      <c r="Z208" s="219"/>
    </row>
    <row r="209" spans="1:26" ht="15.75" customHeight="1" x14ac:dyDescent="0.25">
      <c r="A209" s="219"/>
      <c r="B209" s="273"/>
      <c r="C209" s="219"/>
      <c r="D209" s="219"/>
      <c r="E209" s="219"/>
      <c r="F209" s="219"/>
      <c r="G209" s="219"/>
      <c r="H209" s="219"/>
      <c r="I209" s="219"/>
      <c r="J209" s="219"/>
      <c r="K209" s="219"/>
      <c r="L209" s="219"/>
      <c r="M209" s="219"/>
      <c r="N209" s="219"/>
      <c r="O209" s="219"/>
      <c r="P209" s="219"/>
      <c r="Q209" s="219"/>
      <c r="R209" s="219"/>
      <c r="S209" s="219"/>
      <c r="T209" s="219"/>
      <c r="U209" s="219"/>
      <c r="V209" s="219"/>
      <c r="W209" s="219"/>
      <c r="X209" s="219"/>
      <c r="Y209" s="219"/>
      <c r="Z209" s="219"/>
    </row>
    <row r="210" spans="1:26" ht="15.75" customHeight="1" x14ac:dyDescent="0.25">
      <c r="A210" s="219"/>
      <c r="B210" s="273"/>
      <c r="C210" s="219"/>
      <c r="D210" s="219"/>
      <c r="E210" s="219"/>
      <c r="F210" s="219"/>
      <c r="G210" s="219"/>
      <c r="H210" s="219"/>
      <c r="I210" s="219"/>
      <c r="J210" s="219"/>
      <c r="K210" s="219"/>
      <c r="L210" s="219"/>
      <c r="M210" s="219"/>
      <c r="N210" s="219"/>
      <c r="O210" s="219"/>
      <c r="P210" s="219"/>
      <c r="Q210" s="219"/>
      <c r="R210" s="219"/>
      <c r="S210" s="219"/>
      <c r="T210" s="219"/>
      <c r="U210" s="219"/>
      <c r="V210" s="219"/>
      <c r="W210" s="219"/>
      <c r="X210" s="219"/>
      <c r="Y210" s="219"/>
      <c r="Z210" s="219"/>
    </row>
    <row r="211" spans="1:26" ht="15.75" customHeight="1" x14ac:dyDescent="0.25">
      <c r="A211" s="219"/>
      <c r="B211" s="273"/>
      <c r="C211" s="219"/>
      <c r="D211" s="219"/>
      <c r="E211" s="219"/>
      <c r="F211" s="219"/>
      <c r="G211" s="219"/>
      <c r="H211" s="219"/>
      <c r="I211" s="219"/>
      <c r="J211" s="219"/>
      <c r="K211" s="219"/>
      <c r="L211" s="219"/>
      <c r="M211" s="219"/>
      <c r="N211" s="219"/>
      <c r="O211" s="219"/>
      <c r="P211" s="219"/>
      <c r="Q211" s="219"/>
      <c r="R211" s="219"/>
      <c r="S211" s="219"/>
      <c r="T211" s="219"/>
      <c r="U211" s="219"/>
      <c r="V211" s="219"/>
      <c r="W211" s="219"/>
      <c r="X211" s="219"/>
      <c r="Y211" s="219"/>
      <c r="Z211" s="219"/>
    </row>
    <row r="212" spans="1:26" ht="15.75" customHeight="1" x14ac:dyDescent="0.25">
      <c r="A212" s="219"/>
      <c r="B212" s="273"/>
      <c r="C212" s="219"/>
      <c r="D212" s="219"/>
      <c r="E212" s="219"/>
      <c r="F212" s="219"/>
      <c r="G212" s="219"/>
      <c r="H212" s="219"/>
      <c r="I212" s="219"/>
      <c r="J212" s="219"/>
      <c r="K212" s="219"/>
      <c r="L212" s="219"/>
      <c r="M212" s="219"/>
      <c r="N212" s="219"/>
      <c r="O212" s="219"/>
      <c r="P212" s="219"/>
      <c r="Q212" s="219"/>
      <c r="R212" s="219"/>
      <c r="S212" s="219"/>
      <c r="T212" s="219"/>
      <c r="U212" s="219"/>
      <c r="V212" s="219"/>
      <c r="W212" s="219"/>
      <c r="X212" s="219"/>
      <c r="Y212" s="219"/>
      <c r="Z212" s="219"/>
    </row>
    <row r="213" spans="1:26" ht="15.75" customHeight="1" x14ac:dyDescent="0.25">
      <c r="A213" s="219"/>
      <c r="B213" s="273"/>
      <c r="C213" s="219"/>
      <c r="D213" s="219"/>
      <c r="E213" s="219"/>
      <c r="F213" s="219"/>
      <c r="G213" s="219"/>
      <c r="H213" s="219"/>
      <c r="I213" s="219"/>
      <c r="J213" s="219"/>
      <c r="K213" s="219"/>
      <c r="L213" s="219"/>
      <c r="M213" s="219"/>
      <c r="N213" s="219"/>
      <c r="O213" s="219"/>
      <c r="P213" s="219"/>
      <c r="Q213" s="219"/>
      <c r="R213" s="219"/>
      <c r="S213" s="219"/>
      <c r="T213" s="219"/>
      <c r="U213" s="219"/>
      <c r="V213" s="219"/>
      <c r="W213" s="219"/>
      <c r="X213" s="219"/>
      <c r="Y213" s="219"/>
      <c r="Z213" s="219"/>
    </row>
    <row r="214" spans="1:26" ht="15.75" customHeight="1" x14ac:dyDescent="0.25">
      <c r="A214" s="219"/>
      <c r="B214" s="273"/>
      <c r="C214" s="219"/>
      <c r="D214" s="219"/>
      <c r="E214" s="219"/>
      <c r="F214" s="219"/>
      <c r="G214" s="219"/>
      <c r="H214" s="219"/>
      <c r="I214" s="219"/>
      <c r="J214" s="219"/>
      <c r="K214" s="219"/>
      <c r="L214" s="219"/>
      <c r="M214" s="219"/>
      <c r="N214" s="219"/>
      <c r="O214" s="219"/>
      <c r="P214" s="219"/>
      <c r="Q214" s="219"/>
      <c r="R214" s="219"/>
      <c r="S214" s="219"/>
      <c r="T214" s="219"/>
      <c r="U214" s="219"/>
      <c r="V214" s="219"/>
      <c r="W214" s="219"/>
      <c r="X214" s="219"/>
      <c r="Y214" s="219"/>
      <c r="Z214" s="219"/>
    </row>
    <row r="215" spans="1:26" ht="15.75" customHeight="1" x14ac:dyDescent="0.25">
      <c r="A215" s="219"/>
      <c r="B215" s="273"/>
      <c r="C215" s="219"/>
      <c r="D215" s="219"/>
      <c r="E215" s="219"/>
      <c r="F215" s="219"/>
      <c r="G215" s="219"/>
      <c r="H215" s="219"/>
      <c r="I215" s="219"/>
      <c r="J215" s="219"/>
      <c r="K215" s="219"/>
      <c r="L215" s="219"/>
      <c r="M215" s="219"/>
      <c r="N215" s="219"/>
      <c r="O215" s="219"/>
      <c r="P215" s="219"/>
      <c r="Q215" s="219"/>
      <c r="R215" s="219"/>
      <c r="S215" s="219"/>
      <c r="T215" s="219"/>
      <c r="U215" s="219"/>
      <c r="V215" s="219"/>
      <c r="W215" s="219"/>
      <c r="X215" s="219"/>
      <c r="Y215" s="219"/>
      <c r="Z215" s="219"/>
    </row>
    <row r="216" spans="1:26" ht="15.75" customHeight="1" x14ac:dyDescent="0.25">
      <c r="A216" s="219"/>
      <c r="B216" s="273"/>
      <c r="C216" s="219"/>
      <c r="D216" s="219"/>
      <c r="E216" s="219"/>
      <c r="F216" s="219"/>
      <c r="G216" s="219"/>
      <c r="H216" s="219"/>
      <c r="I216" s="219"/>
      <c r="J216" s="219"/>
      <c r="K216" s="219"/>
      <c r="L216" s="219"/>
      <c r="M216" s="219"/>
      <c r="N216" s="219"/>
      <c r="O216" s="219"/>
      <c r="P216" s="219"/>
      <c r="Q216" s="219"/>
      <c r="R216" s="219"/>
      <c r="S216" s="219"/>
      <c r="T216" s="219"/>
      <c r="U216" s="219"/>
      <c r="V216" s="219"/>
      <c r="W216" s="219"/>
      <c r="X216" s="219"/>
      <c r="Y216" s="219"/>
      <c r="Z216" s="219"/>
    </row>
    <row r="217" spans="1:26" ht="15.75" customHeight="1" x14ac:dyDescent="0.25">
      <c r="A217" s="219"/>
      <c r="B217" s="273"/>
      <c r="C217" s="219"/>
      <c r="D217" s="219"/>
      <c r="E217" s="219"/>
      <c r="F217" s="219"/>
      <c r="G217" s="219"/>
      <c r="H217" s="219"/>
      <c r="I217" s="219"/>
      <c r="J217" s="219"/>
      <c r="K217" s="219"/>
      <c r="L217" s="219"/>
      <c r="M217" s="219"/>
      <c r="N217" s="219"/>
      <c r="O217" s="219"/>
      <c r="P217" s="219"/>
      <c r="Q217" s="219"/>
      <c r="R217" s="219"/>
      <c r="S217" s="219"/>
      <c r="T217" s="219"/>
      <c r="U217" s="219"/>
      <c r="V217" s="219"/>
      <c r="W217" s="219"/>
      <c r="X217" s="219"/>
      <c r="Y217" s="219"/>
      <c r="Z217" s="219"/>
    </row>
    <row r="218" spans="1:26" ht="15.75" customHeight="1" x14ac:dyDescent="0.25">
      <c r="A218" s="219"/>
      <c r="B218" s="273"/>
      <c r="C218" s="219"/>
      <c r="D218" s="219"/>
      <c r="E218" s="219"/>
      <c r="F218" s="219"/>
      <c r="G218" s="219"/>
      <c r="H218" s="219"/>
      <c r="I218" s="219"/>
      <c r="J218" s="219"/>
      <c r="K218" s="219"/>
      <c r="L218" s="219"/>
      <c r="M218" s="219"/>
      <c r="N218" s="219"/>
      <c r="O218" s="219"/>
      <c r="P218" s="219"/>
      <c r="Q218" s="219"/>
      <c r="R218" s="219"/>
      <c r="S218" s="219"/>
      <c r="T218" s="219"/>
      <c r="U218" s="219"/>
      <c r="V218" s="219"/>
      <c r="W218" s="219"/>
      <c r="X218" s="219"/>
      <c r="Y218" s="219"/>
      <c r="Z218" s="219"/>
    </row>
    <row r="219" spans="1:26" ht="15.75" customHeight="1" x14ac:dyDescent="0.25">
      <c r="A219" s="219"/>
      <c r="B219" s="273"/>
      <c r="C219" s="219"/>
      <c r="D219" s="219"/>
      <c r="E219" s="219"/>
      <c r="F219" s="219"/>
      <c r="G219" s="219"/>
      <c r="H219" s="219"/>
      <c r="I219" s="219"/>
      <c r="J219" s="219"/>
      <c r="K219" s="219"/>
      <c r="L219" s="219"/>
      <c r="M219" s="219"/>
      <c r="N219" s="219"/>
      <c r="O219" s="219"/>
      <c r="P219" s="219"/>
      <c r="Q219" s="219"/>
      <c r="R219" s="219"/>
      <c r="S219" s="219"/>
      <c r="T219" s="219"/>
      <c r="U219" s="219"/>
      <c r="V219" s="219"/>
      <c r="W219" s="219"/>
      <c r="X219" s="219"/>
      <c r="Y219" s="219"/>
      <c r="Z219" s="219"/>
    </row>
    <row r="220" spans="1:26" ht="15.75" customHeight="1" x14ac:dyDescent="0.25">
      <c r="A220" s="219"/>
      <c r="B220" s="273"/>
      <c r="C220" s="219"/>
      <c r="D220" s="219"/>
      <c r="E220" s="219"/>
      <c r="F220" s="219"/>
      <c r="G220" s="219"/>
      <c r="H220" s="219"/>
      <c r="I220" s="219"/>
      <c r="J220" s="219"/>
      <c r="K220" s="219"/>
      <c r="L220" s="219"/>
      <c r="M220" s="219"/>
      <c r="N220" s="219"/>
      <c r="O220" s="219"/>
      <c r="P220" s="219"/>
      <c r="Q220" s="219"/>
      <c r="R220" s="219"/>
      <c r="S220" s="219"/>
      <c r="T220" s="219"/>
      <c r="U220" s="219"/>
      <c r="V220" s="219"/>
      <c r="W220" s="219"/>
      <c r="X220" s="219"/>
      <c r="Y220" s="219"/>
      <c r="Z220" s="219"/>
    </row>
    <row r="221" spans="1:26" ht="15.75" customHeight="1" x14ac:dyDescent="0.25">
      <c r="A221" s="219"/>
      <c r="B221" s="273"/>
      <c r="C221" s="219"/>
      <c r="D221" s="219"/>
      <c r="E221" s="219"/>
      <c r="F221" s="219"/>
      <c r="G221" s="219"/>
      <c r="H221" s="219"/>
      <c r="I221" s="219"/>
      <c r="J221" s="219"/>
      <c r="K221" s="219"/>
      <c r="L221" s="219"/>
      <c r="M221" s="219"/>
      <c r="N221" s="219"/>
      <c r="O221" s="219"/>
      <c r="P221" s="219"/>
      <c r="Q221" s="219"/>
      <c r="R221" s="219"/>
      <c r="S221" s="219"/>
      <c r="T221" s="219"/>
      <c r="U221" s="219"/>
      <c r="V221" s="219"/>
      <c r="W221" s="219"/>
      <c r="X221" s="219"/>
      <c r="Y221" s="219"/>
      <c r="Z221" s="219"/>
    </row>
    <row r="222" spans="1:26" ht="15.75" customHeight="1" x14ac:dyDescent="0.25">
      <c r="A222" s="219"/>
      <c r="B222" s="273"/>
      <c r="C222" s="219"/>
      <c r="D222" s="219"/>
      <c r="E222" s="219"/>
      <c r="F222" s="219"/>
      <c r="G222" s="219"/>
      <c r="H222" s="219"/>
      <c r="I222" s="219"/>
      <c r="J222" s="219"/>
      <c r="K222" s="219"/>
      <c r="L222" s="219"/>
      <c r="M222" s="219"/>
      <c r="N222" s="219"/>
      <c r="O222" s="219"/>
      <c r="P222" s="219"/>
      <c r="Q222" s="219"/>
      <c r="R222" s="219"/>
      <c r="S222" s="219"/>
      <c r="T222" s="219"/>
      <c r="U222" s="219"/>
      <c r="V222" s="219"/>
      <c r="W222" s="219"/>
      <c r="X222" s="219"/>
      <c r="Y222" s="219"/>
      <c r="Z222" s="219"/>
    </row>
    <row r="223" spans="1:26" ht="15.75" customHeight="1" x14ac:dyDescent="0.25">
      <c r="A223" s="219"/>
      <c r="B223" s="273"/>
      <c r="C223" s="219"/>
      <c r="D223" s="219"/>
      <c r="E223" s="219"/>
      <c r="F223" s="219"/>
      <c r="G223" s="219"/>
      <c r="H223" s="219"/>
      <c r="I223" s="219"/>
      <c r="J223" s="219"/>
      <c r="K223" s="219"/>
      <c r="L223" s="219"/>
      <c r="M223" s="219"/>
      <c r="N223" s="219"/>
      <c r="O223" s="219"/>
      <c r="P223" s="219"/>
      <c r="Q223" s="219"/>
      <c r="R223" s="219"/>
      <c r="S223" s="219"/>
      <c r="T223" s="219"/>
      <c r="U223" s="219"/>
      <c r="V223" s="219"/>
      <c r="W223" s="219"/>
      <c r="X223" s="219"/>
      <c r="Y223" s="219"/>
      <c r="Z223" s="219"/>
    </row>
    <row r="224" spans="1:26" ht="15.75" customHeight="1" x14ac:dyDescent="0.25">
      <c r="A224" s="219"/>
      <c r="B224" s="273"/>
      <c r="C224" s="219"/>
      <c r="D224" s="219"/>
      <c r="E224" s="219"/>
      <c r="F224" s="219"/>
      <c r="G224" s="219"/>
      <c r="H224" s="219"/>
      <c r="I224" s="219"/>
      <c r="J224" s="219"/>
      <c r="K224" s="219"/>
      <c r="L224" s="219"/>
      <c r="M224" s="219"/>
      <c r="N224" s="219"/>
      <c r="O224" s="219"/>
      <c r="P224" s="219"/>
      <c r="Q224" s="219"/>
      <c r="R224" s="219"/>
      <c r="S224" s="219"/>
      <c r="T224" s="219"/>
      <c r="U224" s="219"/>
      <c r="V224" s="219"/>
      <c r="W224" s="219"/>
      <c r="X224" s="219"/>
      <c r="Y224" s="219"/>
      <c r="Z224" s="219"/>
    </row>
    <row r="225" spans="1:26" ht="15.75" customHeight="1" x14ac:dyDescent="0.25">
      <c r="A225" s="219"/>
      <c r="B225" s="273"/>
      <c r="C225" s="219"/>
      <c r="D225" s="219"/>
      <c r="E225" s="219"/>
      <c r="F225" s="219"/>
      <c r="G225" s="219"/>
      <c r="H225" s="219"/>
      <c r="I225" s="219"/>
      <c r="J225" s="219"/>
      <c r="K225" s="219"/>
      <c r="L225" s="219"/>
      <c r="M225" s="219"/>
      <c r="N225" s="219"/>
      <c r="O225" s="219"/>
      <c r="P225" s="219"/>
      <c r="Q225" s="219"/>
      <c r="R225" s="219"/>
      <c r="S225" s="219"/>
      <c r="T225" s="219"/>
      <c r="U225" s="219"/>
      <c r="V225" s="219"/>
      <c r="W225" s="219"/>
      <c r="X225" s="219"/>
      <c r="Y225" s="219"/>
      <c r="Z225" s="219"/>
    </row>
    <row r="226" spans="1:26" ht="15.75" customHeight="1" x14ac:dyDescent="0.25">
      <c r="A226" s="219"/>
      <c r="B226" s="273"/>
      <c r="C226" s="219"/>
      <c r="D226" s="219"/>
      <c r="E226" s="219"/>
      <c r="F226" s="219"/>
      <c r="G226" s="219"/>
      <c r="H226" s="219"/>
      <c r="I226" s="219"/>
      <c r="J226" s="219"/>
      <c r="K226" s="219"/>
      <c r="L226" s="219"/>
      <c r="M226" s="219"/>
      <c r="N226" s="219"/>
      <c r="O226" s="219"/>
      <c r="P226" s="219"/>
      <c r="Q226" s="219"/>
      <c r="R226" s="219"/>
      <c r="S226" s="219"/>
      <c r="T226" s="219"/>
      <c r="U226" s="219"/>
      <c r="V226" s="219"/>
      <c r="W226" s="219"/>
      <c r="X226" s="219"/>
      <c r="Y226" s="219"/>
      <c r="Z226" s="219"/>
    </row>
    <row r="227" spans="1:26" ht="15.75" customHeight="1" x14ac:dyDescent="0.25">
      <c r="A227" s="219"/>
      <c r="B227" s="273"/>
      <c r="C227" s="219"/>
      <c r="D227" s="219"/>
      <c r="E227" s="219"/>
      <c r="F227" s="219"/>
      <c r="G227" s="219"/>
      <c r="H227" s="219"/>
      <c r="I227" s="219"/>
      <c r="J227" s="219"/>
      <c r="K227" s="219"/>
      <c r="L227" s="219"/>
      <c r="M227" s="219"/>
      <c r="N227" s="219"/>
      <c r="O227" s="219"/>
      <c r="P227" s="219"/>
      <c r="Q227" s="219"/>
      <c r="R227" s="219"/>
      <c r="S227" s="219"/>
      <c r="T227" s="219"/>
      <c r="U227" s="219"/>
      <c r="V227" s="219"/>
      <c r="W227" s="219"/>
      <c r="X227" s="219"/>
      <c r="Y227" s="219"/>
      <c r="Z227" s="219"/>
    </row>
    <row r="228" spans="1:26" ht="15.75" customHeight="1" x14ac:dyDescent="0.25">
      <c r="A228" s="219"/>
      <c r="B228" s="273"/>
      <c r="C228" s="219"/>
      <c r="D228" s="219"/>
      <c r="E228" s="219"/>
      <c r="F228" s="219"/>
      <c r="G228" s="219"/>
      <c r="H228" s="219"/>
      <c r="I228" s="219"/>
      <c r="J228" s="219"/>
      <c r="K228" s="219"/>
      <c r="L228" s="219"/>
      <c r="M228" s="219"/>
      <c r="N228" s="219"/>
      <c r="O228" s="219"/>
      <c r="P228" s="219"/>
      <c r="Q228" s="219"/>
      <c r="R228" s="219"/>
      <c r="S228" s="219"/>
      <c r="T228" s="219"/>
      <c r="U228" s="219"/>
      <c r="V228" s="219"/>
      <c r="W228" s="219"/>
      <c r="X228" s="219"/>
      <c r="Y228" s="219"/>
      <c r="Z228" s="219"/>
    </row>
    <row r="229" spans="1:26" ht="15.75" customHeight="1" x14ac:dyDescent="0.25">
      <c r="A229" s="219"/>
      <c r="B229" s="273"/>
      <c r="C229" s="219"/>
      <c r="D229" s="219"/>
      <c r="E229" s="219"/>
      <c r="F229" s="219"/>
      <c r="G229" s="219"/>
      <c r="H229" s="219"/>
      <c r="I229" s="219"/>
      <c r="J229" s="219"/>
      <c r="K229" s="219"/>
      <c r="L229" s="219"/>
      <c r="M229" s="219"/>
      <c r="N229" s="219"/>
      <c r="O229" s="219"/>
      <c r="P229" s="219"/>
      <c r="Q229" s="219"/>
      <c r="R229" s="219"/>
      <c r="S229" s="219"/>
      <c r="T229" s="219"/>
      <c r="U229" s="219"/>
      <c r="V229" s="219"/>
      <c r="W229" s="219"/>
      <c r="X229" s="219"/>
      <c r="Y229" s="219"/>
      <c r="Z229" s="219"/>
    </row>
    <row r="230" spans="1:26" ht="15.75" customHeight="1" x14ac:dyDescent="0.25">
      <c r="A230" s="219"/>
      <c r="B230" s="273"/>
      <c r="C230" s="219"/>
      <c r="D230" s="219"/>
      <c r="E230" s="219"/>
      <c r="F230" s="219"/>
      <c r="G230" s="219"/>
      <c r="H230" s="219"/>
      <c r="I230" s="219"/>
      <c r="J230" s="219"/>
      <c r="K230" s="219"/>
      <c r="L230" s="219"/>
      <c r="M230" s="219"/>
      <c r="N230" s="219"/>
      <c r="O230" s="219"/>
      <c r="P230" s="219"/>
      <c r="Q230" s="219"/>
      <c r="R230" s="219"/>
      <c r="S230" s="219"/>
      <c r="T230" s="219"/>
      <c r="U230" s="219"/>
      <c r="V230" s="219"/>
      <c r="W230" s="219"/>
      <c r="X230" s="219"/>
      <c r="Y230" s="219"/>
      <c r="Z230" s="219"/>
    </row>
    <row r="231" spans="1:26" ht="15.75" customHeight="1" x14ac:dyDescent="0.25">
      <c r="A231" s="219"/>
      <c r="B231" s="273"/>
      <c r="C231" s="219"/>
      <c r="D231" s="219"/>
      <c r="E231" s="219"/>
      <c r="F231" s="219"/>
      <c r="G231" s="219"/>
      <c r="H231" s="219"/>
      <c r="I231" s="219"/>
      <c r="J231" s="219"/>
      <c r="K231" s="219"/>
      <c r="L231" s="219"/>
      <c r="M231" s="219"/>
      <c r="N231" s="219"/>
      <c r="O231" s="219"/>
      <c r="P231" s="219"/>
      <c r="Q231" s="219"/>
      <c r="R231" s="219"/>
      <c r="S231" s="219"/>
      <c r="T231" s="219"/>
      <c r="U231" s="219"/>
      <c r="V231" s="219"/>
      <c r="W231" s="219"/>
      <c r="X231" s="219"/>
      <c r="Y231" s="219"/>
      <c r="Z231" s="219"/>
    </row>
    <row r="232" spans="1:26" ht="15.75" customHeight="1" x14ac:dyDescent="0.25">
      <c r="A232" s="219"/>
      <c r="B232" s="273"/>
      <c r="C232" s="219"/>
      <c r="D232" s="219"/>
      <c r="E232" s="219"/>
      <c r="F232" s="219"/>
      <c r="G232" s="219"/>
      <c r="H232" s="219"/>
      <c r="I232" s="219"/>
      <c r="J232" s="219"/>
      <c r="K232" s="219"/>
      <c r="L232" s="219"/>
      <c r="M232" s="219"/>
      <c r="N232" s="219"/>
      <c r="O232" s="219"/>
      <c r="P232" s="219"/>
      <c r="Q232" s="219"/>
      <c r="R232" s="219"/>
      <c r="S232" s="219"/>
      <c r="T232" s="219"/>
      <c r="U232" s="219"/>
      <c r="V232" s="219"/>
      <c r="W232" s="219"/>
      <c r="X232" s="219"/>
      <c r="Y232" s="219"/>
      <c r="Z232" s="219"/>
    </row>
    <row r="233" spans="1:26" ht="15.75" customHeight="1" x14ac:dyDescent="0.25">
      <c r="A233" s="219"/>
      <c r="B233" s="273"/>
      <c r="C233" s="219"/>
      <c r="D233" s="219"/>
      <c r="E233" s="219"/>
      <c r="F233" s="219"/>
      <c r="G233" s="219"/>
      <c r="H233" s="219"/>
      <c r="I233" s="219"/>
      <c r="J233" s="219"/>
      <c r="K233" s="219"/>
      <c r="L233" s="219"/>
      <c r="M233" s="219"/>
      <c r="N233" s="219"/>
      <c r="O233" s="219"/>
      <c r="P233" s="219"/>
      <c r="Q233" s="219"/>
      <c r="R233" s="219"/>
      <c r="S233" s="219"/>
      <c r="T233" s="219"/>
      <c r="U233" s="219"/>
      <c r="V233" s="219"/>
      <c r="W233" s="219"/>
      <c r="X233" s="219"/>
      <c r="Y233" s="219"/>
      <c r="Z233" s="219"/>
    </row>
    <row r="234" spans="1:26" ht="15.75" customHeight="1" x14ac:dyDescent="0.25">
      <c r="A234" s="219"/>
      <c r="B234" s="273"/>
      <c r="C234" s="219"/>
      <c r="D234" s="219"/>
      <c r="E234" s="219"/>
      <c r="F234" s="219"/>
      <c r="G234" s="219"/>
      <c r="H234" s="219"/>
      <c r="I234" s="219"/>
      <c r="J234" s="219"/>
      <c r="K234" s="219"/>
      <c r="L234" s="219"/>
      <c r="M234" s="219"/>
      <c r="N234" s="219"/>
      <c r="O234" s="219"/>
      <c r="P234" s="219"/>
      <c r="Q234" s="219"/>
      <c r="R234" s="219"/>
      <c r="S234" s="219"/>
      <c r="T234" s="219"/>
      <c r="U234" s="219"/>
      <c r="V234" s="219"/>
      <c r="W234" s="219"/>
      <c r="X234" s="219"/>
      <c r="Y234" s="219"/>
      <c r="Z234" s="219"/>
    </row>
    <row r="235" spans="1:26" ht="15.75" customHeight="1" x14ac:dyDescent="0.25">
      <c r="A235" s="219"/>
      <c r="B235" s="273"/>
      <c r="C235" s="219"/>
      <c r="D235" s="219"/>
      <c r="E235" s="219"/>
      <c r="F235" s="219"/>
      <c r="G235" s="219"/>
      <c r="H235" s="219"/>
      <c r="I235" s="219"/>
      <c r="J235" s="219"/>
      <c r="K235" s="219"/>
      <c r="L235" s="219"/>
      <c r="M235" s="219"/>
      <c r="N235" s="219"/>
      <c r="O235" s="219"/>
      <c r="P235" s="219"/>
      <c r="Q235" s="219"/>
      <c r="R235" s="219"/>
      <c r="S235" s="219"/>
      <c r="T235" s="219"/>
      <c r="U235" s="219"/>
      <c r="V235" s="219"/>
      <c r="W235" s="219"/>
      <c r="X235" s="219"/>
      <c r="Y235" s="219"/>
      <c r="Z235" s="219"/>
    </row>
    <row r="236" spans="1:26" ht="15.75" customHeight="1" x14ac:dyDescent="0.25">
      <c r="A236" s="219"/>
      <c r="B236" s="273"/>
      <c r="C236" s="219"/>
      <c r="D236" s="219"/>
      <c r="E236" s="219"/>
      <c r="F236" s="219"/>
      <c r="G236" s="219"/>
      <c r="H236" s="219"/>
      <c r="I236" s="219"/>
      <c r="J236" s="219"/>
      <c r="K236" s="219"/>
      <c r="L236" s="219"/>
      <c r="M236" s="219"/>
      <c r="N236" s="219"/>
      <c r="O236" s="219"/>
      <c r="P236" s="219"/>
      <c r="Q236" s="219"/>
      <c r="R236" s="219"/>
      <c r="S236" s="219"/>
      <c r="T236" s="219"/>
      <c r="U236" s="219"/>
      <c r="V236" s="219"/>
      <c r="W236" s="219"/>
      <c r="X236" s="219"/>
      <c r="Y236" s="219"/>
      <c r="Z236" s="219"/>
    </row>
    <row r="237" spans="1:26" ht="15.75" customHeight="1" x14ac:dyDescent="0.25">
      <c r="A237" s="219"/>
      <c r="B237" s="273"/>
      <c r="C237" s="219"/>
      <c r="D237" s="219"/>
      <c r="E237" s="219"/>
      <c r="F237" s="219"/>
      <c r="G237" s="219"/>
      <c r="H237" s="219"/>
      <c r="I237" s="219"/>
      <c r="J237" s="219"/>
      <c r="K237" s="219"/>
      <c r="L237" s="219"/>
      <c r="M237" s="219"/>
      <c r="N237" s="219"/>
      <c r="O237" s="219"/>
      <c r="P237" s="219"/>
      <c r="Q237" s="219"/>
      <c r="R237" s="219"/>
      <c r="S237" s="219"/>
      <c r="T237" s="219"/>
      <c r="U237" s="219"/>
      <c r="V237" s="219"/>
      <c r="W237" s="219"/>
      <c r="X237" s="219"/>
      <c r="Y237" s="219"/>
      <c r="Z237" s="219"/>
    </row>
    <row r="238" spans="1:26" ht="15.75" customHeight="1" x14ac:dyDescent="0.25">
      <c r="A238" s="219"/>
      <c r="B238" s="273"/>
      <c r="C238" s="219"/>
      <c r="D238" s="219"/>
      <c r="E238" s="219"/>
      <c r="F238" s="219"/>
      <c r="G238" s="219"/>
      <c r="H238" s="219"/>
      <c r="I238" s="219"/>
      <c r="J238" s="219"/>
      <c r="K238" s="219"/>
      <c r="L238" s="219"/>
      <c r="M238" s="219"/>
      <c r="N238" s="219"/>
      <c r="O238" s="219"/>
      <c r="P238" s="219"/>
      <c r="Q238" s="219"/>
      <c r="R238" s="219"/>
      <c r="S238" s="219"/>
      <c r="T238" s="219"/>
      <c r="U238" s="219"/>
      <c r="V238" s="219"/>
      <c r="W238" s="219"/>
      <c r="X238" s="219"/>
      <c r="Y238" s="219"/>
      <c r="Z238" s="219"/>
    </row>
    <row r="239" spans="1:26" ht="15.75" customHeight="1" x14ac:dyDescent="0.25">
      <c r="A239" s="219"/>
      <c r="B239" s="273"/>
      <c r="C239" s="219"/>
      <c r="D239" s="219"/>
      <c r="E239" s="219"/>
      <c r="F239" s="219"/>
      <c r="G239" s="219"/>
      <c r="H239" s="219"/>
      <c r="I239" s="219"/>
      <c r="J239" s="219"/>
      <c r="K239" s="219"/>
      <c r="L239" s="219"/>
      <c r="M239" s="219"/>
      <c r="N239" s="219"/>
      <c r="O239" s="219"/>
      <c r="P239" s="219"/>
      <c r="Q239" s="219"/>
      <c r="R239" s="219"/>
      <c r="S239" s="219"/>
      <c r="T239" s="219"/>
      <c r="U239" s="219"/>
      <c r="V239" s="219"/>
      <c r="W239" s="219"/>
      <c r="X239" s="219"/>
      <c r="Y239" s="219"/>
      <c r="Z239" s="219"/>
    </row>
    <row r="240" spans="1:26" ht="15.75" customHeight="1" x14ac:dyDescent="0.25">
      <c r="A240" s="219"/>
      <c r="B240" s="273"/>
      <c r="C240" s="219"/>
      <c r="D240" s="219"/>
      <c r="E240" s="219"/>
      <c r="F240" s="219"/>
      <c r="G240" s="219"/>
      <c r="H240" s="219"/>
      <c r="I240" s="219"/>
      <c r="J240" s="219"/>
      <c r="K240" s="219"/>
      <c r="L240" s="219"/>
      <c r="M240" s="219"/>
      <c r="N240" s="219"/>
      <c r="O240" s="219"/>
      <c r="P240" s="219"/>
      <c r="Q240" s="219"/>
      <c r="R240" s="219"/>
      <c r="S240" s="219"/>
      <c r="T240" s="219"/>
      <c r="U240" s="219"/>
      <c r="V240" s="219"/>
      <c r="W240" s="219"/>
      <c r="X240" s="219"/>
      <c r="Y240" s="219"/>
      <c r="Z240" s="219"/>
    </row>
    <row r="241" spans="1:26" ht="15.75" customHeight="1" x14ac:dyDescent="0.25">
      <c r="A241" s="219"/>
      <c r="B241" s="273"/>
      <c r="C241" s="219"/>
      <c r="D241" s="219"/>
      <c r="E241" s="219"/>
      <c r="F241" s="219"/>
      <c r="G241" s="219"/>
      <c r="H241" s="219"/>
      <c r="I241" s="219"/>
      <c r="J241" s="219"/>
      <c r="K241" s="219"/>
      <c r="L241" s="219"/>
      <c r="M241" s="219"/>
      <c r="N241" s="219"/>
      <c r="O241" s="219"/>
      <c r="P241" s="219"/>
      <c r="Q241" s="219"/>
      <c r="R241" s="219"/>
      <c r="S241" s="219"/>
      <c r="T241" s="219"/>
      <c r="U241" s="219"/>
      <c r="V241" s="219"/>
      <c r="W241" s="219"/>
      <c r="X241" s="219"/>
      <c r="Y241" s="219"/>
      <c r="Z241" s="219"/>
    </row>
    <row r="242" spans="1:26" ht="15.75" customHeight="1" x14ac:dyDescent="0.25">
      <c r="A242" s="219"/>
      <c r="B242" s="273"/>
      <c r="C242" s="219"/>
      <c r="D242" s="219"/>
      <c r="E242" s="219"/>
      <c r="F242" s="219"/>
      <c r="G242" s="219"/>
      <c r="H242" s="219"/>
      <c r="I242" s="219"/>
      <c r="J242" s="219"/>
      <c r="K242" s="219"/>
      <c r="L242" s="219"/>
      <c r="M242" s="219"/>
      <c r="N242" s="219"/>
      <c r="O242" s="219"/>
      <c r="P242" s="219"/>
      <c r="Q242" s="219"/>
      <c r="R242" s="219"/>
      <c r="S242" s="219"/>
      <c r="T242" s="219"/>
      <c r="U242" s="219"/>
      <c r="V242" s="219"/>
      <c r="W242" s="219"/>
      <c r="X242" s="219"/>
      <c r="Y242" s="219"/>
      <c r="Z242" s="219"/>
    </row>
    <row r="243" spans="1:26" ht="15.75" customHeight="1" x14ac:dyDescent="0.25">
      <c r="A243" s="219"/>
      <c r="B243" s="273"/>
      <c r="C243" s="219"/>
      <c r="D243" s="219"/>
      <c r="E243" s="219"/>
      <c r="F243" s="219"/>
      <c r="G243" s="219"/>
      <c r="H243" s="219"/>
      <c r="I243" s="219"/>
      <c r="J243" s="219"/>
      <c r="K243" s="219"/>
      <c r="L243" s="219"/>
      <c r="M243" s="219"/>
      <c r="N243" s="219"/>
      <c r="O243" s="219"/>
      <c r="P243" s="219"/>
      <c r="Q243" s="219"/>
      <c r="R243" s="219"/>
      <c r="S243" s="219"/>
      <c r="T243" s="219"/>
      <c r="U243" s="219"/>
      <c r="V243" s="219"/>
      <c r="W243" s="219"/>
      <c r="X243" s="219"/>
      <c r="Y243" s="219"/>
      <c r="Z243" s="219"/>
    </row>
    <row r="244" spans="1:26" ht="15.75" customHeight="1" x14ac:dyDescent="0.25">
      <c r="A244" s="219"/>
      <c r="B244" s="273"/>
      <c r="C244" s="219"/>
      <c r="D244" s="219"/>
      <c r="E244" s="219"/>
      <c r="F244" s="219"/>
      <c r="G244" s="219"/>
      <c r="H244" s="219"/>
      <c r="I244" s="219"/>
      <c r="J244" s="219"/>
      <c r="K244" s="219"/>
      <c r="L244" s="219"/>
      <c r="M244" s="219"/>
      <c r="N244" s="219"/>
      <c r="O244" s="219"/>
      <c r="P244" s="219"/>
      <c r="Q244" s="219"/>
      <c r="R244" s="219"/>
      <c r="S244" s="219"/>
      <c r="T244" s="219"/>
      <c r="U244" s="219"/>
      <c r="V244" s="219"/>
      <c r="W244" s="219"/>
      <c r="X244" s="219"/>
      <c r="Y244" s="219"/>
      <c r="Z244" s="219"/>
    </row>
    <row r="245" spans="1:26" ht="15.75" customHeight="1" x14ac:dyDescent="0.25">
      <c r="A245" s="219"/>
      <c r="B245" s="273"/>
      <c r="C245" s="219"/>
      <c r="D245" s="219"/>
      <c r="E245" s="219"/>
      <c r="F245" s="219"/>
      <c r="G245" s="219"/>
      <c r="H245" s="219"/>
      <c r="I245" s="219"/>
      <c r="J245" s="219"/>
      <c r="K245" s="219"/>
      <c r="L245" s="219"/>
      <c r="M245" s="219"/>
      <c r="N245" s="219"/>
      <c r="O245" s="219"/>
      <c r="P245" s="219"/>
      <c r="Q245" s="219"/>
      <c r="R245" s="219"/>
      <c r="S245" s="219"/>
      <c r="T245" s="219"/>
      <c r="U245" s="219"/>
      <c r="V245" s="219"/>
      <c r="W245" s="219"/>
      <c r="X245" s="219"/>
      <c r="Y245" s="219"/>
      <c r="Z245" s="219"/>
    </row>
    <row r="246" spans="1:26" ht="15.75" customHeight="1" x14ac:dyDescent="0.25">
      <c r="A246" s="219"/>
      <c r="B246" s="273"/>
      <c r="C246" s="219"/>
      <c r="D246" s="219"/>
      <c r="E246" s="219"/>
      <c r="F246" s="219"/>
      <c r="G246" s="219"/>
      <c r="H246" s="219"/>
      <c r="I246" s="219"/>
      <c r="J246" s="219"/>
      <c r="K246" s="219"/>
      <c r="L246" s="219"/>
      <c r="M246" s="219"/>
      <c r="N246" s="219"/>
      <c r="O246" s="219"/>
      <c r="P246" s="219"/>
      <c r="Q246" s="219"/>
      <c r="R246" s="219"/>
      <c r="S246" s="219"/>
      <c r="T246" s="219"/>
      <c r="U246" s="219"/>
      <c r="V246" s="219"/>
      <c r="W246" s="219"/>
      <c r="X246" s="219"/>
      <c r="Y246" s="219"/>
      <c r="Z246" s="219"/>
    </row>
    <row r="247" spans="1:26" ht="15.75" customHeight="1" x14ac:dyDescent="0.25">
      <c r="A247" s="219"/>
      <c r="B247" s="273"/>
      <c r="C247" s="219"/>
      <c r="D247" s="219"/>
      <c r="E247" s="219"/>
      <c r="F247" s="219"/>
      <c r="G247" s="219"/>
      <c r="H247" s="219"/>
      <c r="I247" s="219"/>
      <c r="J247" s="219"/>
      <c r="K247" s="219"/>
      <c r="L247" s="219"/>
      <c r="M247" s="219"/>
      <c r="N247" s="219"/>
      <c r="O247" s="219"/>
      <c r="P247" s="219"/>
      <c r="Q247" s="219"/>
      <c r="R247" s="219"/>
      <c r="S247" s="219"/>
      <c r="T247" s="219"/>
      <c r="U247" s="219"/>
      <c r="V247" s="219"/>
      <c r="W247" s="219"/>
      <c r="X247" s="219"/>
      <c r="Y247" s="219"/>
      <c r="Z247" s="219"/>
    </row>
    <row r="248" spans="1:26" ht="15.75" customHeight="1" x14ac:dyDescent="0.25">
      <c r="A248" s="219"/>
      <c r="B248" s="273"/>
      <c r="C248" s="219"/>
      <c r="D248" s="219"/>
      <c r="E248" s="219"/>
      <c r="F248" s="219"/>
      <c r="G248" s="219"/>
      <c r="H248" s="219"/>
      <c r="I248" s="219"/>
      <c r="J248" s="219"/>
      <c r="K248" s="219"/>
      <c r="L248" s="219"/>
      <c r="M248" s="219"/>
      <c r="N248" s="219"/>
      <c r="O248" s="219"/>
      <c r="P248" s="219"/>
      <c r="Q248" s="219"/>
      <c r="R248" s="219"/>
      <c r="S248" s="219"/>
      <c r="T248" s="219"/>
      <c r="U248" s="219"/>
      <c r="V248" s="219"/>
      <c r="W248" s="219"/>
      <c r="X248" s="219"/>
      <c r="Y248" s="219"/>
      <c r="Z248" s="219"/>
    </row>
    <row r="249" spans="1:26" ht="15.75" customHeight="1" x14ac:dyDescent="0.25">
      <c r="A249" s="219"/>
      <c r="B249" s="273"/>
      <c r="C249" s="219"/>
      <c r="D249" s="219"/>
      <c r="E249" s="219"/>
      <c r="F249" s="219"/>
      <c r="G249" s="219"/>
      <c r="H249" s="219"/>
      <c r="I249" s="219"/>
      <c r="J249" s="219"/>
      <c r="K249" s="219"/>
      <c r="L249" s="219"/>
      <c r="M249" s="219"/>
      <c r="N249" s="219"/>
      <c r="O249" s="219"/>
      <c r="P249" s="219"/>
      <c r="Q249" s="219"/>
      <c r="R249" s="219"/>
      <c r="S249" s="219"/>
      <c r="T249" s="219"/>
      <c r="U249" s="219"/>
      <c r="V249" s="219"/>
      <c r="W249" s="219"/>
      <c r="X249" s="219"/>
      <c r="Y249" s="219"/>
      <c r="Z249" s="219"/>
    </row>
    <row r="250" spans="1:26" ht="15.75" customHeight="1" x14ac:dyDescent="0.25">
      <c r="A250" s="219"/>
      <c r="B250" s="273"/>
      <c r="C250" s="219"/>
      <c r="D250" s="219"/>
      <c r="E250" s="219"/>
      <c r="F250" s="219"/>
      <c r="G250" s="219"/>
      <c r="H250" s="219"/>
      <c r="I250" s="219"/>
      <c r="J250" s="219"/>
      <c r="K250" s="219"/>
      <c r="L250" s="219"/>
      <c r="M250" s="219"/>
      <c r="N250" s="219"/>
      <c r="O250" s="219"/>
      <c r="P250" s="219"/>
      <c r="Q250" s="219"/>
      <c r="R250" s="219"/>
      <c r="S250" s="219"/>
      <c r="T250" s="219"/>
      <c r="U250" s="219"/>
      <c r="V250" s="219"/>
      <c r="W250" s="219"/>
      <c r="X250" s="219"/>
      <c r="Y250" s="219"/>
      <c r="Z250" s="219"/>
    </row>
    <row r="251" spans="1:26" ht="15.75" customHeight="1" x14ac:dyDescent="0.25">
      <c r="A251" s="219"/>
      <c r="B251" s="273"/>
      <c r="C251" s="219"/>
      <c r="D251" s="219"/>
      <c r="E251" s="219"/>
      <c r="F251" s="219"/>
      <c r="G251" s="219"/>
      <c r="H251" s="219"/>
      <c r="I251" s="219"/>
      <c r="J251" s="219"/>
      <c r="K251" s="219"/>
      <c r="L251" s="219"/>
      <c r="M251" s="219"/>
      <c r="N251" s="219"/>
      <c r="O251" s="219"/>
      <c r="P251" s="219"/>
      <c r="Q251" s="219"/>
      <c r="R251" s="219"/>
      <c r="S251" s="219"/>
      <c r="T251" s="219"/>
      <c r="U251" s="219"/>
      <c r="V251" s="219"/>
      <c r="W251" s="219"/>
      <c r="X251" s="219"/>
      <c r="Y251" s="219"/>
      <c r="Z251" s="219"/>
    </row>
    <row r="252" spans="1:26" ht="15.75" customHeight="1" x14ac:dyDescent="0.25">
      <c r="A252" s="219"/>
      <c r="B252" s="273"/>
      <c r="C252" s="219"/>
      <c r="D252" s="219"/>
      <c r="E252" s="219"/>
      <c r="F252" s="219"/>
      <c r="G252" s="219"/>
      <c r="H252" s="219"/>
      <c r="I252" s="219"/>
      <c r="J252" s="219"/>
      <c r="K252" s="219"/>
      <c r="L252" s="219"/>
      <c r="M252" s="219"/>
      <c r="N252" s="219"/>
      <c r="O252" s="219"/>
      <c r="P252" s="219"/>
      <c r="Q252" s="219"/>
      <c r="R252" s="219"/>
      <c r="S252" s="219"/>
      <c r="T252" s="219"/>
      <c r="U252" s="219"/>
      <c r="V252" s="219"/>
      <c r="W252" s="219"/>
      <c r="X252" s="219"/>
      <c r="Y252" s="219"/>
      <c r="Z252" s="219"/>
    </row>
    <row r="253" spans="1:26" ht="15.75" customHeight="1" x14ac:dyDescent="0.25">
      <c r="A253" s="219"/>
      <c r="B253" s="273"/>
      <c r="C253" s="219"/>
      <c r="D253" s="219"/>
      <c r="E253" s="219"/>
      <c r="F253" s="219"/>
      <c r="G253" s="219"/>
      <c r="H253" s="219"/>
      <c r="I253" s="219"/>
      <c r="J253" s="219"/>
      <c r="K253" s="219"/>
      <c r="L253" s="219"/>
      <c r="M253" s="219"/>
      <c r="N253" s="219"/>
      <c r="O253" s="219"/>
      <c r="P253" s="219"/>
      <c r="Q253" s="219"/>
      <c r="R253" s="219"/>
      <c r="S253" s="219"/>
      <c r="T253" s="219"/>
      <c r="U253" s="219"/>
      <c r="V253" s="219"/>
      <c r="W253" s="219"/>
      <c r="X253" s="219"/>
      <c r="Y253" s="219"/>
      <c r="Z253" s="219"/>
    </row>
    <row r="254" spans="1:26" ht="15.75" customHeight="1" x14ac:dyDescent="0.25">
      <c r="A254" s="219"/>
      <c r="B254" s="273"/>
      <c r="C254" s="219"/>
      <c r="D254" s="219"/>
      <c r="E254" s="219"/>
      <c r="F254" s="219"/>
      <c r="G254" s="219"/>
      <c r="H254" s="219"/>
      <c r="I254" s="219"/>
      <c r="J254" s="219"/>
      <c r="K254" s="219"/>
      <c r="L254" s="219"/>
      <c r="M254" s="219"/>
      <c r="N254" s="219"/>
      <c r="O254" s="219"/>
      <c r="P254" s="219"/>
      <c r="Q254" s="219"/>
      <c r="R254" s="219"/>
      <c r="S254" s="219"/>
      <c r="T254" s="219"/>
      <c r="U254" s="219"/>
      <c r="V254" s="219"/>
      <c r="W254" s="219"/>
      <c r="X254" s="219"/>
      <c r="Y254" s="219"/>
      <c r="Z254" s="219"/>
    </row>
    <row r="255" spans="1:26" ht="15.75" customHeight="1" x14ac:dyDescent="0.25">
      <c r="A255" s="219"/>
      <c r="B255" s="273"/>
      <c r="C255" s="219"/>
      <c r="D255" s="219"/>
      <c r="E255" s="219"/>
      <c r="F255" s="219"/>
      <c r="G255" s="219"/>
      <c r="H255" s="219"/>
      <c r="I255" s="219"/>
      <c r="J255" s="219"/>
      <c r="K255" s="219"/>
      <c r="L255" s="219"/>
      <c r="M255" s="219"/>
      <c r="N255" s="219"/>
      <c r="O255" s="219"/>
      <c r="P255" s="219"/>
      <c r="Q255" s="219"/>
      <c r="R255" s="219"/>
      <c r="S255" s="219"/>
      <c r="T255" s="219"/>
      <c r="U255" s="219"/>
      <c r="V255" s="219"/>
      <c r="W255" s="219"/>
      <c r="X255" s="219"/>
      <c r="Y255" s="219"/>
      <c r="Z255" s="219"/>
    </row>
    <row r="256" spans="1:26" ht="15.75" customHeight="1" x14ac:dyDescent="0.25">
      <c r="A256" s="219"/>
      <c r="B256" s="273"/>
      <c r="C256" s="219"/>
      <c r="D256" s="219"/>
      <c r="E256" s="219"/>
      <c r="F256" s="219"/>
      <c r="G256" s="219"/>
      <c r="H256" s="219"/>
      <c r="I256" s="219"/>
      <c r="J256" s="219"/>
      <c r="K256" s="219"/>
      <c r="L256" s="219"/>
      <c r="M256" s="219"/>
      <c r="N256" s="219"/>
      <c r="O256" s="219"/>
      <c r="P256" s="219"/>
      <c r="Q256" s="219"/>
      <c r="R256" s="219"/>
      <c r="S256" s="219"/>
      <c r="T256" s="219"/>
      <c r="U256" s="219"/>
      <c r="V256" s="219"/>
      <c r="W256" s="219"/>
      <c r="X256" s="219"/>
      <c r="Y256" s="219"/>
      <c r="Z256" s="219"/>
    </row>
    <row r="257" spans="1:26" ht="15.75" customHeight="1" x14ac:dyDescent="0.25">
      <c r="A257" s="219"/>
      <c r="B257" s="273"/>
      <c r="C257" s="219"/>
      <c r="D257" s="219"/>
      <c r="E257" s="219"/>
      <c r="F257" s="219"/>
      <c r="G257" s="219"/>
      <c r="H257" s="219"/>
      <c r="I257" s="219"/>
      <c r="J257" s="219"/>
      <c r="K257" s="219"/>
      <c r="L257" s="219"/>
      <c r="M257" s="219"/>
      <c r="N257" s="219"/>
      <c r="O257" s="219"/>
      <c r="P257" s="219"/>
      <c r="Q257" s="219"/>
      <c r="R257" s="219"/>
      <c r="S257" s="219"/>
      <c r="T257" s="219"/>
      <c r="U257" s="219"/>
      <c r="V257" s="219"/>
      <c r="W257" s="219"/>
      <c r="X257" s="219"/>
      <c r="Y257" s="219"/>
      <c r="Z257" s="219"/>
    </row>
    <row r="258" spans="1:26" ht="15.75" customHeight="1" x14ac:dyDescent="0.25">
      <c r="A258" s="219"/>
      <c r="B258" s="273"/>
      <c r="C258" s="219"/>
      <c r="D258" s="219"/>
      <c r="E258" s="219"/>
      <c r="F258" s="219"/>
      <c r="G258" s="219"/>
      <c r="H258" s="219"/>
      <c r="I258" s="219"/>
      <c r="J258" s="219"/>
      <c r="K258" s="219"/>
      <c r="L258" s="219"/>
      <c r="M258" s="219"/>
      <c r="N258" s="219"/>
      <c r="O258" s="219"/>
      <c r="P258" s="219"/>
      <c r="Q258" s="219"/>
      <c r="R258" s="219"/>
      <c r="S258" s="219"/>
      <c r="T258" s="219"/>
      <c r="U258" s="219"/>
      <c r="V258" s="219"/>
      <c r="W258" s="219"/>
      <c r="X258" s="219"/>
      <c r="Y258" s="219"/>
      <c r="Z258" s="219"/>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52">
    <mergeCell ref="B1:C1"/>
    <mergeCell ref="A2:A15"/>
    <mergeCell ref="C2:M2"/>
    <mergeCell ref="C3:M3"/>
    <mergeCell ref="F4:G4"/>
    <mergeCell ref="I7:M7"/>
    <mergeCell ref="B8:B10"/>
    <mergeCell ref="C11:M11"/>
    <mergeCell ref="C12:M12"/>
    <mergeCell ref="C13:M13"/>
    <mergeCell ref="F14:M14"/>
    <mergeCell ref="C15:M15"/>
    <mergeCell ref="F9:G9"/>
    <mergeCell ref="I9:J9"/>
    <mergeCell ref="C10:D10"/>
    <mergeCell ref="F10:G10"/>
    <mergeCell ref="I10:J10"/>
    <mergeCell ref="C57:M57"/>
    <mergeCell ref="C16:M16"/>
    <mergeCell ref="C17:M17"/>
    <mergeCell ref="J30:L30"/>
    <mergeCell ref="L42:M43"/>
    <mergeCell ref="C45:M45"/>
    <mergeCell ref="D39:E39"/>
    <mergeCell ref="F39:G39"/>
    <mergeCell ref="H39:I39"/>
    <mergeCell ref="F42:F43"/>
    <mergeCell ref="G42:J43"/>
    <mergeCell ref="C58:M58"/>
    <mergeCell ref="C46:M46"/>
    <mergeCell ref="C47:M47"/>
    <mergeCell ref="C48:M48"/>
    <mergeCell ref="C49:M49"/>
    <mergeCell ref="C50:M50"/>
    <mergeCell ref="C51:M51"/>
    <mergeCell ref="C52:M52"/>
    <mergeCell ref="C7:D7"/>
    <mergeCell ref="C9:D9"/>
    <mergeCell ref="A16:A48"/>
    <mergeCell ref="A49:A54"/>
    <mergeCell ref="A55:A57"/>
    <mergeCell ref="B14:B15"/>
    <mergeCell ref="C14:D14"/>
    <mergeCell ref="B18:B24"/>
    <mergeCell ref="B25:B28"/>
    <mergeCell ref="B32:B34"/>
    <mergeCell ref="B35:B40"/>
    <mergeCell ref="B41:B44"/>
    <mergeCell ref="C53:M53"/>
    <mergeCell ref="C54:M54"/>
    <mergeCell ref="C55:M55"/>
    <mergeCell ref="C56:M56"/>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BDD6EE"/>
    <outlinePr summaryBelow="0" summaryRight="0"/>
  </sheetPr>
  <dimension ref="A1:Z1003"/>
  <sheetViews>
    <sheetView workbookViewId="0"/>
  </sheetViews>
  <sheetFormatPr baseColWidth="10" defaultColWidth="14.42578125" defaultRowHeight="15" customHeight="1" x14ac:dyDescent="0.25"/>
  <cols>
    <col min="2" max="2" width="36.140625" customWidth="1"/>
  </cols>
  <sheetData>
    <row r="1" spans="1:26" ht="15.75" x14ac:dyDescent="0.25">
      <c r="A1" s="467"/>
      <c r="B1" s="1016" t="s">
        <v>888</v>
      </c>
      <c r="C1" s="912"/>
      <c r="D1" s="468"/>
      <c r="E1" s="468"/>
      <c r="F1" s="468"/>
      <c r="G1" s="468"/>
      <c r="H1" s="468"/>
      <c r="I1" s="468"/>
      <c r="J1" s="468"/>
      <c r="K1" s="468"/>
      <c r="L1" s="468"/>
      <c r="M1" s="469"/>
      <c r="N1" s="13"/>
      <c r="O1" s="13"/>
      <c r="P1" s="13"/>
      <c r="Q1" s="13"/>
      <c r="R1" s="13"/>
      <c r="S1" s="13"/>
      <c r="T1" s="13"/>
      <c r="U1" s="13"/>
      <c r="V1" s="13"/>
      <c r="W1" s="13"/>
      <c r="X1" s="13"/>
      <c r="Y1" s="13"/>
      <c r="Z1" s="13"/>
    </row>
    <row r="2" spans="1:26" ht="15.75" x14ac:dyDescent="0.25">
      <c r="A2" s="1018" t="s">
        <v>591</v>
      </c>
      <c r="B2" s="470" t="s">
        <v>592</v>
      </c>
      <c r="C2" s="1011" t="s">
        <v>445</v>
      </c>
      <c r="D2" s="802"/>
      <c r="E2" s="802"/>
      <c r="F2" s="802"/>
      <c r="G2" s="802"/>
      <c r="H2" s="802"/>
      <c r="I2" s="802"/>
      <c r="J2" s="802"/>
      <c r="K2" s="802"/>
      <c r="L2" s="802"/>
      <c r="M2" s="803"/>
      <c r="N2" s="13"/>
      <c r="O2" s="13"/>
      <c r="P2" s="13"/>
      <c r="Q2" s="13"/>
      <c r="R2" s="13"/>
      <c r="S2" s="13"/>
      <c r="T2" s="13"/>
      <c r="U2" s="13"/>
      <c r="V2" s="13"/>
      <c r="W2" s="13"/>
      <c r="X2" s="13"/>
      <c r="Y2" s="13"/>
      <c r="Z2" s="13"/>
    </row>
    <row r="3" spans="1:26" ht="33.75" customHeight="1" x14ac:dyDescent="0.25">
      <c r="A3" s="813"/>
      <c r="B3" s="471" t="s">
        <v>750</v>
      </c>
      <c r="C3" s="1017" t="s">
        <v>889</v>
      </c>
      <c r="D3" s="802"/>
      <c r="E3" s="802"/>
      <c r="F3" s="802"/>
      <c r="G3" s="802"/>
      <c r="H3" s="802"/>
      <c r="I3" s="802"/>
      <c r="J3" s="802"/>
      <c r="K3" s="802"/>
      <c r="L3" s="802"/>
      <c r="M3" s="803"/>
      <c r="N3" s="13"/>
      <c r="O3" s="13"/>
      <c r="P3" s="13"/>
      <c r="Q3" s="13"/>
      <c r="R3" s="13"/>
      <c r="S3" s="13"/>
      <c r="T3" s="13"/>
      <c r="U3" s="13"/>
      <c r="V3" s="13"/>
      <c r="W3" s="13"/>
      <c r="X3" s="13"/>
      <c r="Y3" s="13"/>
      <c r="Z3" s="13"/>
    </row>
    <row r="4" spans="1:26" ht="15.75" x14ac:dyDescent="0.25">
      <c r="A4" s="813"/>
      <c r="B4" s="450" t="s">
        <v>324</v>
      </c>
      <c r="C4" s="290" t="s">
        <v>93</v>
      </c>
      <c r="D4" s="451">
        <v>174</v>
      </c>
      <c r="E4" s="452"/>
      <c r="F4" s="1005" t="s">
        <v>691</v>
      </c>
      <c r="G4" s="803"/>
      <c r="H4" s="453">
        <v>160</v>
      </c>
      <c r="I4" s="290"/>
      <c r="J4" s="290"/>
      <c r="K4" s="290"/>
      <c r="L4" s="290"/>
      <c r="M4" s="453"/>
      <c r="N4" s="13"/>
      <c r="O4" s="13"/>
      <c r="P4" s="13"/>
      <c r="Q4" s="13"/>
      <c r="R4" s="13"/>
      <c r="S4" s="13"/>
      <c r="T4" s="13"/>
      <c r="U4" s="13"/>
      <c r="V4" s="13"/>
      <c r="W4" s="13"/>
      <c r="X4" s="13"/>
      <c r="Y4" s="13"/>
      <c r="Z4" s="13"/>
    </row>
    <row r="5" spans="1:26" ht="15.75" x14ac:dyDescent="0.25">
      <c r="A5" s="813"/>
      <c r="B5" s="450" t="s">
        <v>596</v>
      </c>
      <c r="C5" s="993" t="s">
        <v>890</v>
      </c>
      <c r="D5" s="802"/>
      <c r="E5" s="802"/>
      <c r="F5" s="802"/>
      <c r="G5" s="802"/>
      <c r="H5" s="802"/>
      <c r="I5" s="802"/>
      <c r="J5" s="802"/>
      <c r="K5" s="802"/>
      <c r="L5" s="802"/>
      <c r="M5" s="803"/>
      <c r="N5" s="13"/>
      <c r="O5" s="13"/>
      <c r="P5" s="13"/>
      <c r="Q5" s="13"/>
      <c r="R5" s="13"/>
      <c r="S5" s="13"/>
      <c r="T5" s="13"/>
      <c r="U5" s="13"/>
      <c r="V5" s="13"/>
      <c r="W5" s="13"/>
      <c r="X5" s="13"/>
      <c r="Y5" s="13"/>
      <c r="Z5" s="13"/>
    </row>
    <row r="6" spans="1:26" ht="15.75" x14ac:dyDescent="0.25">
      <c r="A6" s="813"/>
      <c r="B6" s="450" t="s">
        <v>598</v>
      </c>
      <c r="C6" s="993" t="s">
        <v>891</v>
      </c>
      <c r="D6" s="802"/>
      <c r="E6" s="802"/>
      <c r="F6" s="802"/>
      <c r="G6" s="802"/>
      <c r="H6" s="802"/>
      <c r="I6" s="802"/>
      <c r="J6" s="802"/>
      <c r="K6" s="802"/>
      <c r="L6" s="802"/>
      <c r="M6" s="803"/>
      <c r="N6" s="13"/>
      <c r="O6" s="13"/>
      <c r="P6" s="13"/>
      <c r="Q6" s="13"/>
      <c r="R6" s="13"/>
      <c r="S6" s="13"/>
      <c r="T6" s="13"/>
      <c r="U6" s="13"/>
      <c r="V6" s="13"/>
      <c r="W6" s="13"/>
      <c r="X6" s="13"/>
      <c r="Y6" s="13"/>
      <c r="Z6" s="13"/>
    </row>
    <row r="7" spans="1:26" ht="15.75" x14ac:dyDescent="0.25">
      <c r="A7" s="813"/>
      <c r="B7" s="450" t="s">
        <v>600</v>
      </c>
      <c r="C7" s="991" t="s">
        <v>37</v>
      </c>
      <c r="D7" s="866"/>
      <c r="E7" s="454"/>
      <c r="F7" s="454"/>
      <c r="G7" s="455"/>
      <c r="H7" s="456" t="s">
        <v>328</v>
      </c>
      <c r="I7" s="991" t="s">
        <v>80</v>
      </c>
      <c r="J7" s="802"/>
      <c r="K7" s="802"/>
      <c r="L7" s="802"/>
      <c r="M7" s="803"/>
      <c r="N7" s="13"/>
      <c r="O7" s="13"/>
      <c r="P7" s="13"/>
      <c r="Q7" s="13"/>
      <c r="R7" s="13"/>
      <c r="S7" s="13"/>
      <c r="T7" s="13"/>
      <c r="U7" s="13"/>
      <c r="V7" s="13"/>
      <c r="W7" s="13"/>
      <c r="X7" s="13"/>
      <c r="Y7" s="13"/>
      <c r="Z7" s="13"/>
    </row>
    <row r="8" spans="1:26" ht="15.75" x14ac:dyDescent="0.25">
      <c r="A8" s="813"/>
      <c r="B8" s="992" t="s">
        <v>601</v>
      </c>
      <c r="C8" s="125"/>
      <c r="D8" s="125"/>
      <c r="E8" s="122"/>
      <c r="F8" s="122"/>
      <c r="G8" s="122"/>
      <c r="H8" s="122"/>
      <c r="I8" s="125"/>
      <c r="J8" s="125"/>
      <c r="K8" s="125"/>
      <c r="L8" s="126"/>
      <c r="M8" s="457"/>
      <c r="N8" s="13"/>
      <c r="O8" s="13"/>
      <c r="P8" s="13"/>
      <c r="Q8" s="13"/>
      <c r="R8" s="13"/>
      <c r="S8" s="13"/>
      <c r="T8" s="13"/>
      <c r="U8" s="13"/>
      <c r="V8" s="13"/>
      <c r="W8" s="13"/>
      <c r="X8" s="13"/>
      <c r="Y8" s="13"/>
      <c r="Z8" s="13"/>
    </row>
    <row r="9" spans="1:26" ht="15.75" x14ac:dyDescent="0.25">
      <c r="A9" s="813"/>
      <c r="B9" s="805"/>
      <c r="C9" s="869" t="s">
        <v>892</v>
      </c>
      <c r="D9" s="870"/>
      <c r="E9" s="125"/>
      <c r="F9" s="1010"/>
      <c r="G9" s="870"/>
      <c r="H9" s="125"/>
      <c r="I9" s="1010"/>
      <c r="J9" s="870"/>
      <c r="K9" s="125"/>
      <c r="L9" s="126"/>
      <c r="M9" s="457"/>
      <c r="N9" s="13"/>
      <c r="O9" s="13"/>
      <c r="P9" s="13"/>
      <c r="Q9" s="13"/>
      <c r="R9" s="13"/>
      <c r="S9" s="13"/>
      <c r="T9" s="13"/>
      <c r="U9" s="13"/>
      <c r="V9" s="13"/>
      <c r="W9" s="13"/>
      <c r="X9" s="13"/>
      <c r="Y9" s="13"/>
      <c r="Z9" s="13"/>
    </row>
    <row r="10" spans="1:26" ht="15.75" x14ac:dyDescent="0.25">
      <c r="A10" s="813"/>
      <c r="B10" s="800"/>
      <c r="C10" s="869" t="s">
        <v>328</v>
      </c>
      <c r="D10" s="870"/>
      <c r="E10" s="128"/>
      <c r="F10" s="869" t="s">
        <v>328</v>
      </c>
      <c r="G10" s="870"/>
      <c r="H10" s="128"/>
      <c r="I10" s="869" t="s">
        <v>328</v>
      </c>
      <c r="J10" s="870"/>
      <c r="K10" s="128"/>
      <c r="L10" s="129"/>
      <c r="M10" s="452"/>
      <c r="N10" s="13"/>
      <c r="O10" s="13"/>
      <c r="P10" s="13"/>
      <c r="Q10" s="13"/>
      <c r="R10" s="13"/>
      <c r="S10" s="13"/>
      <c r="T10" s="13"/>
      <c r="U10" s="13"/>
      <c r="V10" s="13"/>
      <c r="W10" s="13"/>
      <c r="X10" s="13"/>
      <c r="Y10" s="13"/>
      <c r="Z10" s="13"/>
    </row>
    <row r="11" spans="1:26" ht="15.75" x14ac:dyDescent="0.25">
      <c r="A11" s="813"/>
      <c r="B11" s="450" t="s">
        <v>605</v>
      </c>
      <c r="C11" s="993" t="s">
        <v>893</v>
      </c>
      <c r="D11" s="802"/>
      <c r="E11" s="802"/>
      <c r="F11" s="802"/>
      <c r="G11" s="802"/>
      <c r="H11" s="802"/>
      <c r="I11" s="802"/>
      <c r="J11" s="802"/>
      <c r="K11" s="802"/>
      <c r="L11" s="802"/>
      <c r="M11" s="803"/>
      <c r="N11" s="13"/>
      <c r="O11" s="13"/>
      <c r="P11" s="13"/>
      <c r="Q11" s="13"/>
      <c r="R11" s="13"/>
      <c r="S11" s="13"/>
      <c r="T11" s="13"/>
      <c r="U11" s="13"/>
      <c r="V11" s="13"/>
      <c r="W11" s="13"/>
      <c r="X11" s="13"/>
      <c r="Y11" s="13"/>
      <c r="Z11" s="13"/>
    </row>
    <row r="12" spans="1:26" ht="22.5" customHeight="1" x14ac:dyDescent="0.25">
      <c r="A12" s="813"/>
      <c r="B12" s="450" t="s">
        <v>754</v>
      </c>
      <c r="C12" s="991" t="s">
        <v>894</v>
      </c>
      <c r="D12" s="802"/>
      <c r="E12" s="802"/>
      <c r="F12" s="802"/>
      <c r="G12" s="802"/>
      <c r="H12" s="802"/>
      <c r="I12" s="802"/>
      <c r="J12" s="802"/>
      <c r="K12" s="802"/>
      <c r="L12" s="802"/>
      <c r="M12" s="803"/>
      <c r="N12" s="13"/>
      <c r="O12" s="13"/>
      <c r="P12" s="13"/>
      <c r="Q12" s="13"/>
      <c r="R12" s="13"/>
      <c r="S12" s="13"/>
      <c r="T12" s="13"/>
      <c r="U12" s="13"/>
      <c r="V12" s="13"/>
      <c r="W12" s="13"/>
      <c r="X12" s="13"/>
      <c r="Y12" s="13"/>
      <c r="Z12" s="13"/>
    </row>
    <row r="13" spans="1:26" ht="49.5" customHeight="1" x14ac:dyDescent="0.25">
      <c r="A13" s="813"/>
      <c r="B13" s="450" t="s">
        <v>756</v>
      </c>
      <c r="C13" s="1010" t="s">
        <v>757</v>
      </c>
      <c r="D13" s="909"/>
      <c r="E13" s="909"/>
      <c r="F13" s="909"/>
      <c r="G13" s="909"/>
      <c r="H13" s="909"/>
      <c r="I13" s="909"/>
      <c r="J13" s="909"/>
      <c r="K13" s="909"/>
      <c r="L13" s="909"/>
      <c r="M13" s="1008"/>
      <c r="N13" s="13"/>
      <c r="O13" s="13"/>
      <c r="P13" s="13"/>
      <c r="Q13" s="13"/>
      <c r="R13" s="13"/>
      <c r="S13" s="13"/>
      <c r="T13" s="13"/>
      <c r="U13" s="13"/>
      <c r="V13" s="13"/>
      <c r="W13" s="13"/>
      <c r="X13" s="13"/>
      <c r="Y13" s="13"/>
      <c r="Z13" s="13"/>
    </row>
    <row r="14" spans="1:26" ht="15.75" x14ac:dyDescent="0.25">
      <c r="A14" s="813"/>
      <c r="B14" s="992" t="s">
        <v>758</v>
      </c>
      <c r="C14" s="993" t="s">
        <v>78</v>
      </c>
      <c r="D14" s="866"/>
      <c r="E14" s="458" t="s">
        <v>108</v>
      </c>
      <c r="F14" s="991" t="s">
        <v>895</v>
      </c>
      <c r="G14" s="802"/>
      <c r="H14" s="802"/>
      <c r="I14" s="802"/>
      <c r="J14" s="802"/>
      <c r="K14" s="802"/>
      <c r="L14" s="802"/>
      <c r="M14" s="803"/>
      <c r="N14" s="13"/>
      <c r="O14" s="13"/>
      <c r="P14" s="13"/>
      <c r="Q14" s="13"/>
      <c r="R14" s="13"/>
      <c r="S14" s="13"/>
      <c r="T14" s="13"/>
      <c r="U14" s="13"/>
      <c r="V14" s="13"/>
      <c r="W14" s="13"/>
      <c r="X14" s="13"/>
      <c r="Y14" s="13"/>
      <c r="Z14" s="13"/>
    </row>
    <row r="15" spans="1:26" ht="15.75" x14ac:dyDescent="0.25">
      <c r="A15" s="919"/>
      <c r="B15" s="1006"/>
      <c r="C15" s="1010"/>
      <c r="D15" s="909"/>
      <c r="E15" s="909"/>
      <c r="F15" s="909"/>
      <c r="G15" s="909"/>
      <c r="H15" s="909"/>
      <c r="I15" s="909"/>
      <c r="J15" s="909"/>
      <c r="K15" s="909"/>
      <c r="L15" s="909"/>
      <c r="M15" s="1008"/>
      <c r="N15" s="13"/>
      <c r="O15" s="13"/>
      <c r="P15" s="13"/>
      <c r="Q15" s="13"/>
      <c r="R15" s="13"/>
      <c r="S15" s="13"/>
      <c r="T15" s="13"/>
      <c r="U15" s="13"/>
      <c r="V15" s="13"/>
      <c r="W15" s="13"/>
      <c r="X15" s="13"/>
      <c r="Y15" s="13"/>
      <c r="Z15" s="13"/>
    </row>
    <row r="16" spans="1:26" ht="15.75" x14ac:dyDescent="0.25">
      <c r="A16" s="1018" t="s">
        <v>607</v>
      </c>
      <c r="B16" s="449" t="s">
        <v>315</v>
      </c>
      <c r="C16" s="993" t="s">
        <v>14</v>
      </c>
      <c r="D16" s="802"/>
      <c r="E16" s="802"/>
      <c r="F16" s="802"/>
      <c r="G16" s="802"/>
      <c r="H16" s="802"/>
      <c r="I16" s="802"/>
      <c r="J16" s="802"/>
      <c r="K16" s="802"/>
      <c r="L16" s="802"/>
      <c r="M16" s="803"/>
      <c r="N16" s="13"/>
      <c r="O16" s="13"/>
      <c r="P16" s="13"/>
      <c r="Q16" s="13"/>
      <c r="R16" s="13"/>
      <c r="S16" s="13"/>
      <c r="T16" s="13"/>
      <c r="U16" s="13"/>
      <c r="V16" s="13"/>
      <c r="W16" s="13"/>
      <c r="X16" s="13"/>
      <c r="Y16" s="13"/>
      <c r="Z16" s="13"/>
    </row>
    <row r="17" spans="1:26" ht="15.75" x14ac:dyDescent="0.25">
      <c r="A17" s="813"/>
      <c r="B17" s="450" t="s">
        <v>759</v>
      </c>
      <c r="C17" s="993" t="s">
        <v>896</v>
      </c>
      <c r="D17" s="802"/>
      <c r="E17" s="802"/>
      <c r="F17" s="802"/>
      <c r="G17" s="802"/>
      <c r="H17" s="802"/>
      <c r="I17" s="802"/>
      <c r="J17" s="802"/>
      <c r="K17" s="802"/>
      <c r="L17" s="802"/>
      <c r="M17" s="803"/>
      <c r="N17" s="13"/>
      <c r="O17" s="13"/>
      <c r="P17" s="13"/>
      <c r="Q17" s="13"/>
      <c r="R17" s="13"/>
      <c r="S17" s="13"/>
      <c r="T17" s="13"/>
      <c r="U17" s="13"/>
      <c r="V17" s="13"/>
      <c r="W17" s="13"/>
      <c r="X17" s="13"/>
      <c r="Y17" s="13"/>
      <c r="Z17" s="13"/>
    </row>
    <row r="18" spans="1:26" ht="15.75" x14ac:dyDescent="0.25">
      <c r="A18" s="813"/>
      <c r="B18" s="992" t="s">
        <v>608</v>
      </c>
      <c r="C18" s="126"/>
      <c r="D18" s="126"/>
      <c r="E18" s="126"/>
      <c r="F18" s="126"/>
      <c r="G18" s="126"/>
      <c r="H18" s="126"/>
      <c r="I18" s="126"/>
      <c r="J18" s="126"/>
      <c r="K18" s="126"/>
      <c r="L18" s="126"/>
      <c r="M18" s="457"/>
      <c r="N18" s="13"/>
      <c r="O18" s="13"/>
      <c r="P18" s="13"/>
      <c r="Q18" s="13"/>
      <c r="R18" s="13"/>
      <c r="S18" s="13"/>
      <c r="T18" s="13"/>
      <c r="U18" s="13"/>
      <c r="V18" s="13"/>
      <c r="W18" s="13"/>
      <c r="X18" s="13"/>
      <c r="Y18" s="13"/>
      <c r="Z18" s="13"/>
    </row>
    <row r="19" spans="1:26" ht="15.75" x14ac:dyDescent="0.25">
      <c r="A19" s="813"/>
      <c r="B19" s="805"/>
      <c r="C19" s="126"/>
      <c r="D19" s="129"/>
      <c r="E19" s="126"/>
      <c r="F19" s="129"/>
      <c r="G19" s="126"/>
      <c r="H19" s="129"/>
      <c r="I19" s="126"/>
      <c r="J19" s="129"/>
      <c r="K19" s="126"/>
      <c r="L19" s="126"/>
      <c r="M19" s="457"/>
      <c r="N19" s="13"/>
      <c r="O19" s="13"/>
      <c r="P19" s="13"/>
      <c r="Q19" s="13"/>
      <c r="R19" s="13"/>
      <c r="S19" s="13"/>
      <c r="T19" s="13"/>
      <c r="U19" s="13"/>
      <c r="V19" s="13"/>
      <c r="W19" s="13"/>
      <c r="X19" s="13"/>
      <c r="Y19" s="13"/>
      <c r="Z19" s="13"/>
    </row>
    <row r="20" spans="1:26" ht="15.75" x14ac:dyDescent="0.25">
      <c r="A20" s="813"/>
      <c r="B20" s="805"/>
      <c r="C20" s="150" t="s">
        <v>609</v>
      </c>
      <c r="D20" s="461"/>
      <c r="E20" s="150" t="s">
        <v>610</v>
      </c>
      <c r="F20" s="461"/>
      <c r="G20" s="150" t="s">
        <v>611</v>
      </c>
      <c r="H20" s="461"/>
      <c r="I20" s="150" t="s">
        <v>612</v>
      </c>
      <c r="J20" s="461" t="s">
        <v>653</v>
      </c>
      <c r="K20" s="150"/>
      <c r="L20" s="150"/>
      <c r="M20" s="457"/>
      <c r="N20" s="13"/>
      <c r="O20" s="13"/>
      <c r="P20" s="13"/>
      <c r="Q20" s="13"/>
      <c r="R20" s="13"/>
      <c r="S20" s="13"/>
      <c r="T20" s="13"/>
      <c r="U20" s="13"/>
      <c r="V20" s="13"/>
      <c r="W20" s="13"/>
      <c r="X20" s="13"/>
      <c r="Y20" s="13"/>
      <c r="Z20" s="13"/>
    </row>
    <row r="21" spans="1:26" ht="15.75" customHeight="1" x14ac:dyDescent="0.25">
      <c r="A21" s="813"/>
      <c r="B21" s="805"/>
      <c r="C21" s="150" t="s">
        <v>613</v>
      </c>
      <c r="D21" s="460"/>
      <c r="E21" s="150" t="s">
        <v>614</v>
      </c>
      <c r="F21" s="461"/>
      <c r="G21" s="150" t="s">
        <v>615</v>
      </c>
      <c r="H21" s="461"/>
      <c r="I21" s="150"/>
      <c r="J21" s="126"/>
      <c r="K21" s="150"/>
      <c r="L21" s="150"/>
      <c r="M21" s="457"/>
      <c r="N21" s="13"/>
      <c r="O21" s="13"/>
      <c r="P21" s="13"/>
      <c r="Q21" s="13"/>
      <c r="R21" s="13"/>
      <c r="S21" s="13"/>
      <c r="T21" s="13"/>
      <c r="U21" s="13"/>
      <c r="V21" s="13"/>
      <c r="W21" s="13"/>
      <c r="X21" s="13"/>
      <c r="Y21" s="13"/>
      <c r="Z21" s="13"/>
    </row>
    <row r="22" spans="1:26" ht="15.75" customHeight="1" x14ac:dyDescent="0.25">
      <c r="A22" s="813"/>
      <c r="B22" s="805"/>
      <c r="C22" s="150" t="s">
        <v>616</v>
      </c>
      <c r="D22" s="460"/>
      <c r="E22" s="150" t="s">
        <v>617</v>
      </c>
      <c r="F22" s="460"/>
      <c r="G22" s="150"/>
      <c r="H22" s="126"/>
      <c r="I22" s="150"/>
      <c r="J22" s="126"/>
      <c r="K22" s="150"/>
      <c r="L22" s="150"/>
      <c r="M22" s="457"/>
      <c r="N22" s="13"/>
      <c r="O22" s="13"/>
      <c r="P22" s="13"/>
      <c r="Q22" s="13"/>
      <c r="R22" s="13"/>
      <c r="S22" s="13"/>
      <c r="T22" s="13"/>
      <c r="U22" s="13"/>
      <c r="V22" s="13"/>
      <c r="W22" s="13"/>
      <c r="X22" s="13"/>
      <c r="Y22" s="13"/>
      <c r="Z22" s="13"/>
    </row>
    <row r="23" spans="1:26" ht="15.75" customHeight="1" x14ac:dyDescent="0.25">
      <c r="A23" s="813"/>
      <c r="B23" s="805"/>
      <c r="C23" s="150" t="s">
        <v>105</v>
      </c>
      <c r="D23" s="461"/>
      <c r="E23" s="150" t="s">
        <v>619</v>
      </c>
      <c r="F23" s="128"/>
      <c r="G23" s="128"/>
      <c r="H23" s="128"/>
      <c r="I23" s="128"/>
      <c r="J23" s="128"/>
      <c r="K23" s="128"/>
      <c r="L23" s="128"/>
      <c r="M23" s="462"/>
      <c r="N23" s="13"/>
      <c r="O23" s="13"/>
      <c r="P23" s="13"/>
      <c r="Q23" s="13"/>
      <c r="R23" s="13"/>
      <c r="S23" s="13"/>
      <c r="T23" s="13"/>
      <c r="U23" s="13"/>
      <c r="V23" s="13"/>
      <c r="W23" s="13"/>
      <c r="X23" s="13"/>
      <c r="Y23" s="13"/>
      <c r="Z23" s="13"/>
    </row>
    <row r="24" spans="1:26" ht="15.75" customHeight="1" x14ac:dyDescent="0.25">
      <c r="A24" s="813"/>
      <c r="B24" s="800"/>
      <c r="C24" s="128"/>
      <c r="D24" s="128"/>
      <c r="E24" s="128"/>
      <c r="F24" s="128"/>
      <c r="G24" s="128"/>
      <c r="H24" s="128"/>
      <c r="I24" s="128"/>
      <c r="J24" s="128"/>
      <c r="K24" s="128"/>
      <c r="L24" s="128"/>
      <c r="M24" s="462"/>
      <c r="N24" s="13"/>
      <c r="O24" s="13"/>
      <c r="P24" s="13"/>
      <c r="Q24" s="13"/>
      <c r="R24" s="13"/>
      <c r="S24" s="13"/>
      <c r="T24" s="13"/>
      <c r="U24" s="13"/>
      <c r="V24" s="13"/>
      <c r="W24" s="13"/>
      <c r="X24" s="13"/>
      <c r="Y24" s="13"/>
      <c r="Z24" s="13"/>
    </row>
    <row r="25" spans="1:26" ht="15.75" customHeight="1" x14ac:dyDescent="0.25">
      <c r="A25" s="813"/>
      <c r="B25" s="1020" t="s">
        <v>621</v>
      </c>
      <c r="C25" s="472"/>
      <c r="D25" s="472"/>
      <c r="E25" s="472"/>
      <c r="F25" s="472"/>
      <c r="G25" s="472"/>
      <c r="H25" s="472"/>
      <c r="I25" s="472"/>
      <c r="J25" s="472"/>
      <c r="K25" s="472"/>
      <c r="L25" s="472"/>
      <c r="M25" s="473"/>
      <c r="N25" s="13"/>
      <c r="O25" s="13"/>
      <c r="P25" s="13"/>
      <c r="Q25" s="13"/>
      <c r="R25" s="13"/>
      <c r="S25" s="13"/>
      <c r="T25" s="13"/>
      <c r="U25" s="13"/>
      <c r="V25" s="13"/>
      <c r="W25" s="13"/>
      <c r="X25" s="13"/>
      <c r="Y25" s="13"/>
      <c r="Z25" s="13"/>
    </row>
    <row r="26" spans="1:26" ht="15.75" customHeight="1" x14ac:dyDescent="0.25">
      <c r="A26" s="813"/>
      <c r="B26" s="805"/>
      <c r="C26" s="474" t="s">
        <v>622</v>
      </c>
      <c r="D26" s="475" t="s">
        <v>618</v>
      </c>
      <c r="E26" s="325"/>
      <c r="F26" s="474" t="s">
        <v>623</v>
      </c>
      <c r="G26" s="476"/>
      <c r="H26" s="325"/>
      <c r="I26" s="474" t="s">
        <v>624</v>
      </c>
      <c r="J26" s="476"/>
      <c r="K26" s="325"/>
      <c r="L26" s="472"/>
      <c r="M26" s="473"/>
      <c r="N26" s="13"/>
      <c r="O26" s="13"/>
      <c r="P26" s="13"/>
      <c r="Q26" s="13"/>
      <c r="R26" s="13"/>
      <c r="S26" s="13"/>
      <c r="T26" s="13"/>
      <c r="U26" s="13"/>
      <c r="V26" s="13"/>
      <c r="W26" s="13"/>
      <c r="X26" s="13"/>
      <c r="Y26" s="13"/>
      <c r="Z26" s="13"/>
    </row>
    <row r="27" spans="1:26" ht="15.75" customHeight="1" x14ac:dyDescent="0.25">
      <c r="A27" s="813"/>
      <c r="B27" s="805"/>
      <c r="C27" s="474" t="s">
        <v>625</v>
      </c>
      <c r="D27" s="477"/>
      <c r="E27" s="472"/>
      <c r="F27" s="474" t="s">
        <v>626</v>
      </c>
      <c r="G27" s="477"/>
      <c r="H27" s="472"/>
      <c r="I27" s="474"/>
      <c r="J27" s="472"/>
      <c r="K27" s="325"/>
      <c r="L27" s="472"/>
      <c r="M27" s="473"/>
      <c r="N27" s="13"/>
      <c r="O27" s="13"/>
      <c r="P27" s="13"/>
      <c r="Q27" s="13"/>
      <c r="R27" s="13"/>
      <c r="S27" s="13"/>
      <c r="T27" s="13"/>
      <c r="U27" s="13"/>
      <c r="V27" s="13"/>
      <c r="W27" s="13"/>
      <c r="X27" s="13"/>
      <c r="Y27" s="13"/>
      <c r="Z27" s="13"/>
    </row>
    <row r="28" spans="1:26" ht="15.75" customHeight="1" x14ac:dyDescent="0.25">
      <c r="A28" s="813"/>
      <c r="B28" s="800"/>
      <c r="C28" s="478"/>
      <c r="D28" s="478"/>
      <c r="E28" s="478"/>
      <c r="F28" s="478"/>
      <c r="G28" s="478"/>
      <c r="H28" s="478"/>
      <c r="I28" s="478"/>
      <c r="J28" s="478"/>
      <c r="K28" s="478"/>
      <c r="L28" s="478"/>
      <c r="M28" s="479"/>
      <c r="N28" s="13"/>
      <c r="O28" s="13"/>
      <c r="P28" s="13"/>
      <c r="Q28" s="13"/>
      <c r="R28" s="13"/>
      <c r="S28" s="13"/>
      <c r="T28" s="13"/>
      <c r="U28" s="13"/>
      <c r="V28" s="13"/>
      <c r="W28" s="13"/>
      <c r="X28" s="13"/>
      <c r="Y28" s="13"/>
      <c r="Z28" s="13"/>
    </row>
    <row r="29" spans="1:26" ht="15.75" customHeight="1" x14ac:dyDescent="0.25">
      <c r="A29" s="813"/>
      <c r="B29" s="480" t="s">
        <v>627</v>
      </c>
      <c r="C29" s="325"/>
      <c r="D29" s="325"/>
      <c r="E29" s="325"/>
      <c r="F29" s="325"/>
      <c r="G29" s="325"/>
      <c r="H29" s="325"/>
      <c r="I29" s="325"/>
      <c r="J29" s="325"/>
      <c r="K29" s="325"/>
      <c r="L29" s="325"/>
      <c r="M29" s="481"/>
      <c r="N29" s="13"/>
      <c r="O29" s="13"/>
      <c r="P29" s="13"/>
      <c r="Q29" s="13"/>
      <c r="R29" s="13"/>
      <c r="S29" s="13"/>
      <c r="T29" s="13"/>
      <c r="U29" s="13"/>
      <c r="V29" s="13"/>
      <c r="W29" s="13"/>
      <c r="X29" s="13"/>
      <c r="Y29" s="13"/>
      <c r="Z29" s="13"/>
    </row>
    <row r="30" spans="1:26" ht="15.75" customHeight="1" x14ac:dyDescent="0.25">
      <c r="A30" s="813"/>
      <c r="B30" s="480"/>
      <c r="C30" s="482" t="s">
        <v>628</v>
      </c>
      <c r="D30" s="483" t="s">
        <v>359</v>
      </c>
      <c r="E30" s="325"/>
      <c r="F30" s="474" t="s">
        <v>629</v>
      </c>
      <c r="G30" s="475" t="s">
        <v>359</v>
      </c>
      <c r="H30" s="325"/>
      <c r="I30" s="474" t="s">
        <v>630</v>
      </c>
      <c r="J30" s="484" t="s">
        <v>359</v>
      </c>
      <c r="K30" s="485"/>
      <c r="L30" s="486"/>
      <c r="M30" s="481"/>
      <c r="N30" s="13"/>
      <c r="O30" s="13"/>
      <c r="P30" s="13"/>
      <c r="Q30" s="13"/>
      <c r="R30" s="13"/>
      <c r="S30" s="13"/>
      <c r="T30" s="13"/>
      <c r="U30" s="13"/>
      <c r="V30" s="13"/>
      <c r="W30" s="13"/>
      <c r="X30" s="13"/>
      <c r="Y30" s="13"/>
      <c r="Z30" s="13"/>
    </row>
    <row r="31" spans="1:26" ht="15.75" customHeight="1" x14ac:dyDescent="0.25">
      <c r="A31" s="813"/>
      <c r="B31" s="487"/>
      <c r="C31" s="488"/>
      <c r="D31" s="488"/>
      <c r="E31" s="488"/>
      <c r="F31" s="488"/>
      <c r="G31" s="488"/>
      <c r="H31" s="488"/>
      <c r="I31" s="488"/>
      <c r="J31" s="488"/>
      <c r="K31" s="488"/>
      <c r="L31" s="488"/>
      <c r="M31" s="489"/>
      <c r="N31" s="13"/>
      <c r="O31" s="13"/>
      <c r="P31" s="13"/>
      <c r="Q31" s="13"/>
      <c r="R31" s="13"/>
      <c r="S31" s="13"/>
      <c r="T31" s="13"/>
      <c r="U31" s="13"/>
      <c r="V31" s="13"/>
      <c r="W31" s="13"/>
      <c r="X31" s="13"/>
      <c r="Y31" s="13"/>
      <c r="Z31" s="13"/>
    </row>
    <row r="32" spans="1:26" ht="15.75" customHeight="1" x14ac:dyDescent="0.25">
      <c r="A32" s="813"/>
      <c r="B32" s="1020" t="s">
        <v>632</v>
      </c>
      <c r="C32" s="490"/>
      <c r="D32" s="490"/>
      <c r="E32" s="490"/>
      <c r="F32" s="490"/>
      <c r="G32" s="490"/>
      <c r="H32" s="490"/>
      <c r="I32" s="490"/>
      <c r="J32" s="490"/>
      <c r="K32" s="490"/>
      <c r="L32" s="472"/>
      <c r="M32" s="473"/>
      <c r="N32" s="13"/>
      <c r="O32" s="13"/>
      <c r="P32" s="13"/>
      <c r="Q32" s="13"/>
      <c r="R32" s="13"/>
      <c r="S32" s="13"/>
      <c r="T32" s="13"/>
      <c r="U32" s="13"/>
      <c r="V32" s="13"/>
      <c r="W32" s="13"/>
      <c r="X32" s="13"/>
      <c r="Y32" s="13"/>
      <c r="Z32" s="13"/>
    </row>
    <row r="33" spans="1:26" ht="15.75" customHeight="1" x14ac:dyDescent="0.25">
      <c r="A33" s="813"/>
      <c r="B33" s="805"/>
      <c r="C33" s="325" t="s">
        <v>633</v>
      </c>
      <c r="D33" s="491">
        <v>2022</v>
      </c>
      <c r="E33" s="490"/>
      <c r="F33" s="325" t="s">
        <v>635</v>
      </c>
      <c r="G33" s="476">
        <v>2032</v>
      </c>
      <c r="H33" s="490"/>
      <c r="I33" s="474"/>
      <c r="J33" s="490"/>
      <c r="K33" s="490"/>
      <c r="L33" s="472"/>
      <c r="M33" s="473"/>
      <c r="N33" s="13"/>
      <c r="O33" s="13"/>
      <c r="P33" s="13"/>
      <c r="Q33" s="13"/>
      <c r="R33" s="13"/>
      <c r="S33" s="13"/>
      <c r="T33" s="13"/>
      <c r="U33" s="13"/>
      <c r="V33" s="13"/>
      <c r="W33" s="13"/>
      <c r="X33" s="13"/>
      <c r="Y33" s="13"/>
      <c r="Z33" s="13"/>
    </row>
    <row r="34" spans="1:26" ht="15.75" customHeight="1" x14ac:dyDescent="0.25">
      <c r="A34" s="813"/>
      <c r="B34" s="800"/>
      <c r="C34" s="488"/>
      <c r="D34" s="478"/>
      <c r="E34" s="492"/>
      <c r="F34" s="488"/>
      <c r="G34" s="492"/>
      <c r="H34" s="492"/>
      <c r="I34" s="493"/>
      <c r="J34" s="492"/>
      <c r="K34" s="492"/>
      <c r="L34" s="478"/>
      <c r="M34" s="479"/>
      <c r="N34" s="13"/>
      <c r="O34" s="13"/>
      <c r="P34" s="13"/>
      <c r="Q34" s="13"/>
      <c r="R34" s="13"/>
      <c r="S34" s="13"/>
      <c r="T34" s="13"/>
      <c r="U34" s="13"/>
      <c r="V34" s="13"/>
      <c r="W34" s="13"/>
      <c r="X34" s="13"/>
      <c r="Y34" s="13"/>
      <c r="Z34" s="13"/>
    </row>
    <row r="35" spans="1:26" ht="15.75" customHeight="1" x14ac:dyDescent="0.25">
      <c r="A35" s="813"/>
      <c r="B35" s="1020" t="s">
        <v>637</v>
      </c>
      <c r="C35" s="494"/>
      <c r="D35" s="494"/>
      <c r="E35" s="494"/>
      <c r="F35" s="494"/>
      <c r="G35" s="494"/>
      <c r="H35" s="494"/>
      <c r="I35" s="494"/>
      <c r="J35" s="494"/>
      <c r="K35" s="494"/>
      <c r="L35" s="494"/>
      <c r="M35" s="495"/>
      <c r="N35" s="13"/>
      <c r="O35" s="13"/>
      <c r="P35" s="13"/>
      <c r="Q35" s="13"/>
      <c r="R35" s="13"/>
      <c r="S35" s="13"/>
      <c r="T35" s="13"/>
      <c r="U35" s="13"/>
      <c r="V35" s="13"/>
      <c r="W35" s="13"/>
      <c r="X35" s="13"/>
      <c r="Y35" s="13"/>
      <c r="Z35" s="13"/>
    </row>
    <row r="36" spans="1:26" ht="15.75" customHeight="1" x14ac:dyDescent="0.25">
      <c r="A36" s="813"/>
      <c r="B36" s="805"/>
      <c r="C36" s="474"/>
      <c r="D36" s="325" t="s">
        <v>638</v>
      </c>
      <c r="E36" s="325"/>
      <c r="F36" s="325" t="s">
        <v>639</v>
      </c>
      <c r="G36" s="325"/>
      <c r="H36" s="325" t="s">
        <v>640</v>
      </c>
      <c r="I36" s="325"/>
      <c r="J36" s="325" t="s">
        <v>641</v>
      </c>
      <c r="K36" s="325"/>
      <c r="L36" s="325" t="s">
        <v>642</v>
      </c>
      <c r="M36" s="496"/>
      <c r="N36" s="13"/>
      <c r="O36" s="13"/>
      <c r="P36" s="13"/>
      <c r="Q36" s="13"/>
      <c r="R36" s="13"/>
      <c r="S36" s="13"/>
      <c r="T36" s="13"/>
      <c r="U36" s="13"/>
      <c r="V36" s="13"/>
      <c r="W36" s="13"/>
      <c r="X36" s="13"/>
      <c r="Y36" s="13"/>
      <c r="Z36" s="13"/>
    </row>
    <row r="37" spans="1:26" ht="15.75" customHeight="1" x14ac:dyDescent="0.25">
      <c r="A37" s="813"/>
      <c r="B37" s="805"/>
      <c r="C37" s="474"/>
      <c r="D37" s="484">
        <v>2022</v>
      </c>
      <c r="E37" s="497">
        <v>7000</v>
      </c>
      <c r="F37" s="484">
        <v>2023</v>
      </c>
      <c r="G37" s="497">
        <v>7000</v>
      </c>
      <c r="H37" s="484">
        <v>2024</v>
      </c>
      <c r="I37" s="484">
        <v>964</v>
      </c>
      <c r="J37" s="498">
        <v>2025</v>
      </c>
      <c r="K37" s="484">
        <v>964</v>
      </c>
      <c r="L37" s="476">
        <v>2026</v>
      </c>
      <c r="M37" s="476">
        <v>964</v>
      </c>
      <c r="N37" s="13"/>
      <c r="O37" s="13"/>
      <c r="P37" s="13"/>
      <c r="Q37" s="13"/>
      <c r="R37" s="13"/>
      <c r="S37" s="13"/>
      <c r="T37" s="13"/>
      <c r="U37" s="13"/>
      <c r="V37" s="13"/>
      <c r="W37" s="13"/>
      <c r="X37" s="13"/>
      <c r="Y37" s="13"/>
      <c r="Z37" s="13"/>
    </row>
    <row r="38" spans="1:26" ht="15.75" customHeight="1" x14ac:dyDescent="0.25">
      <c r="A38" s="813"/>
      <c r="B38" s="805"/>
      <c r="C38" s="474"/>
      <c r="D38" s="325" t="s">
        <v>644</v>
      </c>
      <c r="E38" s="325"/>
      <c r="F38" s="325" t="s">
        <v>645</v>
      </c>
      <c r="G38" s="325"/>
      <c r="H38" s="325" t="s">
        <v>646</v>
      </c>
      <c r="I38" s="325"/>
      <c r="J38" s="325" t="s">
        <v>647</v>
      </c>
      <c r="K38" s="325"/>
      <c r="L38" s="325" t="s">
        <v>648</v>
      </c>
      <c r="M38" s="496"/>
      <c r="N38" s="13"/>
      <c r="O38" s="13"/>
      <c r="P38" s="13"/>
      <c r="Q38" s="13"/>
      <c r="R38" s="13"/>
      <c r="S38" s="13"/>
      <c r="T38" s="13"/>
      <c r="U38" s="13"/>
      <c r="V38" s="13"/>
      <c r="W38" s="13"/>
      <c r="X38" s="13"/>
      <c r="Y38" s="13"/>
      <c r="Z38" s="13"/>
    </row>
    <row r="39" spans="1:26" ht="15.75" customHeight="1" x14ac:dyDescent="0.25">
      <c r="A39" s="813"/>
      <c r="B39" s="805"/>
      <c r="C39" s="474"/>
      <c r="D39" s="484">
        <v>2027</v>
      </c>
      <c r="E39" s="484">
        <v>964</v>
      </c>
      <c r="F39" s="484">
        <v>2028</v>
      </c>
      <c r="G39" s="484">
        <v>964</v>
      </c>
      <c r="H39" s="484">
        <v>2029</v>
      </c>
      <c r="I39" s="484">
        <v>964</v>
      </c>
      <c r="J39" s="498">
        <v>2030</v>
      </c>
      <c r="K39" s="484">
        <v>964</v>
      </c>
      <c r="L39" s="476">
        <v>2031</v>
      </c>
      <c r="M39" s="476">
        <v>964</v>
      </c>
      <c r="N39" s="13"/>
      <c r="O39" s="13"/>
      <c r="P39" s="13"/>
      <c r="Q39" s="13"/>
      <c r="R39" s="13"/>
      <c r="S39" s="13"/>
      <c r="T39" s="13"/>
      <c r="U39" s="13"/>
      <c r="V39" s="13"/>
      <c r="W39" s="13"/>
      <c r="X39" s="13"/>
      <c r="Y39" s="13"/>
      <c r="Z39" s="13"/>
    </row>
    <row r="40" spans="1:26" ht="15.75" customHeight="1" x14ac:dyDescent="0.25">
      <c r="A40" s="813"/>
      <c r="B40" s="805"/>
      <c r="C40" s="474"/>
      <c r="D40" s="325" t="s">
        <v>649</v>
      </c>
      <c r="E40" s="325"/>
      <c r="F40" s="325" t="s">
        <v>869</v>
      </c>
      <c r="G40" s="325"/>
      <c r="H40" s="325"/>
      <c r="I40" s="325"/>
      <c r="J40" s="325"/>
      <c r="K40" s="325"/>
      <c r="L40" s="325"/>
      <c r="M40" s="496"/>
      <c r="N40" s="13"/>
      <c r="O40" s="13"/>
      <c r="P40" s="13"/>
      <c r="Q40" s="13"/>
      <c r="R40" s="13"/>
      <c r="S40" s="13"/>
      <c r="T40" s="13"/>
      <c r="U40" s="13"/>
      <c r="V40" s="13"/>
      <c r="W40" s="13"/>
      <c r="X40" s="13"/>
      <c r="Y40" s="13"/>
      <c r="Z40" s="13"/>
    </row>
    <row r="41" spans="1:26" ht="15.75" customHeight="1" x14ac:dyDescent="0.25">
      <c r="A41" s="813"/>
      <c r="B41" s="805"/>
      <c r="C41" s="499"/>
      <c r="D41" s="484">
        <v>2032</v>
      </c>
      <c r="E41" s="484">
        <v>964</v>
      </c>
      <c r="F41" s="484">
        <v>22676</v>
      </c>
      <c r="G41" s="497"/>
      <c r="H41" s="484"/>
      <c r="I41" s="484"/>
      <c r="J41" s="498"/>
      <c r="K41" s="485"/>
      <c r="L41" s="476"/>
      <c r="M41" s="486"/>
      <c r="N41" s="13"/>
      <c r="O41" s="13"/>
      <c r="P41" s="13"/>
      <c r="Q41" s="13"/>
      <c r="R41" s="13"/>
      <c r="S41" s="13"/>
      <c r="T41" s="13"/>
      <c r="U41" s="13"/>
      <c r="V41" s="13"/>
      <c r="W41" s="13"/>
      <c r="X41" s="13"/>
      <c r="Y41" s="13"/>
      <c r="Z41" s="13"/>
    </row>
    <row r="42" spans="1:26" ht="15.75" customHeight="1" x14ac:dyDescent="0.25">
      <c r="A42" s="813"/>
      <c r="B42" s="1021" t="s">
        <v>651</v>
      </c>
      <c r="C42" s="126"/>
      <c r="D42" s="126"/>
      <c r="E42" s="126"/>
      <c r="F42" s="126"/>
      <c r="G42" s="126"/>
      <c r="H42" s="126"/>
      <c r="I42" s="126"/>
      <c r="J42" s="126"/>
      <c r="K42" s="126"/>
      <c r="L42" s="126"/>
      <c r="M42" s="457"/>
      <c r="N42" s="13"/>
      <c r="O42" s="13"/>
      <c r="P42" s="13"/>
      <c r="Q42" s="13"/>
      <c r="R42" s="13"/>
      <c r="S42" s="13"/>
      <c r="T42" s="13"/>
      <c r="U42" s="13"/>
      <c r="V42" s="13"/>
      <c r="W42" s="13"/>
      <c r="X42" s="13"/>
      <c r="Y42" s="13"/>
      <c r="Z42" s="13"/>
    </row>
    <row r="43" spans="1:26" ht="15.75" customHeight="1" x14ac:dyDescent="0.25">
      <c r="A43" s="813"/>
      <c r="B43" s="805"/>
      <c r="C43" s="126"/>
      <c r="D43" s="500" t="s">
        <v>93</v>
      </c>
      <c r="E43" s="501" t="s">
        <v>95</v>
      </c>
      <c r="F43" s="1014" t="s">
        <v>652</v>
      </c>
      <c r="G43" s="1009"/>
      <c r="H43" s="901"/>
      <c r="I43" s="901"/>
      <c r="J43" s="902"/>
      <c r="K43" s="454" t="s">
        <v>619</v>
      </c>
      <c r="L43" s="1009"/>
      <c r="M43" s="902"/>
      <c r="N43" s="13"/>
      <c r="O43" s="13"/>
      <c r="P43" s="13"/>
      <c r="Q43" s="13"/>
      <c r="R43" s="13"/>
      <c r="S43" s="13"/>
      <c r="T43" s="13"/>
      <c r="U43" s="13"/>
      <c r="V43" s="13"/>
      <c r="W43" s="13"/>
      <c r="X43" s="13"/>
      <c r="Y43" s="13"/>
      <c r="Z43" s="13"/>
    </row>
    <row r="44" spans="1:26" ht="15.75" customHeight="1" x14ac:dyDescent="0.25">
      <c r="A44" s="813"/>
      <c r="B44" s="805"/>
      <c r="C44" s="126"/>
      <c r="D44" s="185"/>
      <c r="E44" s="462" t="s">
        <v>653</v>
      </c>
      <c r="F44" s="894"/>
      <c r="G44" s="897"/>
      <c r="H44" s="903"/>
      <c r="I44" s="903"/>
      <c r="J44" s="810"/>
      <c r="K44" s="126"/>
      <c r="L44" s="897"/>
      <c r="M44" s="810"/>
      <c r="N44" s="13"/>
      <c r="O44" s="13"/>
      <c r="P44" s="13"/>
      <c r="Q44" s="13"/>
      <c r="R44" s="13"/>
      <c r="S44" s="13"/>
      <c r="T44" s="13"/>
      <c r="U44" s="13"/>
      <c r="V44" s="13"/>
      <c r="W44" s="13"/>
      <c r="X44" s="13"/>
      <c r="Y44" s="13"/>
      <c r="Z44" s="13"/>
    </row>
    <row r="45" spans="1:26" ht="15.75" customHeight="1" x14ac:dyDescent="0.25">
      <c r="A45" s="813"/>
      <c r="B45" s="800"/>
      <c r="C45" s="129"/>
      <c r="D45" s="129"/>
      <c r="E45" s="129"/>
      <c r="F45" s="129"/>
      <c r="G45" s="129"/>
      <c r="H45" s="129"/>
      <c r="I45" s="129"/>
      <c r="J45" s="129"/>
      <c r="K45" s="129"/>
      <c r="L45" s="126"/>
      <c r="M45" s="457"/>
      <c r="N45" s="13"/>
      <c r="O45" s="13"/>
      <c r="P45" s="13"/>
      <c r="Q45" s="13"/>
      <c r="R45" s="13"/>
      <c r="S45" s="13"/>
      <c r="T45" s="13"/>
      <c r="U45" s="13"/>
      <c r="V45" s="13"/>
      <c r="W45" s="13"/>
      <c r="X45" s="13"/>
      <c r="Y45" s="13"/>
      <c r="Z45" s="13"/>
    </row>
    <row r="46" spans="1:26" ht="15.75" customHeight="1" x14ac:dyDescent="0.25">
      <c r="A46" s="813"/>
      <c r="B46" s="487" t="s">
        <v>654</v>
      </c>
      <c r="C46" s="1011" t="s">
        <v>897</v>
      </c>
      <c r="D46" s="802"/>
      <c r="E46" s="802"/>
      <c r="F46" s="802"/>
      <c r="G46" s="802"/>
      <c r="H46" s="802"/>
      <c r="I46" s="802"/>
      <c r="J46" s="802"/>
      <c r="K46" s="802"/>
      <c r="L46" s="802"/>
      <c r="M46" s="803"/>
      <c r="N46" s="13"/>
      <c r="O46" s="13"/>
      <c r="P46" s="13"/>
      <c r="Q46" s="13"/>
      <c r="R46" s="13"/>
      <c r="S46" s="13"/>
      <c r="T46" s="13"/>
      <c r="U46" s="13"/>
      <c r="V46" s="13"/>
      <c r="W46" s="13"/>
      <c r="X46" s="13"/>
      <c r="Y46" s="13"/>
      <c r="Z46" s="13"/>
    </row>
    <row r="47" spans="1:26" ht="15.75" customHeight="1" x14ac:dyDescent="0.25">
      <c r="A47" s="813"/>
      <c r="B47" s="502" t="s">
        <v>697</v>
      </c>
      <c r="C47" s="1011" t="s">
        <v>898</v>
      </c>
      <c r="D47" s="802"/>
      <c r="E47" s="802"/>
      <c r="F47" s="802"/>
      <c r="G47" s="802"/>
      <c r="H47" s="802"/>
      <c r="I47" s="802"/>
      <c r="J47" s="802"/>
      <c r="K47" s="802"/>
      <c r="L47" s="802"/>
      <c r="M47" s="803"/>
      <c r="N47" s="13"/>
      <c r="O47" s="13"/>
      <c r="P47" s="13"/>
      <c r="Q47" s="13"/>
      <c r="R47" s="13"/>
      <c r="S47" s="13"/>
      <c r="T47" s="13"/>
      <c r="U47" s="13"/>
      <c r="V47" s="13"/>
      <c r="W47" s="13"/>
      <c r="X47" s="13"/>
      <c r="Y47" s="13"/>
      <c r="Z47" s="13"/>
    </row>
    <row r="48" spans="1:26" ht="15.75" customHeight="1" x14ac:dyDescent="0.25">
      <c r="A48" s="813"/>
      <c r="B48" s="502" t="s">
        <v>658</v>
      </c>
      <c r="C48" s="1011">
        <v>5</v>
      </c>
      <c r="D48" s="802"/>
      <c r="E48" s="802"/>
      <c r="F48" s="802"/>
      <c r="G48" s="802"/>
      <c r="H48" s="802"/>
      <c r="I48" s="802"/>
      <c r="J48" s="802"/>
      <c r="K48" s="802"/>
      <c r="L48" s="802"/>
      <c r="M48" s="803"/>
      <c r="N48" s="13"/>
      <c r="O48" s="13"/>
      <c r="P48" s="13"/>
      <c r="Q48" s="13"/>
      <c r="R48" s="13"/>
      <c r="S48" s="13"/>
      <c r="T48" s="13"/>
      <c r="U48" s="13"/>
      <c r="V48" s="13"/>
      <c r="W48" s="13"/>
      <c r="X48" s="13"/>
      <c r="Y48" s="13"/>
      <c r="Z48" s="13"/>
    </row>
    <row r="49" spans="1:26" ht="15.75" customHeight="1" x14ac:dyDescent="0.25">
      <c r="A49" s="919"/>
      <c r="B49" s="502" t="s">
        <v>660</v>
      </c>
      <c r="C49" s="1012">
        <v>44747</v>
      </c>
      <c r="D49" s="802"/>
      <c r="E49" s="802"/>
      <c r="F49" s="802"/>
      <c r="G49" s="802"/>
      <c r="H49" s="802"/>
      <c r="I49" s="802"/>
      <c r="J49" s="802"/>
      <c r="K49" s="802"/>
      <c r="L49" s="802"/>
      <c r="M49" s="803"/>
      <c r="N49" s="13"/>
      <c r="O49" s="13"/>
      <c r="P49" s="13"/>
      <c r="Q49" s="13"/>
      <c r="R49" s="13"/>
      <c r="S49" s="13"/>
      <c r="T49" s="13"/>
      <c r="U49" s="13"/>
      <c r="V49" s="13"/>
      <c r="W49" s="13"/>
      <c r="X49" s="13"/>
      <c r="Y49" s="13"/>
      <c r="Z49" s="13"/>
    </row>
    <row r="50" spans="1:26" ht="15.75" customHeight="1" x14ac:dyDescent="0.25">
      <c r="A50" s="1019" t="s">
        <v>662</v>
      </c>
      <c r="B50" s="503" t="s">
        <v>663</v>
      </c>
      <c r="C50" s="1011" t="s">
        <v>899</v>
      </c>
      <c r="D50" s="802"/>
      <c r="E50" s="802"/>
      <c r="F50" s="802"/>
      <c r="G50" s="802"/>
      <c r="H50" s="802"/>
      <c r="I50" s="802"/>
      <c r="J50" s="802"/>
      <c r="K50" s="802"/>
      <c r="L50" s="802"/>
      <c r="M50" s="803"/>
      <c r="N50" s="13"/>
      <c r="O50" s="13"/>
      <c r="P50" s="13"/>
      <c r="Q50" s="13"/>
      <c r="R50" s="13"/>
      <c r="S50" s="13"/>
      <c r="T50" s="13"/>
      <c r="U50" s="13"/>
      <c r="V50" s="13"/>
      <c r="W50" s="13"/>
      <c r="X50" s="13"/>
      <c r="Y50" s="13"/>
      <c r="Z50" s="13"/>
    </row>
    <row r="51" spans="1:26" ht="15.75" customHeight="1" x14ac:dyDescent="0.25">
      <c r="A51" s="813"/>
      <c r="B51" s="503" t="s">
        <v>665</v>
      </c>
      <c r="C51" s="1011" t="s">
        <v>900</v>
      </c>
      <c r="D51" s="802"/>
      <c r="E51" s="802"/>
      <c r="F51" s="802"/>
      <c r="G51" s="802"/>
      <c r="H51" s="802"/>
      <c r="I51" s="802"/>
      <c r="J51" s="802"/>
      <c r="K51" s="802"/>
      <c r="L51" s="802"/>
      <c r="M51" s="803"/>
      <c r="N51" s="13"/>
      <c r="O51" s="13"/>
      <c r="P51" s="13"/>
      <c r="Q51" s="13"/>
      <c r="R51" s="13"/>
      <c r="S51" s="13"/>
      <c r="T51" s="13"/>
      <c r="U51" s="13"/>
      <c r="V51" s="13"/>
      <c r="W51" s="13"/>
      <c r="X51" s="13"/>
      <c r="Y51" s="13"/>
      <c r="Z51" s="13"/>
    </row>
    <row r="52" spans="1:26" ht="15.75" customHeight="1" x14ac:dyDescent="0.25">
      <c r="A52" s="813"/>
      <c r="B52" s="503" t="s">
        <v>667</v>
      </c>
      <c r="C52" s="1011" t="s">
        <v>449</v>
      </c>
      <c r="D52" s="802"/>
      <c r="E52" s="802"/>
      <c r="F52" s="802"/>
      <c r="G52" s="802"/>
      <c r="H52" s="802"/>
      <c r="I52" s="802"/>
      <c r="J52" s="802"/>
      <c r="K52" s="802"/>
      <c r="L52" s="802"/>
      <c r="M52" s="803"/>
      <c r="N52" s="13"/>
      <c r="O52" s="13"/>
      <c r="P52" s="13"/>
      <c r="Q52" s="13"/>
      <c r="R52" s="13"/>
      <c r="S52" s="13"/>
      <c r="T52" s="13"/>
      <c r="U52" s="13"/>
      <c r="V52" s="13"/>
      <c r="W52" s="13"/>
      <c r="X52" s="13"/>
      <c r="Y52" s="13"/>
      <c r="Z52" s="13"/>
    </row>
    <row r="53" spans="1:26" ht="15.75" customHeight="1" x14ac:dyDescent="0.25">
      <c r="A53" s="813"/>
      <c r="B53" s="504" t="s">
        <v>668</v>
      </c>
      <c r="C53" s="1011" t="s">
        <v>450</v>
      </c>
      <c r="D53" s="802"/>
      <c r="E53" s="802"/>
      <c r="F53" s="802"/>
      <c r="G53" s="802"/>
      <c r="H53" s="802"/>
      <c r="I53" s="802"/>
      <c r="J53" s="802"/>
      <c r="K53" s="802"/>
      <c r="L53" s="802"/>
      <c r="M53" s="803"/>
      <c r="N53" s="13"/>
      <c r="O53" s="13"/>
      <c r="P53" s="13"/>
      <c r="Q53" s="13"/>
      <c r="R53" s="13"/>
      <c r="S53" s="13"/>
      <c r="T53" s="13"/>
      <c r="U53" s="13"/>
      <c r="V53" s="13"/>
      <c r="W53" s="13"/>
      <c r="X53" s="13"/>
      <c r="Y53" s="13"/>
      <c r="Z53" s="13"/>
    </row>
    <row r="54" spans="1:26" ht="15.75" customHeight="1" x14ac:dyDescent="0.25">
      <c r="A54" s="813"/>
      <c r="B54" s="503" t="s">
        <v>670</v>
      </c>
      <c r="C54" s="1013" t="s">
        <v>452</v>
      </c>
      <c r="D54" s="802"/>
      <c r="E54" s="802"/>
      <c r="F54" s="802"/>
      <c r="G54" s="802"/>
      <c r="H54" s="802"/>
      <c r="I54" s="802"/>
      <c r="J54" s="802"/>
      <c r="K54" s="802"/>
      <c r="L54" s="802"/>
      <c r="M54" s="803"/>
      <c r="N54" s="13"/>
      <c r="O54" s="13"/>
      <c r="P54" s="13"/>
      <c r="Q54" s="13"/>
      <c r="R54" s="13"/>
      <c r="S54" s="13"/>
      <c r="T54" s="13"/>
      <c r="U54" s="13"/>
      <c r="V54" s="13"/>
      <c r="W54" s="13"/>
      <c r="X54" s="13"/>
      <c r="Y54" s="13"/>
      <c r="Z54" s="13"/>
    </row>
    <row r="55" spans="1:26" ht="15.75" customHeight="1" x14ac:dyDescent="0.25">
      <c r="A55" s="814"/>
      <c r="B55" s="503" t="s">
        <v>672</v>
      </c>
      <c r="C55" s="1011">
        <v>4377060</v>
      </c>
      <c r="D55" s="802"/>
      <c r="E55" s="802"/>
      <c r="F55" s="802"/>
      <c r="G55" s="802"/>
      <c r="H55" s="802"/>
      <c r="I55" s="802"/>
      <c r="J55" s="802"/>
      <c r="K55" s="802"/>
      <c r="L55" s="802"/>
      <c r="M55" s="803"/>
      <c r="N55" s="13"/>
      <c r="O55" s="13"/>
      <c r="P55" s="13"/>
      <c r="Q55" s="13"/>
      <c r="R55" s="13"/>
      <c r="S55" s="13"/>
      <c r="T55" s="13"/>
      <c r="U55" s="13"/>
      <c r="V55" s="13"/>
      <c r="W55" s="13"/>
      <c r="X55" s="13"/>
      <c r="Y55" s="13"/>
      <c r="Z55" s="13"/>
    </row>
    <row r="56" spans="1:26" ht="15.75" customHeight="1" x14ac:dyDescent="0.25">
      <c r="A56" s="1019" t="s">
        <v>673</v>
      </c>
      <c r="B56" s="503" t="s">
        <v>674</v>
      </c>
      <c r="C56" s="1011" t="s">
        <v>901</v>
      </c>
      <c r="D56" s="802"/>
      <c r="E56" s="802"/>
      <c r="F56" s="802"/>
      <c r="G56" s="802"/>
      <c r="H56" s="802"/>
      <c r="I56" s="802"/>
      <c r="J56" s="802"/>
      <c r="K56" s="802"/>
      <c r="L56" s="802"/>
      <c r="M56" s="803"/>
      <c r="N56" s="13"/>
      <c r="O56" s="13"/>
      <c r="P56" s="13"/>
      <c r="Q56" s="13"/>
      <c r="R56" s="13"/>
      <c r="S56" s="13"/>
      <c r="T56" s="13"/>
      <c r="U56" s="13"/>
      <c r="V56" s="13"/>
      <c r="W56" s="13"/>
      <c r="X56" s="13"/>
      <c r="Y56" s="13"/>
      <c r="Z56" s="13"/>
    </row>
    <row r="57" spans="1:26" ht="15.75" customHeight="1" x14ac:dyDescent="0.25">
      <c r="A57" s="813"/>
      <c r="B57" s="503" t="s">
        <v>676</v>
      </c>
      <c r="C57" s="1011" t="s">
        <v>818</v>
      </c>
      <c r="D57" s="802"/>
      <c r="E57" s="802"/>
      <c r="F57" s="802"/>
      <c r="G57" s="802"/>
      <c r="H57" s="802"/>
      <c r="I57" s="802"/>
      <c r="J57" s="802"/>
      <c r="K57" s="802"/>
      <c r="L57" s="802"/>
      <c r="M57" s="803"/>
      <c r="N57" s="13"/>
      <c r="O57" s="13"/>
      <c r="P57" s="13"/>
      <c r="Q57" s="13"/>
      <c r="R57" s="13"/>
      <c r="S57" s="13"/>
      <c r="T57" s="13"/>
      <c r="U57" s="13"/>
      <c r="V57" s="13"/>
      <c r="W57" s="13"/>
      <c r="X57" s="13"/>
      <c r="Y57" s="13"/>
      <c r="Z57" s="13"/>
    </row>
    <row r="58" spans="1:26" ht="15.75" customHeight="1" x14ac:dyDescent="0.25">
      <c r="A58" s="919"/>
      <c r="B58" s="505" t="s">
        <v>328</v>
      </c>
      <c r="C58" s="1011" t="s">
        <v>449</v>
      </c>
      <c r="D58" s="802"/>
      <c r="E58" s="802"/>
      <c r="F58" s="802"/>
      <c r="G58" s="802"/>
      <c r="H58" s="802"/>
      <c r="I58" s="802"/>
      <c r="J58" s="802"/>
      <c r="K58" s="802"/>
      <c r="L58" s="802"/>
      <c r="M58" s="803"/>
      <c r="N58" s="13"/>
      <c r="O58" s="13"/>
      <c r="P58" s="13"/>
      <c r="Q58" s="13"/>
      <c r="R58" s="13"/>
      <c r="S58" s="13"/>
      <c r="T58" s="13"/>
      <c r="U58" s="13"/>
      <c r="V58" s="13"/>
      <c r="W58" s="13"/>
      <c r="X58" s="13"/>
      <c r="Y58" s="13"/>
      <c r="Z58" s="13"/>
    </row>
    <row r="59" spans="1:26" ht="15.75" customHeight="1" x14ac:dyDescent="0.25">
      <c r="A59" s="506" t="s">
        <v>678</v>
      </c>
      <c r="B59" s="271"/>
      <c r="C59" s="1015"/>
      <c r="D59" s="903"/>
      <c r="E59" s="903"/>
      <c r="F59" s="903"/>
      <c r="G59" s="903"/>
      <c r="H59" s="903"/>
      <c r="I59" s="903"/>
      <c r="J59" s="903"/>
      <c r="K59" s="903"/>
      <c r="L59" s="903"/>
      <c r="M59" s="810"/>
      <c r="N59" s="13"/>
      <c r="O59" s="13"/>
      <c r="P59" s="13"/>
      <c r="Q59" s="13"/>
      <c r="R59" s="13"/>
      <c r="S59" s="13"/>
      <c r="T59" s="13"/>
      <c r="U59" s="13"/>
      <c r="V59" s="13"/>
      <c r="W59" s="13"/>
      <c r="X59" s="13"/>
      <c r="Y59" s="13"/>
      <c r="Z59" s="13"/>
    </row>
    <row r="60" spans="1:26" ht="15.7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5.75" customHeight="1" x14ac:dyDescent="0.2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5.75" customHeight="1" x14ac:dyDescent="0.2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5.75" customHeight="1" x14ac:dyDescent="0.2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sheetData>
  <mergeCells count="50">
    <mergeCell ref="A16:A49"/>
    <mergeCell ref="A50:A55"/>
    <mergeCell ref="A56:A58"/>
    <mergeCell ref="A2:A15"/>
    <mergeCell ref="B14:B15"/>
    <mergeCell ref="B18:B24"/>
    <mergeCell ref="B25:B28"/>
    <mergeCell ref="B32:B34"/>
    <mergeCell ref="B35:B41"/>
    <mergeCell ref="B42:B45"/>
    <mergeCell ref="C57:M57"/>
    <mergeCell ref="C58:M58"/>
    <mergeCell ref="C59:M59"/>
    <mergeCell ref="B1:C1"/>
    <mergeCell ref="C2:M2"/>
    <mergeCell ref="C3:M3"/>
    <mergeCell ref="F4:G4"/>
    <mergeCell ref="C5:M5"/>
    <mergeCell ref="C6:M6"/>
    <mergeCell ref="C13:M13"/>
    <mergeCell ref="C7:D7"/>
    <mergeCell ref="I7:M7"/>
    <mergeCell ref="B8:B10"/>
    <mergeCell ref="C9:D9"/>
    <mergeCell ref="C10:D10"/>
    <mergeCell ref="F9:G9"/>
    <mergeCell ref="I9:J9"/>
    <mergeCell ref="C46:M46"/>
    <mergeCell ref="C47:M47"/>
    <mergeCell ref="C55:M55"/>
    <mergeCell ref="C56:M56"/>
    <mergeCell ref="C48:M48"/>
    <mergeCell ref="C49:M49"/>
    <mergeCell ref="C50:M50"/>
    <mergeCell ref="C51:M51"/>
    <mergeCell ref="C52:M52"/>
    <mergeCell ref="C53:M53"/>
    <mergeCell ref="C54:M54"/>
    <mergeCell ref="F10:G10"/>
    <mergeCell ref="I10:J10"/>
    <mergeCell ref="F43:F44"/>
    <mergeCell ref="G43:J44"/>
    <mergeCell ref="L43:M44"/>
    <mergeCell ref="C11:M11"/>
    <mergeCell ref="C12:M12"/>
    <mergeCell ref="C14:D14"/>
    <mergeCell ref="F14:M14"/>
    <mergeCell ref="C15:M15"/>
    <mergeCell ref="C16:M16"/>
    <mergeCell ref="C17:M17"/>
  </mergeCells>
  <hyperlinks>
    <hyperlink ref="C54" r:id="rId1" xr:uid="{00000000-0004-0000-1500-000000000000}"/>
  </hyperlink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BDD6EE"/>
    <outlinePr summaryBelow="0" summaryRight="0"/>
  </sheetPr>
  <dimension ref="A1:Z1005"/>
  <sheetViews>
    <sheetView workbookViewId="0"/>
  </sheetViews>
  <sheetFormatPr baseColWidth="10" defaultColWidth="14.42578125" defaultRowHeight="15" customHeight="1" x14ac:dyDescent="0.25"/>
  <cols>
    <col min="2" max="2" width="27.7109375" customWidth="1"/>
  </cols>
  <sheetData>
    <row r="1" spans="1:26" ht="15.75" x14ac:dyDescent="0.25">
      <c r="A1" s="467"/>
      <c r="B1" s="1016" t="s">
        <v>902</v>
      </c>
      <c r="C1" s="912"/>
      <c r="D1" s="468"/>
      <c r="E1" s="468"/>
      <c r="F1" s="468"/>
      <c r="G1" s="468"/>
      <c r="H1" s="468"/>
      <c r="I1" s="468"/>
      <c r="J1" s="468"/>
      <c r="K1" s="468"/>
      <c r="L1" s="468"/>
      <c r="M1" s="469"/>
      <c r="N1" s="13"/>
      <c r="O1" s="13"/>
      <c r="P1" s="13"/>
      <c r="Q1" s="13"/>
      <c r="R1" s="13"/>
      <c r="S1" s="13"/>
      <c r="T1" s="13"/>
      <c r="U1" s="13"/>
      <c r="V1" s="13"/>
      <c r="W1" s="13"/>
      <c r="X1" s="13"/>
      <c r="Y1" s="13"/>
      <c r="Z1" s="13"/>
    </row>
    <row r="2" spans="1:26" ht="15.75" x14ac:dyDescent="0.25">
      <c r="A2" s="1018" t="s">
        <v>591</v>
      </c>
      <c r="B2" s="470" t="s">
        <v>592</v>
      </c>
      <c r="C2" s="1011" t="s">
        <v>453</v>
      </c>
      <c r="D2" s="802"/>
      <c r="E2" s="802"/>
      <c r="F2" s="802"/>
      <c r="G2" s="802"/>
      <c r="H2" s="802"/>
      <c r="I2" s="802"/>
      <c r="J2" s="802"/>
      <c r="K2" s="802"/>
      <c r="L2" s="802"/>
      <c r="M2" s="803"/>
      <c r="N2" s="13"/>
      <c r="O2" s="13"/>
      <c r="P2" s="13"/>
      <c r="Q2" s="13"/>
      <c r="R2" s="13"/>
      <c r="S2" s="13"/>
      <c r="T2" s="13"/>
      <c r="U2" s="13"/>
      <c r="V2" s="13"/>
      <c r="W2" s="13"/>
      <c r="X2" s="13"/>
      <c r="Y2" s="13"/>
      <c r="Z2" s="13"/>
    </row>
    <row r="3" spans="1:26" ht="28.5" customHeight="1" x14ac:dyDescent="0.25">
      <c r="A3" s="813"/>
      <c r="B3" s="449" t="s">
        <v>750</v>
      </c>
      <c r="C3" s="993" t="s">
        <v>889</v>
      </c>
      <c r="D3" s="802"/>
      <c r="E3" s="802"/>
      <c r="F3" s="802"/>
      <c r="G3" s="802"/>
      <c r="H3" s="802"/>
      <c r="I3" s="802"/>
      <c r="J3" s="802"/>
      <c r="K3" s="802"/>
      <c r="L3" s="802"/>
      <c r="M3" s="803"/>
      <c r="N3" s="13"/>
      <c r="O3" s="13"/>
      <c r="P3" s="13"/>
      <c r="Q3" s="13"/>
      <c r="R3" s="13"/>
      <c r="S3" s="13"/>
      <c r="T3" s="13"/>
      <c r="U3" s="13"/>
      <c r="V3" s="13"/>
      <c r="W3" s="13"/>
      <c r="X3" s="13"/>
      <c r="Y3" s="13"/>
      <c r="Z3" s="13"/>
    </row>
    <row r="4" spans="1:26" ht="15.75" x14ac:dyDescent="0.25">
      <c r="A4" s="813"/>
      <c r="B4" s="450" t="s">
        <v>324</v>
      </c>
      <c r="C4" s="290" t="s">
        <v>93</v>
      </c>
      <c r="D4" s="451"/>
      <c r="E4" s="452"/>
      <c r="F4" s="1005" t="s">
        <v>691</v>
      </c>
      <c r="G4" s="803"/>
      <c r="H4" s="453">
        <v>174</v>
      </c>
      <c r="I4" s="290"/>
      <c r="J4" s="290"/>
      <c r="K4" s="290"/>
      <c r="L4" s="290"/>
      <c r="M4" s="453"/>
      <c r="N4" s="13"/>
      <c r="O4" s="13"/>
      <c r="P4" s="13"/>
      <c r="Q4" s="13"/>
      <c r="R4" s="13"/>
      <c r="S4" s="13"/>
      <c r="T4" s="13"/>
      <c r="U4" s="13"/>
      <c r="V4" s="13"/>
      <c r="W4" s="13"/>
      <c r="X4" s="13"/>
      <c r="Y4" s="13"/>
      <c r="Z4" s="13"/>
    </row>
    <row r="5" spans="1:26" ht="15.75" x14ac:dyDescent="0.25">
      <c r="A5" s="813"/>
      <c r="B5" s="450" t="s">
        <v>596</v>
      </c>
      <c r="C5" s="993" t="s">
        <v>890</v>
      </c>
      <c r="D5" s="802"/>
      <c r="E5" s="802"/>
      <c r="F5" s="802"/>
      <c r="G5" s="802"/>
      <c r="H5" s="802"/>
      <c r="I5" s="802"/>
      <c r="J5" s="802"/>
      <c r="K5" s="802"/>
      <c r="L5" s="802"/>
      <c r="M5" s="803"/>
      <c r="N5" s="13"/>
      <c r="O5" s="13"/>
      <c r="P5" s="13"/>
      <c r="Q5" s="13"/>
      <c r="R5" s="13"/>
      <c r="S5" s="13"/>
      <c r="T5" s="13"/>
      <c r="U5" s="13"/>
      <c r="V5" s="13"/>
      <c r="W5" s="13"/>
      <c r="X5" s="13"/>
      <c r="Y5" s="13"/>
      <c r="Z5" s="13"/>
    </row>
    <row r="6" spans="1:26" ht="15.75" x14ac:dyDescent="0.25">
      <c r="A6" s="813"/>
      <c r="B6" s="450" t="s">
        <v>598</v>
      </c>
      <c r="C6" s="993" t="s">
        <v>891</v>
      </c>
      <c r="D6" s="802"/>
      <c r="E6" s="802"/>
      <c r="F6" s="802"/>
      <c r="G6" s="802"/>
      <c r="H6" s="802"/>
      <c r="I6" s="802"/>
      <c r="J6" s="802"/>
      <c r="K6" s="802"/>
      <c r="L6" s="802"/>
      <c r="M6" s="803"/>
      <c r="N6" s="13"/>
      <c r="O6" s="13"/>
      <c r="P6" s="13"/>
      <c r="Q6" s="13"/>
      <c r="R6" s="13"/>
      <c r="S6" s="13"/>
      <c r="T6" s="13"/>
      <c r="U6" s="13"/>
      <c r="V6" s="13"/>
      <c r="W6" s="13"/>
      <c r="X6" s="13"/>
      <c r="Y6" s="13"/>
      <c r="Z6" s="13"/>
    </row>
    <row r="7" spans="1:26" ht="15.75" x14ac:dyDescent="0.25">
      <c r="A7" s="813"/>
      <c r="B7" s="450" t="s">
        <v>600</v>
      </c>
      <c r="C7" s="991" t="s">
        <v>37</v>
      </c>
      <c r="D7" s="866"/>
      <c r="E7" s="454"/>
      <c r="F7" s="454"/>
      <c r="G7" s="455"/>
      <c r="H7" s="456" t="s">
        <v>328</v>
      </c>
      <c r="I7" s="991" t="s">
        <v>80</v>
      </c>
      <c r="J7" s="802"/>
      <c r="K7" s="802"/>
      <c r="L7" s="802"/>
      <c r="M7" s="803"/>
      <c r="N7" s="13"/>
      <c r="O7" s="13"/>
      <c r="P7" s="13"/>
      <c r="Q7" s="13"/>
      <c r="R7" s="13"/>
      <c r="S7" s="13"/>
      <c r="T7" s="13"/>
      <c r="U7" s="13"/>
      <c r="V7" s="13"/>
      <c r="W7" s="13"/>
      <c r="X7" s="13"/>
      <c r="Y7" s="13"/>
      <c r="Z7" s="13"/>
    </row>
    <row r="8" spans="1:26" ht="15.75" x14ac:dyDescent="0.25">
      <c r="A8" s="813"/>
      <c r="B8" s="992" t="s">
        <v>601</v>
      </c>
      <c r="C8" s="125"/>
      <c r="D8" s="125"/>
      <c r="E8" s="122"/>
      <c r="F8" s="122"/>
      <c r="G8" s="122"/>
      <c r="H8" s="122"/>
      <c r="I8" s="125"/>
      <c r="J8" s="125"/>
      <c r="K8" s="125"/>
      <c r="L8" s="126"/>
      <c r="M8" s="457"/>
      <c r="N8" s="13"/>
      <c r="O8" s="13"/>
      <c r="P8" s="13"/>
      <c r="Q8" s="13"/>
      <c r="R8" s="13"/>
      <c r="S8" s="13"/>
      <c r="T8" s="13"/>
      <c r="U8" s="13"/>
      <c r="V8" s="13"/>
      <c r="W8" s="13"/>
      <c r="X8" s="13"/>
      <c r="Y8" s="13"/>
      <c r="Z8" s="13"/>
    </row>
    <row r="9" spans="1:26" ht="15.75" x14ac:dyDescent="0.25">
      <c r="A9" s="813"/>
      <c r="B9" s="805"/>
      <c r="C9" s="869" t="s">
        <v>892</v>
      </c>
      <c r="D9" s="870"/>
      <c r="E9" s="125"/>
      <c r="F9" s="1010"/>
      <c r="G9" s="870"/>
      <c r="H9" s="125"/>
      <c r="I9" s="1010"/>
      <c r="J9" s="870"/>
      <c r="K9" s="125"/>
      <c r="L9" s="126"/>
      <c r="M9" s="457"/>
      <c r="N9" s="13"/>
      <c r="O9" s="13"/>
      <c r="P9" s="13"/>
      <c r="Q9" s="13"/>
      <c r="R9" s="13"/>
      <c r="S9" s="13"/>
      <c r="T9" s="13"/>
      <c r="U9" s="13"/>
      <c r="V9" s="13"/>
      <c r="W9" s="13"/>
      <c r="X9" s="13"/>
      <c r="Y9" s="13"/>
      <c r="Z9" s="13"/>
    </row>
    <row r="10" spans="1:26" ht="15.75" x14ac:dyDescent="0.25">
      <c r="A10" s="813"/>
      <c r="B10" s="800"/>
      <c r="C10" s="869" t="s">
        <v>328</v>
      </c>
      <c r="D10" s="870"/>
      <c r="E10" s="128"/>
      <c r="F10" s="869" t="s">
        <v>328</v>
      </c>
      <c r="G10" s="870"/>
      <c r="H10" s="128"/>
      <c r="I10" s="869" t="s">
        <v>328</v>
      </c>
      <c r="J10" s="870"/>
      <c r="K10" s="128"/>
      <c r="L10" s="129"/>
      <c r="M10" s="452"/>
      <c r="N10" s="13"/>
      <c r="O10" s="13"/>
      <c r="P10" s="13"/>
      <c r="Q10" s="13"/>
      <c r="R10" s="13"/>
      <c r="S10" s="13"/>
      <c r="T10" s="13"/>
      <c r="U10" s="13"/>
      <c r="V10" s="13"/>
      <c r="W10" s="13"/>
      <c r="X10" s="13"/>
      <c r="Y10" s="13"/>
      <c r="Z10" s="13"/>
    </row>
    <row r="11" spans="1:26" ht="15.75" x14ac:dyDescent="0.25">
      <c r="A11" s="813"/>
      <c r="B11" s="450" t="s">
        <v>605</v>
      </c>
      <c r="C11" s="998" t="s">
        <v>903</v>
      </c>
      <c r="D11" s="802"/>
      <c r="E11" s="802"/>
      <c r="F11" s="802"/>
      <c r="G11" s="802"/>
      <c r="H11" s="802"/>
      <c r="I11" s="802"/>
      <c r="J11" s="802"/>
      <c r="K11" s="802"/>
      <c r="L11" s="802"/>
      <c r="M11" s="803"/>
      <c r="N11" s="13"/>
      <c r="O11" s="13"/>
      <c r="P11" s="13"/>
      <c r="Q11" s="13"/>
      <c r="R11" s="13"/>
      <c r="S11" s="13"/>
      <c r="T11" s="13"/>
      <c r="U11" s="13"/>
      <c r="V11" s="13"/>
      <c r="W11" s="13"/>
      <c r="X11" s="13"/>
      <c r="Y11" s="13"/>
      <c r="Z11" s="13"/>
    </row>
    <row r="12" spans="1:26" ht="15.75" x14ac:dyDescent="0.25">
      <c r="A12" s="813"/>
      <c r="B12" s="450" t="s">
        <v>754</v>
      </c>
      <c r="C12" s="998" t="s">
        <v>904</v>
      </c>
      <c r="D12" s="802"/>
      <c r="E12" s="802"/>
      <c r="F12" s="802"/>
      <c r="G12" s="802"/>
      <c r="H12" s="802"/>
      <c r="I12" s="802"/>
      <c r="J12" s="802"/>
      <c r="K12" s="802"/>
      <c r="L12" s="802"/>
      <c r="M12" s="803"/>
      <c r="N12" s="13"/>
      <c r="O12" s="13"/>
      <c r="P12" s="13"/>
      <c r="Q12" s="13"/>
      <c r="R12" s="13"/>
      <c r="S12" s="13"/>
      <c r="T12" s="13"/>
      <c r="U12" s="13"/>
      <c r="V12" s="13"/>
      <c r="W12" s="13"/>
      <c r="X12" s="13"/>
      <c r="Y12" s="13"/>
      <c r="Z12" s="13"/>
    </row>
    <row r="13" spans="1:26" ht="15.75" x14ac:dyDescent="0.25">
      <c r="A13" s="813"/>
      <c r="B13" s="450" t="s">
        <v>756</v>
      </c>
      <c r="C13" s="947" t="s">
        <v>757</v>
      </c>
      <c r="D13" s="909"/>
      <c r="E13" s="909"/>
      <c r="F13" s="909"/>
      <c r="G13" s="909"/>
      <c r="H13" s="909"/>
      <c r="I13" s="909"/>
      <c r="J13" s="909"/>
      <c r="K13" s="909"/>
      <c r="L13" s="909"/>
      <c r="M13" s="1008"/>
      <c r="N13" s="13"/>
      <c r="O13" s="13"/>
      <c r="P13" s="13"/>
      <c r="Q13" s="13"/>
      <c r="R13" s="13"/>
      <c r="S13" s="13"/>
      <c r="T13" s="13"/>
      <c r="U13" s="13"/>
      <c r="V13" s="13"/>
      <c r="W13" s="13"/>
      <c r="X13" s="13"/>
      <c r="Y13" s="13"/>
      <c r="Z13" s="13"/>
    </row>
    <row r="14" spans="1:26" ht="15.75" x14ac:dyDescent="0.25">
      <c r="A14" s="813"/>
      <c r="B14" s="992" t="s">
        <v>758</v>
      </c>
      <c r="C14" s="993" t="s">
        <v>78</v>
      </c>
      <c r="D14" s="866"/>
      <c r="E14" s="458" t="s">
        <v>108</v>
      </c>
      <c r="F14" s="993" t="s">
        <v>895</v>
      </c>
      <c r="G14" s="802"/>
      <c r="H14" s="802"/>
      <c r="I14" s="802"/>
      <c r="J14" s="802"/>
      <c r="K14" s="802"/>
      <c r="L14" s="802"/>
      <c r="M14" s="803"/>
      <c r="N14" s="13"/>
      <c r="O14" s="13"/>
      <c r="P14" s="13"/>
      <c r="Q14" s="13"/>
      <c r="R14" s="13"/>
      <c r="S14" s="13"/>
      <c r="T14" s="13"/>
      <c r="U14" s="13"/>
      <c r="V14" s="13"/>
      <c r="W14" s="13"/>
      <c r="X14" s="13"/>
      <c r="Y14" s="13"/>
      <c r="Z14" s="13"/>
    </row>
    <row r="15" spans="1:26" ht="15.75" x14ac:dyDescent="0.25">
      <c r="A15" s="919"/>
      <c r="B15" s="1006"/>
      <c r="C15" s="1010"/>
      <c r="D15" s="909"/>
      <c r="E15" s="909"/>
      <c r="F15" s="909"/>
      <c r="G15" s="909"/>
      <c r="H15" s="909"/>
      <c r="I15" s="909"/>
      <c r="J15" s="909"/>
      <c r="K15" s="909"/>
      <c r="L15" s="909"/>
      <c r="M15" s="1008"/>
      <c r="N15" s="13"/>
      <c r="O15" s="13"/>
      <c r="P15" s="13"/>
      <c r="Q15" s="13"/>
      <c r="R15" s="13"/>
      <c r="S15" s="13"/>
      <c r="T15" s="13"/>
      <c r="U15" s="13"/>
      <c r="V15" s="13"/>
      <c r="W15" s="13"/>
      <c r="X15" s="13"/>
      <c r="Y15" s="13"/>
      <c r="Z15" s="13"/>
    </row>
    <row r="16" spans="1:26" ht="15.75" x14ac:dyDescent="0.25">
      <c r="A16" s="1018" t="s">
        <v>607</v>
      </c>
      <c r="B16" s="449" t="s">
        <v>315</v>
      </c>
      <c r="C16" s="993" t="s">
        <v>14</v>
      </c>
      <c r="D16" s="802"/>
      <c r="E16" s="802"/>
      <c r="F16" s="802"/>
      <c r="G16" s="802"/>
      <c r="H16" s="802"/>
      <c r="I16" s="802"/>
      <c r="J16" s="802"/>
      <c r="K16" s="802"/>
      <c r="L16" s="802"/>
      <c r="M16" s="803"/>
      <c r="N16" s="13"/>
      <c r="O16" s="13"/>
      <c r="P16" s="13"/>
      <c r="Q16" s="13"/>
      <c r="R16" s="13"/>
      <c r="S16" s="13"/>
      <c r="T16" s="13"/>
      <c r="U16" s="13"/>
      <c r="V16" s="13"/>
      <c r="W16" s="13"/>
      <c r="X16" s="13"/>
      <c r="Y16" s="13"/>
      <c r="Z16" s="13"/>
    </row>
    <row r="17" spans="1:26" ht="15.75" x14ac:dyDescent="0.25">
      <c r="A17" s="813"/>
      <c r="B17" s="450" t="s">
        <v>759</v>
      </c>
      <c r="C17" s="993" t="s">
        <v>454</v>
      </c>
      <c r="D17" s="802"/>
      <c r="E17" s="802"/>
      <c r="F17" s="802"/>
      <c r="G17" s="802"/>
      <c r="H17" s="802"/>
      <c r="I17" s="802"/>
      <c r="J17" s="802"/>
      <c r="K17" s="802"/>
      <c r="L17" s="802"/>
      <c r="M17" s="803"/>
      <c r="N17" s="13"/>
      <c r="O17" s="13"/>
      <c r="P17" s="13"/>
      <c r="Q17" s="13"/>
      <c r="R17" s="13"/>
      <c r="S17" s="13"/>
      <c r="T17" s="13"/>
      <c r="U17" s="13"/>
      <c r="V17" s="13"/>
      <c r="W17" s="13"/>
      <c r="X17" s="13"/>
      <c r="Y17" s="13"/>
      <c r="Z17" s="13"/>
    </row>
    <row r="18" spans="1:26" ht="15.75" x14ac:dyDescent="0.25">
      <c r="A18" s="813"/>
      <c r="B18" s="992" t="s">
        <v>608</v>
      </c>
      <c r="C18" s="126"/>
      <c r="D18" s="126"/>
      <c r="E18" s="126"/>
      <c r="F18" s="126"/>
      <c r="G18" s="126"/>
      <c r="H18" s="126"/>
      <c r="I18" s="126"/>
      <c r="J18" s="126"/>
      <c r="K18" s="126"/>
      <c r="L18" s="126"/>
      <c r="M18" s="457"/>
      <c r="N18" s="13"/>
      <c r="O18" s="13"/>
      <c r="P18" s="13"/>
      <c r="Q18" s="13"/>
      <c r="R18" s="13"/>
      <c r="S18" s="13"/>
      <c r="T18" s="13"/>
      <c r="U18" s="13"/>
      <c r="V18" s="13"/>
      <c r="W18" s="13"/>
      <c r="X18" s="13"/>
      <c r="Y18" s="13"/>
      <c r="Z18" s="13"/>
    </row>
    <row r="19" spans="1:26" ht="15.75" x14ac:dyDescent="0.25">
      <c r="A19" s="813"/>
      <c r="B19" s="805"/>
      <c r="C19" s="126"/>
      <c r="D19" s="129"/>
      <c r="E19" s="126"/>
      <c r="F19" s="129"/>
      <c r="G19" s="126"/>
      <c r="H19" s="129"/>
      <c r="I19" s="126"/>
      <c r="J19" s="129"/>
      <c r="K19" s="126"/>
      <c r="L19" s="126"/>
      <c r="M19" s="457"/>
      <c r="N19" s="13"/>
      <c r="O19" s="13"/>
      <c r="P19" s="13"/>
      <c r="Q19" s="13"/>
      <c r="R19" s="13"/>
      <c r="S19" s="13"/>
      <c r="T19" s="13"/>
      <c r="U19" s="13"/>
      <c r="V19" s="13"/>
      <c r="W19" s="13"/>
      <c r="X19" s="13"/>
      <c r="Y19" s="13"/>
      <c r="Z19" s="13"/>
    </row>
    <row r="20" spans="1:26" ht="15.75" x14ac:dyDescent="0.25">
      <c r="A20" s="813"/>
      <c r="B20" s="805"/>
      <c r="C20" s="150" t="s">
        <v>609</v>
      </c>
      <c r="D20" s="461"/>
      <c r="E20" s="150" t="s">
        <v>610</v>
      </c>
      <c r="F20" s="461"/>
      <c r="G20" s="150" t="s">
        <v>611</v>
      </c>
      <c r="H20" s="461"/>
      <c r="I20" s="150" t="s">
        <v>612</v>
      </c>
      <c r="J20" s="461" t="s">
        <v>653</v>
      </c>
      <c r="K20" s="150"/>
      <c r="L20" s="150"/>
      <c r="M20" s="457"/>
      <c r="N20" s="13"/>
      <c r="O20" s="13"/>
      <c r="P20" s="13"/>
      <c r="Q20" s="13"/>
      <c r="R20" s="13"/>
      <c r="S20" s="13"/>
      <c r="T20" s="13"/>
      <c r="U20" s="13"/>
      <c r="V20" s="13"/>
      <c r="W20" s="13"/>
      <c r="X20" s="13"/>
      <c r="Y20" s="13"/>
      <c r="Z20" s="13"/>
    </row>
    <row r="21" spans="1:26" ht="15.75" customHeight="1" x14ac:dyDescent="0.25">
      <c r="A21" s="813"/>
      <c r="B21" s="805"/>
      <c r="C21" s="150" t="s">
        <v>613</v>
      </c>
      <c r="D21" s="460"/>
      <c r="E21" s="150" t="s">
        <v>614</v>
      </c>
      <c r="F21" s="461"/>
      <c r="G21" s="150" t="s">
        <v>615</v>
      </c>
      <c r="H21" s="461"/>
      <c r="I21" s="150"/>
      <c r="J21" s="126"/>
      <c r="K21" s="150"/>
      <c r="L21" s="150"/>
      <c r="M21" s="457"/>
      <c r="N21" s="13"/>
      <c r="O21" s="13"/>
      <c r="P21" s="13"/>
      <c r="Q21" s="13"/>
      <c r="R21" s="13"/>
      <c r="S21" s="13"/>
      <c r="T21" s="13"/>
      <c r="U21" s="13"/>
      <c r="V21" s="13"/>
      <c r="W21" s="13"/>
      <c r="X21" s="13"/>
      <c r="Y21" s="13"/>
      <c r="Z21" s="13"/>
    </row>
    <row r="22" spans="1:26" ht="15.75" customHeight="1" x14ac:dyDescent="0.25">
      <c r="A22" s="813"/>
      <c r="B22" s="805"/>
      <c r="C22" s="150" t="s">
        <v>616</v>
      </c>
      <c r="D22" s="460"/>
      <c r="E22" s="150" t="s">
        <v>617</v>
      </c>
      <c r="F22" s="460"/>
      <c r="G22" s="150"/>
      <c r="H22" s="126"/>
      <c r="I22" s="150"/>
      <c r="J22" s="126"/>
      <c r="K22" s="150"/>
      <c r="L22" s="150"/>
      <c r="M22" s="457"/>
      <c r="N22" s="13"/>
      <c r="O22" s="13"/>
      <c r="P22" s="13"/>
      <c r="Q22" s="13"/>
      <c r="R22" s="13"/>
      <c r="S22" s="13"/>
      <c r="T22" s="13"/>
      <c r="U22" s="13"/>
      <c r="V22" s="13"/>
      <c r="W22" s="13"/>
      <c r="X22" s="13"/>
      <c r="Y22" s="13"/>
      <c r="Z22" s="13"/>
    </row>
    <row r="23" spans="1:26" ht="15.75" customHeight="1" x14ac:dyDescent="0.25">
      <c r="A23" s="813"/>
      <c r="B23" s="805"/>
      <c r="C23" s="150" t="s">
        <v>105</v>
      </c>
      <c r="D23" s="461"/>
      <c r="E23" s="150" t="s">
        <v>619</v>
      </c>
      <c r="F23" s="128"/>
      <c r="G23" s="128"/>
      <c r="H23" s="128"/>
      <c r="I23" s="128"/>
      <c r="J23" s="128"/>
      <c r="K23" s="128"/>
      <c r="L23" s="128"/>
      <c r="M23" s="462"/>
      <c r="N23" s="13"/>
      <c r="O23" s="13"/>
      <c r="P23" s="13"/>
      <c r="Q23" s="13"/>
      <c r="R23" s="13"/>
      <c r="S23" s="13"/>
      <c r="T23" s="13"/>
      <c r="U23" s="13"/>
      <c r="V23" s="13"/>
      <c r="W23" s="13"/>
      <c r="X23" s="13"/>
      <c r="Y23" s="13"/>
      <c r="Z23" s="13"/>
    </row>
    <row r="24" spans="1:26" ht="15.75" customHeight="1" x14ac:dyDescent="0.25">
      <c r="A24" s="813"/>
      <c r="B24" s="800"/>
      <c r="C24" s="128"/>
      <c r="D24" s="128"/>
      <c r="E24" s="128"/>
      <c r="F24" s="128"/>
      <c r="G24" s="128"/>
      <c r="H24" s="128"/>
      <c r="I24" s="128"/>
      <c r="J24" s="128"/>
      <c r="K24" s="128"/>
      <c r="L24" s="128"/>
      <c r="M24" s="462"/>
      <c r="N24" s="13"/>
      <c r="O24" s="13"/>
      <c r="P24" s="13"/>
      <c r="Q24" s="13"/>
      <c r="R24" s="13"/>
      <c r="S24" s="13"/>
      <c r="T24" s="13"/>
      <c r="U24" s="13"/>
      <c r="V24" s="13"/>
      <c r="W24" s="13"/>
      <c r="X24" s="13"/>
      <c r="Y24" s="13"/>
      <c r="Z24" s="13"/>
    </row>
    <row r="25" spans="1:26" ht="15.75" customHeight="1" x14ac:dyDescent="0.25">
      <c r="A25" s="813"/>
      <c r="B25" s="1020" t="s">
        <v>621</v>
      </c>
      <c r="C25" s="472"/>
      <c r="D25" s="472"/>
      <c r="E25" s="472"/>
      <c r="F25" s="472"/>
      <c r="G25" s="472"/>
      <c r="H25" s="472"/>
      <c r="I25" s="472"/>
      <c r="J25" s="472"/>
      <c r="K25" s="472"/>
      <c r="L25" s="472"/>
      <c r="M25" s="473"/>
      <c r="N25" s="13"/>
      <c r="O25" s="13"/>
      <c r="P25" s="13"/>
      <c r="Q25" s="13"/>
      <c r="R25" s="13"/>
      <c r="S25" s="13"/>
      <c r="T25" s="13"/>
      <c r="U25" s="13"/>
      <c r="V25" s="13"/>
      <c r="W25" s="13"/>
      <c r="X25" s="13"/>
      <c r="Y25" s="13"/>
      <c r="Z25" s="13"/>
    </row>
    <row r="26" spans="1:26" ht="15.75" customHeight="1" x14ac:dyDescent="0.25">
      <c r="A26" s="813"/>
      <c r="B26" s="805"/>
      <c r="C26" s="474" t="s">
        <v>622</v>
      </c>
      <c r="D26" s="475"/>
      <c r="E26" s="325"/>
      <c r="F26" s="474" t="s">
        <v>623</v>
      </c>
      <c r="G26" s="476"/>
      <c r="H26" s="325"/>
      <c r="I26" s="474" t="s">
        <v>624</v>
      </c>
      <c r="J26" s="476"/>
      <c r="K26" s="325"/>
      <c r="L26" s="472"/>
      <c r="M26" s="473"/>
      <c r="N26" s="13"/>
      <c r="O26" s="13"/>
      <c r="P26" s="13"/>
      <c r="Q26" s="13"/>
      <c r="R26" s="13"/>
      <c r="S26" s="13"/>
      <c r="T26" s="13"/>
      <c r="U26" s="13"/>
      <c r="V26" s="13"/>
      <c r="W26" s="13"/>
      <c r="X26" s="13"/>
      <c r="Y26" s="13"/>
      <c r="Z26" s="13"/>
    </row>
    <row r="27" spans="1:26" ht="15.75" customHeight="1" x14ac:dyDescent="0.25">
      <c r="A27" s="813"/>
      <c r="B27" s="805"/>
      <c r="C27" s="474" t="s">
        <v>625</v>
      </c>
      <c r="D27" s="477"/>
      <c r="E27" s="472"/>
      <c r="F27" s="474" t="s">
        <v>626</v>
      </c>
      <c r="G27" s="477" t="s">
        <v>653</v>
      </c>
      <c r="H27" s="472"/>
      <c r="I27" s="474"/>
      <c r="J27" s="472"/>
      <c r="K27" s="325"/>
      <c r="L27" s="472"/>
      <c r="M27" s="473"/>
      <c r="N27" s="13"/>
      <c r="O27" s="13"/>
      <c r="P27" s="13"/>
      <c r="Q27" s="13"/>
      <c r="R27" s="13"/>
      <c r="S27" s="13"/>
      <c r="T27" s="13"/>
      <c r="U27" s="13"/>
      <c r="V27" s="13"/>
      <c r="W27" s="13"/>
      <c r="X27" s="13"/>
      <c r="Y27" s="13"/>
      <c r="Z27" s="13"/>
    </row>
    <row r="28" spans="1:26" ht="15.75" customHeight="1" x14ac:dyDescent="0.25">
      <c r="A28" s="813"/>
      <c r="B28" s="800"/>
      <c r="C28" s="478"/>
      <c r="D28" s="478"/>
      <c r="E28" s="478"/>
      <c r="F28" s="478"/>
      <c r="G28" s="478"/>
      <c r="H28" s="478"/>
      <c r="I28" s="478"/>
      <c r="J28" s="478"/>
      <c r="K28" s="478"/>
      <c r="L28" s="478"/>
      <c r="M28" s="479"/>
      <c r="N28" s="13"/>
      <c r="O28" s="13"/>
      <c r="P28" s="13"/>
      <c r="Q28" s="13"/>
      <c r="R28" s="13"/>
      <c r="S28" s="13"/>
      <c r="T28" s="13"/>
      <c r="U28" s="13"/>
      <c r="V28" s="13"/>
      <c r="W28" s="13"/>
      <c r="X28" s="13"/>
      <c r="Y28" s="13"/>
      <c r="Z28" s="13"/>
    </row>
    <row r="29" spans="1:26" ht="15.75" customHeight="1" x14ac:dyDescent="0.25">
      <c r="A29" s="813"/>
      <c r="B29" s="480" t="s">
        <v>627</v>
      </c>
      <c r="C29" s="325"/>
      <c r="D29" s="325"/>
      <c r="E29" s="325"/>
      <c r="F29" s="325"/>
      <c r="G29" s="325"/>
      <c r="H29" s="325"/>
      <c r="I29" s="325"/>
      <c r="J29" s="325"/>
      <c r="K29" s="325"/>
      <c r="L29" s="325"/>
      <c r="M29" s="481"/>
      <c r="N29" s="13"/>
      <c r="O29" s="13"/>
      <c r="P29" s="13"/>
      <c r="Q29" s="13"/>
      <c r="R29" s="13"/>
      <c r="S29" s="13"/>
      <c r="T29" s="13"/>
      <c r="U29" s="13"/>
      <c r="V29" s="13"/>
      <c r="W29" s="13"/>
      <c r="X29" s="13"/>
      <c r="Y29" s="13"/>
      <c r="Z29" s="13"/>
    </row>
    <row r="30" spans="1:26" ht="15.75" customHeight="1" x14ac:dyDescent="0.25">
      <c r="A30" s="813"/>
      <c r="B30" s="480"/>
      <c r="C30" s="482" t="s">
        <v>628</v>
      </c>
      <c r="D30" s="483" t="s">
        <v>359</v>
      </c>
      <c r="E30" s="325"/>
      <c r="F30" s="474" t="s">
        <v>629</v>
      </c>
      <c r="G30" s="475" t="s">
        <v>359</v>
      </c>
      <c r="H30" s="325"/>
      <c r="I30" s="474" t="s">
        <v>630</v>
      </c>
      <c r="J30" s="484" t="s">
        <v>359</v>
      </c>
      <c r="K30" s="485"/>
      <c r="L30" s="486"/>
      <c r="M30" s="481"/>
      <c r="N30" s="13"/>
      <c r="O30" s="13"/>
      <c r="P30" s="13"/>
      <c r="Q30" s="13"/>
      <c r="R30" s="13"/>
      <c r="S30" s="13"/>
      <c r="T30" s="13"/>
      <c r="U30" s="13"/>
      <c r="V30" s="13"/>
      <c r="W30" s="13"/>
      <c r="X30" s="13"/>
      <c r="Y30" s="13"/>
      <c r="Z30" s="13"/>
    </row>
    <row r="31" spans="1:26" ht="15.75" customHeight="1" x14ac:dyDescent="0.25">
      <c r="A31" s="813"/>
      <c r="B31" s="487"/>
      <c r="C31" s="488"/>
      <c r="D31" s="488"/>
      <c r="E31" s="488"/>
      <c r="F31" s="488"/>
      <c r="G31" s="488"/>
      <c r="H31" s="488"/>
      <c r="I31" s="488"/>
      <c r="J31" s="488"/>
      <c r="K31" s="488"/>
      <c r="L31" s="488"/>
      <c r="M31" s="489"/>
      <c r="N31" s="13"/>
      <c r="O31" s="13"/>
      <c r="P31" s="13"/>
      <c r="Q31" s="13"/>
      <c r="R31" s="13"/>
      <c r="S31" s="13"/>
      <c r="T31" s="13"/>
      <c r="U31" s="13"/>
      <c r="V31" s="13"/>
      <c r="W31" s="13"/>
      <c r="X31" s="13"/>
      <c r="Y31" s="13"/>
      <c r="Z31" s="13"/>
    </row>
    <row r="32" spans="1:26" ht="15.75" customHeight="1" x14ac:dyDescent="0.25">
      <c r="A32" s="813"/>
      <c r="B32" s="1020" t="s">
        <v>632</v>
      </c>
      <c r="C32" s="490"/>
      <c r="D32" s="490"/>
      <c r="E32" s="490"/>
      <c r="F32" s="490"/>
      <c r="G32" s="490"/>
      <c r="H32" s="490"/>
      <c r="I32" s="490"/>
      <c r="J32" s="490"/>
      <c r="K32" s="490"/>
      <c r="L32" s="472"/>
      <c r="M32" s="473"/>
      <c r="N32" s="13"/>
      <c r="O32" s="13"/>
      <c r="P32" s="13"/>
      <c r="Q32" s="13"/>
      <c r="R32" s="13"/>
      <c r="S32" s="13"/>
      <c r="T32" s="13"/>
      <c r="U32" s="13"/>
      <c r="V32" s="13"/>
      <c r="W32" s="13"/>
      <c r="X32" s="13"/>
      <c r="Y32" s="13"/>
      <c r="Z32" s="13"/>
    </row>
    <row r="33" spans="1:26" ht="15.75" customHeight="1" x14ac:dyDescent="0.25">
      <c r="A33" s="813"/>
      <c r="B33" s="805"/>
      <c r="C33" s="325" t="s">
        <v>633</v>
      </c>
      <c r="D33" s="491">
        <v>2022</v>
      </c>
      <c r="E33" s="490"/>
      <c r="F33" s="325" t="s">
        <v>635</v>
      </c>
      <c r="G33" s="476">
        <v>2032</v>
      </c>
      <c r="H33" s="490"/>
      <c r="I33" s="474"/>
      <c r="J33" s="490"/>
      <c r="K33" s="490"/>
      <c r="L33" s="472"/>
      <c r="M33" s="473"/>
      <c r="N33" s="13"/>
      <c r="O33" s="13"/>
      <c r="P33" s="13"/>
      <c r="Q33" s="13"/>
      <c r="R33" s="13"/>
      <c r="S33" s="13"/>
      <c r="T33" s="13"/>
      <c r="U33" s="13"/>
      <c r="V33" s="13"/>
      <c r="W33" s="13"/>
      <c r="X33" s="13"/>
      <c r="Y33" s="13"/>
      <c r="Z33" s="13"/>
    </row>
    <row r="34" spans="1:26" ht="15.75" customHeight="1" x14ac:dyDescent="0.25">
      <c r="A34" s="813"/>
      <c r="B34" s="800"/>
      <c r="C34" s="488"/>
      <c r="D34" s="478"/>
      <c r="E34" s="492"/>
      <c r="F34" s="488"/>
      <c r="G34" s="492"/>
      <c r="H34" s="492"/>
      <c r="I34" s="493"/>
      <c r="J34" s="492"/>
      <c r="K34" s="492"/>
      <c r="L34" s="478"/>
      <c r="M34" s="479"/>
      <c r="N34" s="13"/>
      <c r="O34" s="13"/>
      <c r="P34" s="13"/>
      <c r="Q34" s="13"/>
      <c r="R34" s="13"/>
      <c r="S34" s="13"/>
      <c r="T34" s="13"/>
      <c r="U34" s="13"/>
      <c r="V34" s="13"/>
      <c r="W34" s="13"/>
      <c r="X34" s="13"/>
      <c r="Y34" s="13"/>
      <c r="Z34" s="13"/>
    </row>
    <row r="35" spans="1:26" ht="15.75" customHeight="1" x14ac:dyDescent="0.25">
      <c r="A35" s="813"/>
      <c r="B35" s="1020" t="s">
        <v>637</v>
      </c>
      <c r="C35" s="494"/>
      <c r="D35" s="494"/>
      <c r="E35" s="494"/>
      <c r="F35" s="494"/>
      <c r="G35" s="494"/>
      <c r="H35" s="494"/>
      <c r="I35" s="494"/>
      <c r="J35" s="494"/>
      <c r="K35" s="494"/>
      <c r="L35" s="494"/>
      <c r="M35" s="495"/>
      <c r="N35" s="13"/>
      <c r="O35" s="13"/>
      <c r="P35" s="13"/>
      <c r="Q35" s="13"/>
      <c r="R35" s="13"/>
      <c r="S35" s="13"/>
      <c r="T35" s="13"/>
      <c r="U35" s="13"/>
      <c r="V35" s="13"/>
      <c r="W35" s="13"/>
      <c r="X35" s="13"/>
      <c r="Y35" s="13"/>
      <c r="Z35" s="13"/>
    </row>
    <row r="36" spans="1:26" ht="15.75" customHeight="1" x14ac:dyDescent="0.25">
      <c r="A36" s="813"/>
      <c r="B36" s="805"/>
      <c r="C36" s="474"/>
      <c r="D36" s="325" t="s">
        <v>638</v>
      </c>
      <c r="E36" s="325"/>
      <c r="F36" s="325" t="s">
        <v>639</v>
      </c>
      <c r="G36" s="325"/>
      <c r="H36" s="325" t="s">
        <v>640</v>
      </c>
      <c r="I36" s="325"/>
      <c r="J36" s="325" t="s">
        <v>641</v>
      </c>
      <c r="K36" s="325"/>
      <c r="L36" s="325" t="s">
        <v>642</v>
      </c>
      <c r="M36" s="496"/>
      <c r="N36" s="13"/>
      <c r="O36" s="13"/>
      <c r="P36" s="13"/>
      <c r="Q36" s="13"/>
      <c r="R36" s="13"/>
      <c r="S36" s="13"/>
      <c r="T36" s="13"/>
      <c r="U36" s="13"/>
      <c r="V36" s="13"/>
      <c r="W36" s="13"/>
      <c r="X36" s="13"/>
      <c r="Y36" s="13"/>
      <c r="Z36" s="13"/>
    </row>
    <row r="37" spans="1:26" ht="15.75" customHeight="1" x14ac:dyDescent="0.25">
      <c r="A37" s="813"/>
      <c r="B37" s="805"/>
      <c r="C37" s="474"/>
      <c r="D37" s="476">
        <v>2022</v>
      </c>
      <c r="E37" s="486">
        <v>50</v>
      </c>
      <c r="F37" s="476">
        <v>2023</v>
      </c>
      <c r="G37" s="486">
        <v>50</v>
      </c>
      <c r="H37" s="476">
        <v>2024</v>
      </c>
      <c r="I37" s="485">
        <v>50</v>
      </c>
      <c r="J37" s="476">
        <v>2025</v>
      </c>
      <c r="K37" s="485">
        <v>50</v>
      </c>
      <c r="L37" s="476">
        <v>2026</v>
      </c>
      <c r="M37" s="486">
        <v>50</v>
      </c>
      <c r="N37" s="13"/>
      <c r="O37" s="13"/>
      <c r="P37" s="13"/>
      <c r="Q37" s="13"/>
      <c r="R37" s="13"/>
      <c r="S37" s="13"/>
      <c r="T37" s="13"/>
      <c r="U37" s="13"/>
      <c r="V37" s="13"/>
      <c r="W37" s="13"/>
      <c r="X37" s="13"/>
      <c r="Y37" s="13"/>
      <c r="Z37" s="13"/>
    </row>
    <row r="38" spans="1:26" ht="15.75" customHeight="1" x14ac:dyDescent="0.25">
      <c r="A38" s="813"/>
      <c r="B38" s="805"/>
      <c r="C38" s="474"/>
      <c r="D38" s="325"/>
      <c r="E38" s="325"/>
      <c r="F38" s="325"/>
      <c r="G38" s="325"/>
      <c r="H38" s="325"/>
      <c r="I38" s="325"/>
      <c r="J38" s="325"/>
      <c r="K38" s="325"/>
      <c r="L38" s="325"/>
      <c r="M38" s="495"/>
      <c r="N38" s="13"/>
      <c r="O38" s="13"/>
      <c r="P38" s="13"/>
      <c r="Q38" s="13"/>
      <c r="R38" s="13"/>
      <c r="S38" s="13"/>
      <c r="T38" s="13"/>
      <c r="U38" s="13"/>
      <c r="V38" s="13"/>
      <c r="W38" s="13"/>
      <c r="X38" s="13"/>
      <c r="Y38" s="13"/>
      <c r="Z38" s="13"/>
    </row>
    <row r="39" spans="1:26" ht="15.75" customHeight="1" x14ac:dyDescent="0.25">
      <c r="A39" s="813"/>
      <c r="B39" s="805"/>
      <c r="C39" s="474"/>
      <c r="D39" s="325" t="s">
        <v>644</v>
      </c>
      <c r="E39" s="325"/>
      <c r="F39" s="325" t="s">
        <v>645</v>
      </c>
      <c r="G39" s="325"/>
      <c r="H39" s="325" t="s">
        <v>646</v>
      </c>
      <c r="I39" s="325"/>
      <c r="J39" s="325" t="s">
        <v>647</v>
      </c>
      <c r="K39" s="325"/>
      <c r="L39" s="325" t="s">
        <v>648</v>
      </c>
      <c r="M39" s="507"/>
      <c r="N39" s="13"/>
      <c r="O39" s="13"/>
      <c r="P39" s="13"/>
      <c r="Q39" s="13"/>
      <c r="R39" s="13"/>
      <c r="S39" s="13"/>
      <c r="T39" s="13"/>
      <c r="U39" s="13"/>
      <c r="V39" s="13"/>
      <c r="W39" s="13"/>
      <c r="X39" s="13"/>
      <c r="Y39" s="13"/>
      <c r="Z39" s="13"/>
    </row>
    <row r="40" spans="1:26" ht="15.75" customHeight="1" x14ac:dyDescent="0.25">
      <c r="A40" s="813"/>
      <c r="B40" s="805"/>
      <c r="C40" s="474"/>
      <c r="D40" s="476">
        <v>2027</v>
      </c>
      <c r="E40" s="486">
        <v>50</v>
      </c>
      <c r="F40" s="476">
        <v>2028</v>
      </c>
      <c r="G40" s="486">
        <v>50</v>
      </c>
      <c r="H40" s="476">
        <v>2029</v>
      </c>
      <c r="I40" s="485">
        <v>50</v>
      </c>
      <c r="J40" s="476">
        <v>2030</v>
      </c>
      <c r="K40" s="485">
        <v>50</v>
      </c>
      <c r="L40" s="476">
        <v>2031</v>
      </c>
      <c r="M40" s="486">
        <v>50</v>
      </c>
      <c r="N40" s="13"/>
      <c r="O40" s="13"/>
      <c r="P40" s="13"/>
      <c r="Q40" s="13"/>
      <c r="R40" s="13"/>
      <c r="S40" s="13"/>
      <c r="T40" s="13"/>
      <c r="U40" s="13"/>
      <c r="V40" s="13"/>
      <c r="W40" s="13"/>
      <c r="X40" s="13"/>
      <c r="Y40" s="13"/>
      <c r="Z40" s="13"/>
    </row>
    <row r="41" spans="1:26" ht="15.75" customHeight="1" x14ac:dyDescent="0.25">
      <c r="A41" s="813"/>
      <c r="B41" s="805"/>
      <c r="C41" s="474"/>
      <c r="D41" s="325"/>
      <c r="E41" s="325"/>
      <c r="F41" s="325"/>
      <c r="G41" s="325"/>
      <c r="H41" s="325"/>
      <c r="I41" s="325"/>
      <c r="J41" s="325"/>
      <c r="K41" s="325"/>
      <c r="L41" s="325"/>
      <c r="M41" s="481"/>
      <c r="N41" s="13"/>
      <c r="O41" s="13"/>
      <c r="P41" s="13"/>
      <c r="Q41" s="13"/>
      <c r="R41" s="13"/>
      <c r="S41" s="13"/>
      <c r="T41" s="13"/>
      <c r="U41" s="13"/>
      <c r="V41" s="13"/>
      <c r="W41" s="13"/>
      <c r="X41" s="13"/>
      <c r="Y41" s="13"/>
      <c r="Z41" s="13"/>
    </row>
    <row r="42" spans="1:26" ht="15.75" customHeight="1" x14ac:dyDescent="0.25">
      <c r="A42" s="813"/>
      <c r="B42" s="805"/>
      <c r="C42" s="474"/>
      <c r="D42" s="325" t="s">
        <v>649</v>
      </c>
      <c r="E42" s="325"/>
      <c r="F42" s="325" t="s">
        <v>686</v>
      </c>
      <c r="G42" s="325"/>
      <c r="H42" s="325"/>
      <c r="I42" s="325"/>
      <c r="J42" s="325"/>
      <c r="K42" s="325"/>
      <c r="L42" s="325"/>
      <c r="M42" s="508"/>
      <c r="N42" s="13"/>
      <c r="O42" s="13"/>
      <c r="P42" s="13"/>
      <c r="Q42" s="13"/>
      <c r="R42" s="13"/>
      <c r="S42" s="13"/>
      <c r="T42" s="13"/>
      <c r="U42" s="13"/>
      <c r="V42" s="13"/>
      <c r="W42" s="13"/>
      <c r="X42" s="13"/>
      <c r="Y42" s="13"/>
      <c r="Z42" s="13"/>
    </row>
    <row r="43" spans="1:26" ht="15.75" customHeight="1" x14ac:dyDescent="0.25">
      <c r="A43" s="813"/>
      <c r="B43" s="805"/>
      <c r="C43" s="493"/>
      <c r="D43" s="476">
        <v>2032</v>
      </c>
      <c r="E43" s="476">
        <v>50</v>
      </c>
      <c r="F43" s="476">
        <v>550</v>
      </c>
      <c r="G43" s="476"/>
      <c r="H43" s="476"/>
      <c r="I43" s="476"/>
      <c r="J43" s="476"/>
      <c r="K43" s="476"/>
      <c r="L43" s="476"/>
      <c r="M43" s="476"/>
      <c r="N43" s="13"/>
      <c r="O43" s="13"/>
      <c r="P43" s="13"/>
      <c r="Q43" s="13"/>
      <c r="R43" s="13"/>
      <c r="S43" s="13"/>
      <c r="T43" s="13"/>
      <c r="U43" s="13"/>
      <c r="V43" s="13"/>
      <c r="W43" s="13"/>
      <c r="X43" s="13"/>
      <c r="Y43" s="13"/>
      <c r="Z43" s="13"/>
    </row>
    <row r="44" spans="1:26" ht="15.75" customHeight="1" x14ac:dyDescent="0.25">
      <c r="A44" s="813"/>
      <c r="B44" s="1021" t="s">
        <v>651</v>
      </c>
      <c r="C44" s="126"/>
      <c r="D44" s="126"/>
      <c r="E44" s="126"/>
      <c r="F44" s="126"/>
      <c r="G44" s="126"/>
      <c r="H44" s="126"/>
      <c r="I44" s="126"/>
      <c r="J44" s="126"/>
      <c r="K44" s="126"/>
      <c r="L44" s="126"/>
      <c r="M44" s="457"/>
      <c r="N44" s="13"/>
      <c r="O44" s="13"/>
      <c r="P44" s="13"/>
      <c r="Q44" s="13"/>
      <c r="R44" s="13"/>
      <c r="S44" s="13"/>
      <c r="T44" s="13"/>
      <c r="U44" s="13"/>
      <c r="V44" s="13"/>
      <c r="W44" s="13"/>
      <c r="X44" s="13"/>
      <c r="Y44" s="13"/>
      <c r="Z44" s="13"/>
    </row>
    <row r="45" spans="1:26" ht="15.75" customHeight="1" x14ac:dyDescent="0.25">
      <c r="A45" s="813"/>
      <c r="B45" s="805"/>
      <c r="C45" s="126"/>
      <c r="D45" s="500" t="s">
        <v>93</v>
      </c>
      <c r="E45" s="501" t="s">
        <v>95</v>
      </c>
      <c r="F45" s="1023" t="s">
        <v>652</v>
      </c>
      <c r="G45" s="1009"/>
      <c r="H45" s="901"/>
      <c r="I45" s="901"/>
      <c r="J45" s="902"/>
      <c r="K45" s="454" t="s">
        <v>619</v>
      </c>
      <c r="L45" s="1009"/>
      <c r="M45" s="902"/>
      <c r="N45" s="13"/>
      <c r="O45" s="13"/>
      <c r="P45" s="13"/>
      <c r="Q45" s="13"/>
      <c r="R45" s="13"/>
      <c r="S45" s="13"/>
      <c r="T45" s="13"/>
      <c r="U45" s="13"/>
      <c r="V45" s="13"/>
      <c r="W45" s="13"/>
      <c r="X45" s="13"/>
      <c r="Y45" s="13"/>
      <c r="Z45" s="13"/>
    </row>
    <row r="46" spans="1:26" ht="15.75" customHeight="1" x14ac:dyDescent="0.25">
      <c r="A46" s="813"/>
      <c r="B46" s="805"/>
      <c r="C46" s="126"/>
      <c r="D46" s="185"/>
      <c r="E46" s="462" t="s">
        <v>653</v>
      </c>
      <c r="F46" s="1024"/>
      <c r="G46" s="897"/>
      <c r="H46" s="903"/>
      <c r="I46" s="903"/>
      <c r="J46" s="810"/>
      <c r="K46" s="126"/>
      <c r="L46" s="897"/>
      <c r="M46" s="810"/>
      <c r="N46" s="13"/>
      <c r="O46" s="13"/>
      <c r="P46" s="13"/>
      <c r="Q46" s="13"/>
      <c r="R46" s="13"/>
      <c r="S46" s="13"/>
      <c r="T46" s="13"/>
      <c r="U46" s="13"/>
      <c r="V46" s="13"/>
      <c r="W46" s="13"/>
      <c r="X46" s="13"/>
      <c r="Y46" s="13"/>
      <c r="Z46" s="13"/>
    </row>
    <row r="47" spans="1:26" ht="15.75" customHeight="1" x14ac:dyDescent="0.25">
      <c r="A47" s="813"/>
      <c r="B47" s="800"/>
      <c r="C47" s="129"/>
      <c r="D47" s="129"/>
      <c r="E47" s="129"/>
      <c r="F47" s="129"/>
      <c r="G47" s="129"/>
      <c r="H47" s="129"/>
      <c r="I47" s="129"/>
      <c r="J47" s="129"/>
      <c r="K47" s="129"/>
      <c r="L47" s="126"/>
      <c r="M47" s="457"/>
      <c r="N47" s="13"/>
      <c r="O47" s="13"/>
      <c r="P47" s="13"/>
      <c r="Q47" s="13"/>
      <c r="R47" s="13"/>
      <c r="S47" s="13"/>
      <c r="T47" s="13"/>
      <c r="U47" s="13"/>
      <c r="V47" s="13"/>
      <c r="W47" s="13"/>
      <c r="X47" s="13"/>
      <c r="Y47" s="13"/>
      <c r="Z47" s="13"/>
    </row>
    <row r="48" spans="1:26" ht="31.5" customHeight="1" x14ac:dyDescent="0.25">
      <c r="A48" s="813"/>
      <c r="B48" s="487" t="s">
        <v>654</v>
      </c>
      <c r="C48" s="1022" t="s">
        <v>905</v>
      </c>
      <c r="D48" s="802"/>
      <c r="E48" s="802"/>
      <c r="F48" s="802"/>
      <c r="G48" s="802"/>
      <c r="H48" s="802"/>
      <c r="I48" s="802"/>
      <c r="J48" s="802"/>
      <c r="K48" s="802"/>
      <c r="L48" s="802"/>
      <c r="M48" s="803"/>
      <c r="N48" s="13"/>
      <c r="O48" s="13"/>
      <c r="P48" s="13"/>
      <c r="Q48" s="13"/>
      <c r="R48" s="13"/>
      <c r="S48" s="13"/>
      <c r="T48" s="13"/>
      <c r="U48" s="13"/>
      <c r="V48" s="13"/>
      <c r="W48" s="13"/>
      <c r="X48" s="13"/>
      <c r="Y48" s="13"/>
      <c r="Z48" s="13"/>
    </row>
    <row r="49" spans="1:26" ht="15.75" customHeight="1" x14ac:dyDescent="0.25">
      <c r="A49" s="813"/>
      <c r="B49" s="502" t="s">
        <v>697</v>
      </c>
      <c r="C49" s="1011" t="s">
        <v>898</v>
      </c>
      <c r="D49" s="802"/>
      <c r="E49" s="802"/>
      <c r="F49" s="802"/>
      <c r="G49" s="802"/>
      <c r="H49" s="802"/>
      <c r="I49" s="802"/>
      <c r="J49" s="802"/>
      <c r="K49" s="802"/>
      <c r="L49" s="802"/>
      <c r="M49" s="803"/>
      <c r="N49" s="13"/>
      <c r="O49" s="13"/>
      <c r="P49" s="13"/>
      <c r="Q49" s="13"/>
      <c r="R49" s="13"/>
      <c r="S49" s="13"/>
      <c r="T49" s="13"/>
      <c r="U49" s="13"/>
      <c r="V49" s="13"/>
      <c r="W49" s="13"/>
      <c r="X49" s="13"/>
      <c r="Y49" s="13"/>
      <c r="Z49" s="13"/>
    </row>
    <row r="50" spans="1:26" ht="15.75" customHeight="1" x14ac:dyDescent="0.25">
      <c r="A50" s="813"/>
      <c r="B50" s="502" t="s">
        <v>658</v>
      </c>
      <c r="C50" s="1011">
        <v>5</v>
      </c>
      <c r="D50" s="802"/>
      <c r="E50" s="802"/>
      <c r="F50" s="802"/>
      <c r="G50" s="802"/>
      <c r="H50" s="802"/>
      <c r="I50" s="802"/>
      <c r="J50" s="802"/>
      <c r="K50" s="802"/>
      <c r="L50" s="802"/>
      <c r="M50" s="803"/>
      <c r="N50" s="13"/>
      <c r="O50" s="13"/>
      <c r="P50" s="13"/>
      <c r="Q50" s="13"/>
      <c r="R50" s="13"/>
      <c r="S50" s="13"/>
      <c r="T50" s="13"/>
      <c r="U50" s="13"/>
      <c r="V50" s="13"/>
      <c r="W50" s="13"/>
      <c r="X50" s="13"/>
      <c r="Y50" s="13"/>
      <c r="Z50" s="13"/>
    </row>
    <row r="51" spans="1:26" ht="15.75" customHeight="1" x14ac:dyDescent="0.25">
      <c r="A51" s="919"/>
      <c r="B51" s="502" t="s">
        <v>660</v>
      </c>
      <c r="C51" s="1012">
        <v>44747</v>
      </c>
      <c r="D51" s="802"/>
      <c r="E51" s="802"/>
      <c r="F51" s="802"/>
      <c r="G51" s="802"/>
      <c r="H51" s="802"/>
      <c r="I51" s="802"/>
      <c r="J51" s="802"/>
      <c r="K51" s="802"/>
      <c r="L51" s="802"/>
      <c r="M51" s="803"/>
      <c r="N51" s="13"/>
      <c r="O51" s="13"/>
      <c r="P51" s="13"/>
      <c r="Q51" s="13"/>
      <c r="R51" s="13"/>
      <c r="S51" s="13"/>
      <c r="T51" s="13"/>
      <c r="U51" s="13"/>
      <c r="V51" s="13"/>
      <c r="W51" s="13"/>
      <c r="X51" s="13"/>
      <c r="Y51" s="13"/>
      <c r="Z51" s="13"/>
    </row>
    <row r="52" spans="1:26" ht="15.75" customHeight="1" x14ac:dyDescent="0.25">
      <c r="A52" s="1019" t="s">
        <v>662</v>
      </c>
      <c r="B52" s="503" t="s">
        <v>663</v>
      </c>
      <c r="C52" s="1011" t="s">
        <v>899</v>
      </c>
      <c r="D52" s="802"/>
      <c r="E52" s="802"/>
      <c r="F52" s="802"/>
      <c r="G52" s="802"/>
      <c r="H52" s="802"/>
      <c r="I52" s="802"/>
      <c r="J52" s="802"/>
      <c r="K52" s="802"/>
      <c r="L52" s="802"/>
      <c r="M52" s="803"/>
      <c r="N52" s="13"/>
      <c r="O52" s="13"/>
      <c r="P52" s="13"/>
      <c r="Q52" s="13"/>
      <c r="R52" s="13"/>
      <c r="S52" s="13"/>
      <c r="T52" s="13"/>
      <c r="U52" s="13"/>
      <c r="V52" s="13"/>
      <c r="W52" s="13"/>
      <c r="X52" s="13"/>
      <c r="Y52" s="13"/>
      <c r="Z52" s="13"/>
    </row>
    <row r="53" spans="1:26" ht="15.75" customHeight="1" x14ac:dyDescent="0.25">
      <c r="A53" s="813"/>
      <c r="B53" s="503" t="s">
        <v>665</v>
      </c>
      <c r="C53" s="1011" t="s">
        <v>900</v>
      </c>
      <c r="D53" s="802"/>
      <c r="E53" s="802"/>
      <c r="F53" s="802"/>
      <c r="G53" s="802"/>
      <c r="H53" s="802"/>
      <c r="I53" s="802"/>
      <c r="J53" s="802"/>
      <c r="K53" s="802"/>
      <c r="L53" s="802"/>
      <c r="M53" s="803"/>
      <c r="N53" s="13"/>
      <c r="O53" s="13"/>
      <c r="P53" s="13"/>
      <c r="Q53" s="13"/>
      <c r="R53" s="13"/>
      <c r="S53" s="13"/>
      <c r="T53" s="13"/>
      <c r="U53" s="13"/>
      <c r="V53" s="13"/>
      <c r="W53" s="13"/>
      <c r="X53" s="13"/>
      <c r="Y53" s="13"/>
      <c r="Z53" s="13"/>
    </row>
    <row r="54" spans="1:26" ht="15.75" customHeight="1" x14ac:dyDescent="0.25">
      <c r="A54" s="813"/>
      <c r="B54" s="503" t="s">
        <v>667</v>
      </c>
      <c r="C54" s="1011" t="s">
        <v>449</v>
      </c>
      <c r="D54" s="802"/>
      <c r="E54" s="802"/>
      <c r="F54" s="802"/>
      <c r="G54" s="802"/>
      <c r="H54" s="802"/>
      <c r="I54" s="802"/>
      <c r="J54" s="802"/>
      <c r="K54" s="802"/>
      <c r="L54" s="802"/>
      <c r="M54" s="803"/>
      <c r="N54" s="13"/>
      <c r="O54" s="13"/>
      <c r="P54" s="13"/>
      <c r="Q54" s="13"/>
      <c r="R54" s="13"/>
      <c r="S54" s="13"/>
      <c r="T54" s="13"/>
      <c r="U54" s="13"/>
      <c r="V54" s="13"/>
      <c r="W54" s="13"/>
      <c r="X54" s="13"/>
      <c r="Y54" s="13"/>
      <c r="Z54" s="13"/>
    </row>
    <row r="55" spans="1:26" ht="15.75" customHeight="1" x14ac:dyDescent="0.25">
      <c r="A55" s="813"/>
      <c r="B55" s="504" t="s">
        <v>668</v>
      </c>
      <c r="C55" s="1011" t="s">
        <v>450</v>
      </c>
      <c r="D55" s="802"/>
      <c r="E55" s="802"/>
      <c r="F55" s="802"/>
      <c r="G55" s="802"/>
      <c r="H55" s="802"/>
      <c r="I55" s="802"/>
      <c r="J55" s="802"/>
      <c r="K55" s="802"/>
      <c r="L55" s="802"/>
      <c r="M55" s="803"/>
      <c r="N55" s="13"/>
      <c r="O55" s="13"/>
      <c r="P55" s="13"/>
      <c r="Q55" s="13"/>
      <c r="R55" s="13"/>
      <c r="S55" s="13"/>
      <c r="T55" s="13"/>
      <c r="U55" s="13"/>
      <c r="V55" s="13"/>
      <c r="W55" s="13"/>
      <c r="X55" s="13"/>
      <c r="Y55" s="13"/>
      <c r="Z55" s="13"/>
    </row>
    <row r="56" spans="1:26" ht="15.75" customHeight="1" x14ac:dyDescent="0.25">
      <c r="A56" s="813"/>
      <c r="B56" s="503" t="s">
        <v>670</v>
      </c>
      <c r="C56" s="1013" t="s">
        <v>452</v>
      </c>
      <c r="D56" s="802"/>
      <c r="E56" s="802"/>
      <c r="F56" s="802"/>
      <c r="G56" s="802"/>
      <c r="H56" s="802"/>
      <c r="I56" s="802"/>
      <c r="J56" s="802"/>
      <c r="K56" s="802"/>
      <c r="L56" s="802"/>
      <c r="M56" s="803"/>
      <c r="N56" s="13"/>
      <c r="O56" s="13"/>
      <c r="P56" s="13"/>
      <c r="Q56" s="13"/>
      <c r="R56" s="13"/>
      <c r="S56" s="13"/>
      <c r="T56" s="13"/>
      <c r="U56" s="13"/>
      <c r="V56" s="13"/>
      <c r="W56" s="13"/>
      <c r="X56" s="13"/>
      <c r="Y56" s="13"/>
      <c r="Z56" s="13"/>
    </row>
    <row r="57" spans="1:26" ht="15.75" customHeight="1" x14ac:dyDescent="0.25">
      <c r="A57" s="814"/>
      <c r="B57" s="503" t="s">
        <v>672</v>
      </c>
      <c r="C57" s="1011">
        <v>4377060</v>
      </c>
      <c r="D57" s="802"/>
      <c r="E57" s="802"/>
      <c r="F57" s="802"/>
      <c r="G57" s="802"/>
      <c r="H57" s="802"/>
      <c r="I57" s="802"/>
      <c r="J57" s="802"/>
      <c r="K57" s="802"/>
      <c r="L57" s="802"/>
      <c r="M57" s="803"/>
      <c r="N57" s="13"/>
      <c r="O57" s="13"/>
      <c r="P57" s="13"/>
      <c r="Q57" s="13"/>
      <c r="R57" s="13"/>
      <c r="S57" s="13"/>
      <c r="T57" s="13"/>
      <c r="U57" s="13"/>
      <c r="V57" s="13"/>
      <c r="W57" s="13"/>
      <c r="X57" s="13"/>
      <c r="Y57" s="13"/>
      <c r="Z57" s="13"/>
    </row>
    <row r="58" spans="1:26" ht="15.75" customHeight="1" x14ac:dyDescent="0.25">
      <c r="A58" s="1019" t="s">
        <v>673</v>
      </c>
      <c r="B58" s="503" t="s">
        <v>674</v>
      </c>
      <c r="C58" s="1011" t="s">
        <v>901</v>
      </c>
      <c r="D58" s="802"/>
      <c r="E58" s="802"/>
      <c r="F58" s="802"/>
      <c r="G58" s="802"/>
      <c r="H58" s="802"/>
      <c r="I58" s="802"/>
      <c r="J58" s="802"/>
      <c r="K58" s="802"/>
      <c r="L58" s="802"/>
      <c r="M58" s="803"/>
      <c r="N58" s="13"/>
      <c r="O58" s="13"/>
      <c r="P58" s="13"/>
      <c r="Q58" s="13"/>
      <c r="R58" s="13"/>
      <c r="S58" s="13"/>
      <c r="T58" s="13"/>
      <c r="U58" s="13"/>
      <c r="V58" s="13"/>
      <c r="W58" s="13"/>
      <c r="X58" s="13"/>
      <c r="Y58" s="13"/>
      <c r="Z58" s="13"/>
    </row>
    <row r="59" spans="1:26" ht="15.75" customHeight="1" x14ac:dyDescent="0.25">
      <c r="A59" s="813"/>
      <c r="B59" s="503" t="s">
        <v>676</v>
      </c>
      <c r="C59" s="1011" t="s">
        <v>818</v>
      </c>
      <c r="D59" s="802"/>
      <c r="E59" s="802"/>
      <c r="F59" s="802"/>
      <c r="G59" s="802"/>
      <c r="H59" s="802"/>
      <c r="I59" s="802"/>
      <c r="J59" s="802"/>
      <c r="K59" s="802"/>
      <c r="L59" s="802"/>
      <c r="M59" s="803"/>
      <c r="N59" s="13"/>
      <c r="O59" s="13"/>
      <c r="P59" s="13"/>
      <c r="Q59" s="13"/>
      <c r="R59" s="13"/>
      <c r="S59" s="13"/>
      <c r="T59" s="13"/>
      <c r="U59" s="13"/>
      <c r="V59" s="13"/>
      <c r="W59" s="13"/>
      <c r="X59" s="13"/>
      <c r="Y59" s="13"/>
      <c r="Z59" s="13"/>
    </row>
    <row r="60" spans="1:26" ht="15.75" customHeight="1" x14ac:dyDescent="0.25">
      <c r="A60" s="919"/>
      <c r="B60" s="505" t="s">
        <v>328</v>
      </c>
      <c r="C60" s="1011" t="s">
        <v>449</v>
      </c>
      <c r="D60" s="802"/>
      <c r="E60" s="802"/>
      <c r="F60" s="802"/>
      <c r="G60" s="802"/>
      <c r="H60" s="802"/>
      <c r="I60" s="802"/>
      <c r="J60" s="802"/>
      <c r="K60" s="802"/>
      <c r="L60" s="802"/>
      <c r="M60" s="803"/>
      <c r="N60" s="13"/>
      <c r="O60" s="13"/>
      <c r="P60" s="13"/>
      <c r="Q60" s="13"/>
      <c r="R60" s="13"/>
      <c r="S60" s="13"/>
      <c r="T60" s="13"/>
      <c r="U60" s="13"/>
      <c r="V60" s="13"/>
      <c r="W60" s="13"/>
      <c r="X60" s="13"/>
      <c r="Y60" s="13"/>
      <c r="Z60" s="13"/>
    </row>
    <row r="61" spans="1:26" ht="15.75" customHeight="1" x14ac:dyDescent="0.25">
      <c r="A61" s="506" t="s">
        <v>678</v>
      </c>
      <c r="B61" s="271"/>
      <c r="C61" s="1015"/>
      <c r="D61" s="903"/>
      <c r="E61" s="903"/>
      <c r="F61" s="903"/>
      <c r="G61" s="903"/>
      <c r="H61" s="903"/>
      <c r="I61" s="903"/>
      <c r="J61" s="903"/>
      <c r="K61" s="903"/>
      <c r="L61" s="903"/>
      <c r="M61" s="810"/>
      <c r="N61" s="13"/>
      <c r="O61" s="13"/>
      <c r="P61" s="13"/>
      <c r="Q61" s="13"/>
      <c r="R61" s="13"/>
      <c r="S61" s="13"/>
      <c r="T61" s="13"/>
      <c r="U61" s="13"/>
      <c r="V61" s="13"/>
      <c r="W61" s="13"/>
      <c r="X61" s="13"/>
      <c r="Y61" s="13"/>
      <c r="Z61" s="13"/>
    </row>
    <row r="62" spans="1:26" ht="15.75" customHeight="1"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5.75" customHeight="1" x14ac:dyDescent="0.2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5.75" customHeight="1" x14ac:dyDescent="0.2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5.75" customHeight="1" x14ac:dyDescent="0.2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5.75" customHeight="1" x14ac:dyDescent="0.2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5.75" customHeight="1" x14ac:dyDescent="0.2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sheetData>
  <mergeCells count="50">
    <mergeCell ref="A16:A51"/>
    <mergeCell ref="A52:A57"/>
    <mergeCell ref="A58:A60"/>
    <mergeCell ref="A2:A15"/>
    <mergeCell ref="B14:B15"/>
    <mergeCell ref="B18:B24"/>
    <mergeCell ref="B25:B28"/>
    <mergeCell ref="B32:B34"/>
    <mergeCell ref="B35:B43"/>
    <mergeCell ref="B44:B47"/>
    <mergeCell ref="C59:M59"/>
    <mergeCell ref="C60:M60"/>
    <mergeCell ref="C61:M61"/>
    <mergeCell ref="B1:C1"/>
    <mergeCell ref="C2:M2"/>
    <mergeCell ref="C3:M3"/>
    <mergeCell ref="F4:G4"/>
    <mergeCell ref="C5:M5"/>
    <mergeCell ref="C6:M6"/>
    <mergeCell ref="C13:M13"/>
    <mergeCell ref="C7:D7"/>
    <mergeCell ref="I7:M7"/>
    <mergeCell ref="B8:B10"/>
    <mergeCell ref="C9:D9"/>
    <mergeCell ref="C10:D10"/>
    <mergeCell ref="F9:G9"/>
    <mergeCell ref="I9:J9"/>
    <mergeCell ref="C48:M48"/>
    <mergeCell ref="C49:M49"/>
    <mergeCell ref="C57:M57"/>
    <mergeCell ref="C58:M58"/>
    <mergeCell ref="C50:M50"/>
    <mergeCell ref="C51:M51"/>
    <mergeCell ref="C52:M52"/>
    <mergeCell ref="C53:M53"/>
    <mergeCell ref="C54:M54"/>
    <mergeCell ref="C55:M55"/>
    <mergeCell ref="C56:M56"/>
    <mergeCell ref="F10:G10"/>
    <mergeCell ref="I10:J10"/>
    <mergeCell ref="F45:F46"/>
    <mergeCell ref="G45:J46"/>
    <mergeCell ref="L45:M46"/>
    <mergeCell ref="C11:M11"/>
    <mergeCell ref="C12:M12"/>
    <mergeCell ref="C14:D14"/>
    <mergeCell ref="F14:M14"/>
    <mergeCell ref="C15:M15"/>
    <mergeCell ref="C16:M16"/>
    <mergeCell ref="C17:M17"/>
  </mergeCells>
  <hyperlinks>
    <hyperlink ref="C56" r:id="rId1" xr:uid="{00000000-0004-0000-1600-000000000000}"/>
  </hyperlink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Z1000"/>
  <sheetViews>
    <sheetView workbookViewId="0"/>
  </sheetViews>
  <sheetFormatPr baseColWidth="10" defaultColWidth="14.42578125" defaultRowHeight="15" customHeight="1" x14ac:dyDescent="0.25"/>
  <cols>
    <col min="2" max="2" width="39.85546875" customWidth="1"/>
  </cols>
  <sheetData>
    <row r="1" spans="1:26" ht="16.5" x14ac:dyDescent="0.3">
      <c r="A1" s="509"/>
      <c r="B1" s="1038" t="s">
        <v>906</v>
      </c>
      <c r="C1" s="912"/>
      <c r="D1" s="510"/>
      <c r="E1" s="510"/>
      <c r="F1" s="510"/>
      <c r="G1" s="510"/>
      <c r="H1" s="510"/>
      <c r="I1" s="510"/>
      <c r="J1" s="510"/>
      <c r="K1" s="510"/>
      <c r="L1" s="510"/>
      <c r="M1" s="511"/>
      <c r="N1" s="512"/>
      <c r="O1" s="512"/>
      <c r="P1" s="512"/>
      <c r="Q1" s="512"/>
      <c r="R1" s="512"/>
      <c r="S1" s="512"/>
      <c r="T1" s="512"/>
      <c r="U1" s="512"/>
      <c r="V1" s="512"/>
      <c r="W1" s="512"/>
      <c r="X1" s="512"/>
      <c r="Y1" s="512"/>
      <c r="Z1" s="512"/>
    </row>
    <row r="2" spans="1:26" ht="17.25" customHeight="1" x14ac:dyDescent="0.3">
      <c r="A2" s="1025" t="s">
        <v>591</v>
      </c>
      <c r="B2" s="513" t="s">
        <v>592</v>
      </c>
      <c r="C2" s="1036" t="s">
        <v>455</v>
      </c>
      <c r="D2" s="802"/>
      <c r="E2" s="802"/>
      <c r="F2" s="802"/>
      <c r="G2" s="802"/>
      <c r="H2" s="802"/>
      <c r="I2" s="802"/>
      <c r="J2" s="802"/>
      <c r="K2" s="802"/>
      <c r="L2" s="802"/>
      <c r="M2" s="803"/>
      <c r="N2" s="512"/>
      <c r="O2" s="512"/>
      <c r="P2" s="512"/>
      <c r="Q2" s="512"/>
      <c r="R2" s="512"/>
      <c r="S2" s="512"/>
      <c r="T2" s="512"/>
      <c r="U2" s="512"/>
      <c r="V2" s="512"/>
      <c r="W2" s="512"/>
      <c r="X2" s="512"/>
      <c r="Y2" s="512"/>
      <c r="Z2" s="512"/>
    </row>
    <row r="3" spans="1:26" ht="26.25" customHeight="1" x14ac:dyDescent="0.3">
      <c r="A3" s="813"/>
      <c r="B3" s="514" t="s">
        <v>750</v>
      </c>
      <c r="C3" s="1036" t="s">
        <v>907</v>
      </c>
      <c r="D3" s="802"/>
      <c r="E3" s="802"/>
      <c r="F3" s="802"/>
      <c r="G3" s="802"/>
      <c r="H3" s="802"/>
      <c r="I3" s="802"/>
      <c r="J3" s="802"/>
      <c r="K3" s="802"/>
      <c r="L3" s="802"/>
      <c r="M3" s="803"/>
      <c r="N3" s="512"/>
      <c r="O3" s="512"/>
      <c r="P3" s="512"/>
      <c r="Q3" s="512"/>
      <c r="R3" s="512"/>
      <c r="S3" s="512"/>
      <c r="T3" s="512"/>
      <c r="U3" s="512"/>
      <c r="V3" s="512"/>
      <c r="W3" s="512"/>
      <c r="X3" s="512"/>
      <c r="Y3" s="512"/>
      <c r="Z3" s="512"/>
    </row>
    <row r="4" spans="1:26" ht="16.5" x14ac:dyDescent="0.3">
      <c r="A4" s="813"/>
      <c r="B4" s="515" t="s">
        <v>324</v>
      </c>
      <c r="C4" s="516" t="s">
        <v>93</v>
      </c>
      <c r="D4" s="517"/>
      <c r="E4" s="518"/>
      <c r="F4" s="1039" t="s">
        <v>691</v>
      </c>
      <c r="G4" s="803"/>
      <c r="H4" s="519">
        <v>20</v>
      </c>
      <c r="I4" s="1029" t="s">
        <v>705</v>
      </c>
      <c r="J4" s="802"/>
      <c r="K4" s="802"/>
      <c r="L4" s="802"/>
      <c r="M4" s="803"/>
      <c r="N4" s="512"/>
      <c r="O4" s="512"/>
      <c r="P4" s="512"/>
      <c r="Q4" s="512"/>
      <c r="R4" s="512"/>
      <c r="S4" s="512"/>
      <c r="T4" s="512"/>
      <c r="U4" s="512"/>
      <c r="V4" s="512"/>
      <c r="W4" s="512"/>
      <c r="X4" s="512"/>
      <c r="Y4" s="512"/>
      <c r="Z4" s="512"/>
    </row>
    <row r="5" spans="1:26" ht="16.5" x14ac:dyDescent="0.3">
      <c r="A5" s="813"/>
      <c r="B5" s="515" t="s">
        <v>596</v>
      </c>
      <c r="C5" s="1029" t="s">
        <v>908</v>
      </c>
      <c r="D5" s="802"/>
      <c r="E5" s="802"/>
      <c r="F5" s="802"/>
      <c r="G5" s="802"/>
      <c r="H5" s="802"/>
      <c r="I5" s="802"/>
      <c r="J5" s="802"/>
      <c r="K5" s="802"/>
      <c r="L5" s="802"/>
      <c r="M5" s="803"/>
      <c r="N5" s="512"/>
      <c r="O5" s="512"/>
      <c r="P5" s="512"/>
      <c r="Q5" s="512"/>
      <c r="R5" s="512"/>
      <c r="S5" s="512"/>
      <c r="T5" s="512"/>
      <c r="U5" s="512"/>
      <c r="V5" s="512"/>
      <c r="W5" s="512"/>
      <c r="X5" s="512"/>
      <c r="Y5" s="512"/>
      <c r="Z5" s="512"/>
    </row>
    <row r="6" spans="1:26" ht="16.5" x14ac:dyDescent="0.3">
      <c r="A6" s="813"/>
      <c r="B6" s="515" t="s">
        <v>598</v>
      </c>
      <c r="C6" s="1029" t="s">
        <v>599</v>
      </c>
      <c r="D6" s="802"/>
      <c r="E6" s="802"/>
      <c r="F6" s="802"/>
      <c r="G6" s="802"/>
      <c r="H6" s="802"/>
      <c r="I6" s="802"/>
      <c r="J6" s="802"/>
      <c r="K6" s="802"/>
      <c r="L6" s="802"/>
      <c r="M6" s="803"/>
      <c r="N6" s="512"/>
      <c r="O6" s="512"/>
      <c r="P6" s="512"/>
      <c r="Q6" s="512"/>
      <c r="R6" s="512"/>
      <c r="S6" s="512"/>
      <c r="T6" s="512"/>
      <c r="U6" s="512"/>
      <c r="V6" s="512"/>
      <c r="W6" s="512"/>
      <c r="X6" s="512"/>
      <c r="Y6" s="512"/>
      <c r="Z6" s="512"/>
    </row>
    <row r="7" spans="1:26" ht="16.5" x14ac:dyDescent="0.3">
      <c r="A7" s="813"/>
      <c r="B7" s="515" t="s">
        <v>600</v>
      </c>
      <c r="C7" s="1041" t="s">
        <v>35</v>
      </c>
      <c r="D7" s="866"/>
      <c r="E7" s="520"/>
      <c r="F7" s="520"/>
      <c r="G7" s="521"/>
      <c r="H7" s="522" t="s">
        <v>328</v>
      </c>
      <c r="I7" s="1029" t="s">
        <v>62</v>
      </c>
      <c r="J7" s="802"/>
      <c r="K7" s="802"/>
      <c r="L7" s="802"/>
      <c r="M7" s="803"/>
      <c r="N7" s="512"/>
      <c r="O7" s="512"/>
      <c r="P7" s="512"/>
      <c r="Q7" s="512"/>
      <c r="R7" s="512"/>
      <c r="S7" s="512"/>
      <c r="T7" s="512"/>
      <c r="U7" s="512"/>
      <c r="V7" s="512"/>
      <c r="W7" s="512"/>
      <c r="X7" s="512"/>
      <c r="Y7" s="512"/>
      <c r="Z7" s="512"/>
    </row>
    <row r="8" spans="1:26" ht="16.5" x14ac:dyDescent="0.3">
      <c r="A8" s="813"/>
      <c r="B8" s="1026" t="s">
        <v>601</v>
      </c>
      <c r="C8" s="1047" t="s">
        <v>909</v>
      </c>
      <c r="D8" s="901"/>
      <c r="E8" s="1043"/>
      <c r="F8" s="1042" t="s">
        <v>910</v>
      </c>
      <c r="G8" s="901"/>
      <c r="H8" s="1043"/>
      <c r="I8" s="523"/>
      <c r="J8" s="523"/>
      <c r="K8" s="523"/>
      <c r="L8" s="524"/>
      <c r="M8" s="525"/>
      <c r="N8" s="512"/>
      <c r="O8" s="512"/>
      <c r="P8" s="512"/>
      <c r="Q8" s="512"/>
      <c r="R8" s="512"/>
      <c r="S8" s="512"/>
      <c r="T8" s="512"/>
      <c r="U8" s="512"/>
      <c r="V8" s="512"/>
      <c r="W8" s="512"/>
      <c r="X8" s="512"/>
      <c r="Y8" s="512"/>
      <c r="Z8" s="512"/>
    </row>
    <row r="9" spans="1:26" ht="16.5" x14ac:dyDescent="0.3">
      <c r="A9" s="813"/>
      <c r="B9" s="805"/>
      <c r="C9" s="1048"/>
      <c r="D9" s="1045"/>
      <c r="E9" s="1046"/>
      <c r="F9" s="1044"/>
      <c r="G9" s="1045"/>
      <c r="H9" s="1046"/>
      <c r="I9" s="1030"/>
      <c r="J9" s="903"/>
      <c r="K9" s="523"/>
      <c r="L9" s="524"/>
      <c r="M9" s="525"/>
      <c r="N9" s="512"/>
      <c r="O9" s="512"/>
      <c r="P9" s="512"/>
      <c r="Q9" s="512"/>
      <c r="R9" s="512"/>
      <c r="S9" s="512"/>
      <c r="T9" s="512"/>
      <c r="U9" s="512"/>
      <c r="V9" s="512"/>
      <c r="W9" s="512"/>
      <c r="X9" s="512"/>
      <c r="Y9" s="512"/>
      <c r="Z9" s="512"/>
    </row>
    <row r="10" spans="1:26" ht="16.5" x14ac:dyDescent="0.3">
      <c r="A10" s="813"/>
      <c r="B10" s="800"/>
      <c r="C10" s="1040" t="s">
        <v>328</v>
      </c>
      <c r="D10" s="870"/>
      <c r="E10" s="526"/>
      <c r="F10" s="1040" t="s">
        <v>328</v>
      </c>
      <c r="G10" s="870"/>
      <c r="H10" s="526"/>
      <c r="I10" s="1040" t="s">
        <v>328</v>
      </c>
      <c r="J10" s="870"/>
      <c r="K10" s="526"/>
      <c r="L10" s="527"/>
      <c r="M10" s="528"/>
      <c r="N10" s="512"/>
      <c r="O10" s="512"/>
      <c r="P10" s="512"/>
      <c r="Q10" s="512"/>
      <c r="R10" s="512"/>
      <c r="S10" s="512"/>
      <c r="T10" s="512"/>
      <c r="U10" s="512"/>
      <c r="V10" s="512"/>
      <c r="W10" s="512"/>
      <c r="X10" s="512"/>
      <c r="Y10" s="512"/>
      <c r="Z10" s="512"/>
    </row>
    <row r="11" spans="1:26" ht="126" customHeight="1" x14ac:dyDescent="0.3">
      <c r="A11" s="813"/>
      <c r="B11" s="515" t="s">
        <v>605</v>
      </c>
      <c r="C11" s="1034" t="s">
        <v>911</v>
      </c>
      <c r="D11" s="802"/>
      <c r="E11" s="802"/>
      <c r="F11" s="802"/>
      <c r="G11" s="802"/>
      <c r="H11" s="802"/>
      <c r="I11" s="802"/>
      <c r="J11" s="802"/>
      <c r="K11" s="802"/>
      <c r="L11" s="802"/>
      <c r="M11" s="803"/>
      <c r="N11" s="512"/>
      <c r="O11" s="512"/>
      <c r="P11" s="512"/>
      <c r="Q11" s="512"/>
      <c r="R11" s="512"/>
      <c r="S11" s="512"/>
      <c r="T11" s="512"/>
      <c r="U11" s="512"/>
      <c r="V11" s="512"/>
      <c r="W11" s="512"/>
      <c r="X11" s="512"/>
      <c r="Y11" s="512"/>
      <c r="Z11" s="512"/>
    </row>
    <row r="12" spans="1:26" ht="154.5" customHeight="1" x14ac:dyDescent="0.3">
      <c r="A12" s="813"/>
      <c r="B12" s="515" t="s">
        <v>754</v>
      </c>
      <c r="C12" s="1035" t="s">
        <v>912</v>
      </c>
      <c r="D12" s="802"/>
      <c r="E12" s="802"/>
      <c r="F12" s="802"/>
      <c r="G12" s="802"/>
      <c r="H12" s="802"/>
      <c r="I12" s="802"/>
      <c r="J12" s="802"/>
      <c r="K12" s="802"/>
      <c r="L12" s="802"/>
      <c r="M12" s="803"/>
      <c r="N12" s="529"/>
      <c r="O12" s="529"/>
      <c r="P12" s="512"/>
      <c r="Q12" s="512"/>
      <c r="R12" s="512"/>
      <c r="S12" s="512"/>
      <c r="T12" s="512"/>
      <c r="U12" s="512"/>
      <c r="V12" s="512"/>
      <c r="W12" s="512"/>
      <c r="X12" s="512"/>
      <c r="Y12" s="512"/>
      <c r="Z12" s="512"/>
    </row>
    <row r="13" spans="1:26" ht="24.75" customHeight="1" x14ac:dyDescent="0.3">
      <c r="A13" s="813"/>
      <c r="B13" s="515" t="s">
        <v>756</v>
      </c>
      <c r="C13" s="1036" t="s">
        <v>757</v>
      </c>
      <c r="D13" s="802"/>
      <c r="E13" s="802"/>
      <c r="F13" s="802"/>
      <c r="G13" s="802"/>
      <c r="H13" s="802"/>
      <c r="I13" s="802"/>
      <c r="J13" s="802"/>
      <c r="K13" s="802"/>
      <c r="L13" s="802"/>
      <c r="M13" s="803"/>
      <c r="N13" s="512"/>
      <c r="O13" s="512"/>
      <c r="P13" s="512"/>
      <c r="Q13" s="512"/>
      <c r="R13" s="512"/>
      <c r="S13" s="512"/>
      <c r="T13" s="512"/>
      <c r="U13" s="512"/>
      <c r="V13" s="512"/>
      <c r="W13" s="512"/>
      <c r="X13" s="512"/>
      <c r="Y13" s="512"/>
      <c r="Z13" s="512"/>
    </row>
    <row r="14" spans="1:26" ht="16.5" x14ac:dyDescent="0.3">
      <c r="A14" s="919"/>
      <c r="B14" s="530" t="s">
        <v>758</v>
      </c>
      <c r="C14" s="1029" t="s">
        <v>55</v>
      </c>
      <c r="D14" s="866"/>
      <c r="E14" s="531" t="s">
        <v>108</v>
      </c>
      <c r="F14" s="1029" t="s">
        <v>913</v>
      </c>
      <c r="G14" s="802"/>
      <c r="H14" s="802"/>
      <c r="I14" s="802"/>
      <c r="J14" s="802"/>
      <c r="K14" s="802"/>
      <c r="L14" s="802"/>
      <c r="M14" s="803"/>
      <c r="N14" s="512"/>
      <c r="O14" s="512"/>
      <c r="P14" s="512"/>
      <c r="Q14" s="512"/>
      <c r="R14" s="512"/>
      <c r="S14" s="512"/>
      <c r="T14" s="512"/>
      <c r="U14" s="512"/>
      <c r="V14" s="512"/>
      <c r="W14" s="512"/>
      <c r="X14" s="512"/>
      <c r="Y14" s="512"/>
      <c r="Z14" s="512"/>
    </row>
    <row r="15" spans="1:26" ht="16.5" x14ac:dyDescent="0.3">
      <c r="A15" s="1025" t="s">
        <v>607</v>
      </c>
      <c r="B15" s="532" t="s">
        <v>315</v>
      </c>
      <c r="C15" s="1029" t="s">
        <v>914</v>
      </c>
      <c r="D15" s="802"/>
      <c r="E15" s="802"/>
      <c r="F15" s="802"/>
      <c r="G15" s="802"/>
      <c r="H15" s="802"/>
      <c r="I15" s="802"/>
      <c r="J15" s="802"/>
      <c r="K15" s="802"/>
      <c r="L15" s="802"/>
      <c r="M15" s="803"/>
      <c r="N15" s="512"/>
      <c r="O15" s="512"/>
      <c r="P15" s="512"/>
      <c r="Q15" s="512"/>
      <c r="R15" s="512"/>
      <c r="S15" s="512"/>
      <c r="T15" s="512"/>
      <c r="U15" s="512"/>
      <c r="V15" s="512"/>
      <c r="W15" s="512"/>
      <c r="X15" s="512"/>
      <c r="Y15" s="512"/>
      <c r="Z15" s="512"/>
    </row>
    <row r="16" spans="1:26" ht="16.5" x14ac:dyDescent="0.3">
      <c r="A16" s="813"/>
      <c r="B16" s="533" t="s">
        <v>759</v>
      </c>
      <c r="C16" s="1037" t="s">
        <v>915</v>
      </c>
      <c r="D16" s="802"/>
      <c r="E16" s="802"/>
      <c r="F16" s="802"/>
      <c r="G16" s="802"/>
      <c r="H16" s="802"/>
      <c r="I16" s="802"/>
      <c r="J16" s="802"/>
      <c r="K16" s="802"/>
      <c r="L16" s="802"/>
      <c r="M16" s="803"/>
      <c r="N16" s="512"/>
      <c r="O16" s="512"/>
      <c r="P16" s="512"/>
      <c r="Q16" s="512"/>
      <c r="R16" s="512"/>
      <c r="S16" s="512"/>
      <c r="T16" s="512"/>
      <c r="U16" s="512"/>
      <c r="V16" s="512"/>
      <c r="W16" s="512"/>
      <c r="X16" s="512"/>
      <c r="Y16" s="512"/>
      <c r="Z16" s="512"/>
    </row>
    <row r="17" spans="1:26" ht="16.5" x14ac:dyDescent="0.3">
      <c r="A17" s="813"/>
      <c r="B17" s="1027" t="s">
        <v>608</v>
      </c>
      <c r="C17" s="524"/>
      <c r="D17" s="524"/>
      <c r="E17" s="524"/>
      <c r="F17" s="524"/>
      <c r="G17" s="524"/>
      <c r="H17" s="524"/>
      <c r="I17" s="524"/>
      <c r="J17" s="524"/>
      <c r="K17" s="524"/>
      <c r="L17" s="524"/>
      <c r="M17" s="525"/>
      <c r="N17" s="512"/>
      <c r="O17" s="512"/>
      <c r="P17" s="512"/>
      <c r="Q17" s="512"/>
      <c r="R17" s="512"/>
      <c r="S17" s="512"/>
      <c r="T17" s="512"/>
      <c r="U17" s="512"/>
      <c r="V17" s="512"/>
      <c r="W17" s="512"/>
      <c r="X17" s="512"/>
      <c r="Y17" s="512"/>
      <c r="Z17" s="512"/>
    </row>
    <row r="18" spans="1:26" ht="16.5" x14ac:dyDescent="0.3">
      <c r="A18" s="813"/>
      <c r="B18" s="805"/>
      <c r="C18" s="524"/>
      <c r="D18" s="527"/>
      <c r="E18" s="524"/>
      <c r="F18" s="527"/>
      <c r="G18" s="524"/>
      <c r="H18" s="527"/>
      <c r="I18" s="524"/>
      <c r="J18" s="527"/>
      <c r="K18" s="524"/>
      <c r="L18" s="524"/>
      <c r="M18" s="525"/>
      <c r="N18" s="512"/>
      <c r="O18" s="512"/>
      <c r="P18" s="512"/>
      <c r="Q18" s="512"/>
      <c r="R18" s="512"/>
      <c r="S18" s="512"/>
      <c r="T18" s="512"/>
      <c r="U18" s="512"/>
      <c r="V18" s="512"/>
      <c r="W18" s="512"/>
      <c r="X18" s="512"/>
      <c r="Y18" s="512"/>
      <c r="Z18" s="512"/>
    </row>
    <row r="19" spans="1:26" ht="16.5" x14ac:dyDescent="0.3">
      <c r="A19" s="813"/>
      <c r="B19" s="805"/>
      <c r="C19" s="534" t="s">
        <v>609</v>
      </c>
      <c r="D19" s="535"/>
      <c r="E19" s="534" t="s">
        <v>610</v>
      </c>
      <c r="F19" s="536"/>
      <c r="G19" s="523" t="s">
        <v>611</v>
      </c>
      <c r="H19" s="536"/>
      <c r="I19" s="534" t="s">
        <v>612</v>
      </c>
      <c r="J19" s="536"/>
      <c r="K19" s="534"/>
      <c r="L19" s="534"/>
      <c r="M19" s="525"/>
      <c r="N19" s="512"/>
      <c r="O19" s="512"/>
      <c r="P19" s="512"/>
      <c r="Q19" s="512"/>
      <c r="R19" s="512"/>
      <c r="S19" s="512"/>
      <c r="T19" s="512"/>
      <c r="U19" s="512"/>
      <c r="V19" s="512"/>
      <c r="W19" s="512"/>
      <c r="X19" s="512"/>
      <c r="Y19" s="512"/>
      <c r="Z19" s="512"/>
    </row>
    <row r="20" spans="1:26" ht="16.5" x14ac:dyDescent="0.3">
      <c r="A20" s="813"/>
      <c r="B20" s="805"/>
      <c r="C20" s="534" t="s">
        <v>613</v>
      </c>
      <c r="D20" s="537"/>
      <c r="E20" s="534" t="s">
        <v>614</v>
      </c>
      <c r="F20" s="536"/>
      <c r="G20" s="523" t="s">
        <v>615</v>
      </c>
      <c r="H20" s="536"/>
      <c r="I20" s="534"/>
      <c r="J20" s="524"/>
      <c r="K20" s="534"/>
      <c r="L20" s="534"/>
      <c r="M20" s="525"/>
      <c r="N20" s="512"/>
      <c r="O20" s="512"/>
      <c r="P20" s="512"/>
      <c r="Q20" s="512"/>
      <c r="R20" s="512"/>
      <c r="S20" s="512"/>
      <c r="T20" s="512"/>
      <c r="U20" s="512"/>
      <c r="V20" s="512"/>
      <c r="W20" s="512"/>
      <c r="X20" s="512"/>
      <c r="Y20" s="512"/>
      <c r="Z20" s="512"/>
    </row>
    <row r="21" spans="1:26" ht="15.75" customHeight="1" x14ac:dyDescent="0.3">
      <c r="A21" s="813"/>
      <c r="B21" s="805"/>
      <c r="C21" s="534" t="s">
        <v>616</v>
      </c>
      <c r="D21" s="537"/>
      <c r="E21" s="534" t="s">
        <v>617</v>
      </c>
      <c r="F21" s="536"/>
      <c r="G21" s="523"/>
      <c r="H21" s="538"/>
      <c r="I21" s="534"/>
      <c r="J21" s="524"/>
      <c r="K21" s="534"/>
      <c r="L21" s="534"/>
      <c r="M21" s="525"/>
      <c r="N21" s="512"/>
      <c r="O21" s="512"/>
      <c r="P21" s="512"/>
      <c r="Q21" s="512"/>
      <c r="R21" s="512"/>
      <c r="S21" s="512"/>
      <c r="T21" s="512"/>
      <c r="U21" s="512"/>
      <c r="V21" s="512"/>
      <c r="W21" s="512"/>
      <c r="X21" s="512"/>
      <c r="Y21" s="512"/>
      <c r="Z21" s="512"/>
    </row>
    <row r="22" spans="1:26" ht="15.75" customHeight="1" x14ac:dyDescent="0.3">
      <c r="A22" s="813"/>
      <c r="B22" s="805"/>
      <c r="C22" s="534" t="s">
        <v>105</v>
      </c>
      <c r="D22" s="539" t="s">
        <v>653</v>
      </c>
      <c r="E22" s="534" t="s">
        <v>619</v>
      </c>
      <c r="F22" s="1032" t="s">
        <v>916</v>
      </c>
      <c r="G22" s="909"/>
      <c r="H22" s="870"/>
      <c r="I22" s="526"/>
      <c r="J22" s="526"/>
      <c r="K22" s="526"/>
      <c r="L22" s="526"/>
      <c r="M22" s="540"/>
      <c r="N22" s="512"/>
      <c r="O22" s="512"/>
      <c r="P22" s="512"/>
      <c r="Q22" s="512"/>
      <c r="R22" s="512"/>
      <c r="S22" s="512"/>
      <c r="T22" s="512"/>
      <c r="U22" s="512"/>
      <c r="V22" s="512"/>
      <c r="W22" s="512"/>
      <c r="X22" s="512"/>
      <c r="Y22" s="512"/>
      <c r="Z22" s="512"/>
    </row>
    <row r="23" spans="1:26" ht="15.75" customHeight="1" x14ac:dyDescent="0.3">
      <c r="A23" s="813"/>
      <c r="B23" s="800"/>
      <c r="C23" s="526"/>
      <c r="D23" s="526"/>
      <c r="E23" s="526"/>
      <c r="F23" s="541"/>
      <c r="G23" s="541"/>
      <c r="H23" s="541"/>
      <c r="I23" s="526"/>
      <c r="J23" s="526"/>
      <c r="K23" s="526"/>
      <c r="L23" s="526"/>
      <c r="M23" s="540"/>
      <c r="N23" s="512"/>
      <c r="O23" s="512"/>
      <c r="P23" s="512"/>
      <c r="Q23" s="512"/>
      <c r="R23" s="512"/>
      <c r="S23" s="512"/>
      <c r="T23" s="512"/>
      <c r="U23" s="512"/>
      <c r="V23" s="512"/>
      <c r="W23" s="512"/>
      <c r="X23" s="512"/>
      <c r="Y23" s="512"/>
      <c r="Z23" s="512"/>
    </row>
    <row r="24" spans="1:26" ht="15.75" customHeight="1" x14ac:dyDescent="0.3">
      <c r="A24" s="813"/>
      <c r="B24" s="1027" t="s">
        <v>621</v>
      </c>
      <c r="C24" s="524"/>
      <c r="D24" s="524"/>
      <c r="E24" s="524"/>
      <c r="F24" s="538"/>
      <c r="G24" s="538"/>
      <c r="H24" s="538"/>
      <c r="I24" s="524"/>
      <c r="J24" s="524"/>
      <c r="K24" s="524"/>
      <c r="L24" s="524"/>
      <c r="M24" s="525"/>
      <c r="N24" s="512"/>
      <c r="O24" s="512"/>
      <c r="P24" s="512"/>
      <c r="Q24" s="512"/>
      <c r="R24" s="512"/>
      <c r="S24" s="512"/>
      <c r="T24" s="512"/>
      <c r="U24" s="512"/>
      <c r="V24" s="512"/>
      <c r="W24" s="512"/>
      <c r="X24" s="512"/>
      <c r="Y24" s="512"/>
      <c r="Z24" s="512"/>
    </row>
    <row r="25" spans="1:26" ht="15.75" customHeight="1" x14ac:dyDescent="0.3">
      <c r="A25" s="813"/>
      <c r="B25" s="805"/>
      <c r="C25" s="534" t="s">
        <v>622</v>
      </c>
      <c r="D25" s="542"/>
      <c r="E25" s="523"/>
      <c r="F25" s="523" t="s">
        <v>623</v>
      </c>
      <c r="G25" s="543"/>
      <c r="H25" s="538"/>
      <c r="I25" s="534" t="s">
        <v>624</v>
      </c>
      <c r="J25" s="544"/>
      <c r="K25" s="523"/>
      <c r="L25" s="524"/>
      <c r="M25" s="525"/>
      <c r="N25" s="512"/>
      <c r="O25" s="512"/>
      <c r="P25" s="512"/>
      <c r="Q25" s="512"/>
      <c r="R25" s="512"/>
      <c r="S25" s="512"/>
      <c r="T25" s="512"/>
      <c r="U25" s="512"/>
      <c r="V25" s="512"/>
      <c r="W25" s="512"/>
      <c r="X25" s="512"/>
      <c r="Y25" s="512"/>
      <c r="Z25" s="512"/>
    </row>
    <row r="26" spans="1:26" ht="15.75" customHeight="1" x14ac:dyDescent="0.3">
      <c r="A26" s="813"/>
      <c r="B26" s="805"/>
      <c r="C26" s="534" t="s">
        <v>625</v>
      </c>
      <c r="D26" s="539"/>
      <c r="E26" s="524"/>
      <c r="F26" s="534" t="s">
        <v>626</v>
      </c>
      <c r="G26" s="536" t="s">
        <v>653</v>
      </c>
      <c r="H26" s="524"/>
      <c r="I26" s="534"/>
      <c r="J26" s="524"/>
      <c r="K26" s="523"/>
      <c r="L26" s="524"/>
      <c r="M26" s="525"/>
      <c r="N26" s="512"/>
      <c r="O26" s="512"/>
      <c r="P26" s="512"/>
      <c r="Q26" s="512"/>
      <c r="R26" s="512"/>
      <c r="S26" s="512"/>
      <c r="T26" s="512"/>
      <c r="U26" s="512"/>
      <c r="V26" s="512"/>
      <c r="W26" s="512"/>
      <c r="X26" s="512"/>
      <c r="Y26" s="512"/>
      <c r="Z26" s="512"/>
    </row>
    <row r="27" spans="1:26" ht="15.75" customHeight="1" x14ac:dyDescent="0.3">
      <c r="A27" s="813"/>
      <c r="B27" s="800"/>
      <c r="C27" s="527"/>
      <c r="D27" s="527"/>
      <c r="E27" s="527"/>
      <c r="F27" s="527"/>
      <c r="G27" s="527"/>
      <c r="H27" s="527"/>
      <c r="I27" s="527"/>
      <c r="J27" s="527"/>
      <c r="K27" s="527"/>
      <c r="L27" s="527"/>
      <c r="M27" s="528"/>
      <c r="N27" s="512"/>
      <c r="O27" s="512"/>
      <c r="P27" s="512"/>
      <c r="Q27" s="512"/>
      <c r="R27" s="512"/>
      <c r="S27" s="512"/>
      <c r="T27" s="512"/>
      <c r="U27" s="512"/>
      <c r="V27" s="512"/>
      <c r="W27" s="512"/>
      <c r="X27" s="512"/>
      <c r="Y27" s="512"/>
      <c r="Z27" s="512"/>
    </row>
    <row r="28" spans="1:26" ht="15.75" customHeight="1" x14ac:dyDescent="0.3">
      <c r="A28" s="813"/>
      <c r="B28" s="1026" t="s">
        <v>627</v>
      </c>
      <c r="C28" s="523"/>
      <c r="D28" s="523"/>
      <c r="E28" s="523"/>
      <c r="F28" s="523"/>
      <c r="G28" s="523"/>
      <c r="H28" s="523"/>
      <c r="I28" s="523"/>
      <c r="J28" s="523"/>
      <c r="K28" s="523"/>
      <c r="L28" s="523"/>
      <c r="M28" s="545"/>
      <c r="N28" s="512"/>
      <c r="O28" s="512"/>
      <c r="P28" s="512"/>
      <c r="Q28" s="512"/>
      <c r="R28" s="512"/>
      <c r="S28" s="512"/>
      <c r="T28" s="512"/>
      <c r="U28" s="512"/>
      <c r="V28" s="512"/>
      <c r="W28" s="512"/>
      <c r="X28" s="512"/>
      <c r="Y28" s="512"/>
      <c r="Z28" s="512"/>
    </row>
    <row r="29" spans="1:26" ht="15.75" customHeight="1" x14ac:dyDescent="0.3">
      <c r="A29" s="813"/>
      <c r="B29" s="805"/>
      <c r="C29" s="546" t="s">
        <v>628</v>
      </c>
      <c r="D29" s="547" t="s">
        <v>360</v>
      </c>
      <c r="E29" s="523"/>
      <c r="F29" s="534" t="s">
        <v>629</v>
      </c>
      <c r="G29" s="542" t="s">
        <v>360</v>
      </c>
      <c r="H29" s="523"/>
      <c r="I29" s="534" t="s">
        <v>630</v>
      </c>
      <c r="J29" s="1033" t="s">
        <v>359</v>
      </c>
      <c r="K29" s="802"/>
      <c r="L29" s="803"/>
      <c r="M29" s="545"/>
      <c r="N29" s="512"/>
      <c r="O29" s="512"/>
      <c r="P29" s="512"/>
      <c r="Q29" s="512"/>
      <c r="R29" s="512"/>
      <c r="S29" s="512"/>
      <c r="T29" s="512"/>
      <c r="U29" s="512"/>
      <c r="V29" s="512"/>
      <c r="W29" s="512"/>
      <c r="X29" s="512"/>
      <c r="Y29" s="512"/>
      <c r="Z29" s="512"/>
    </row>
    <row r="30" spans="1:26" ht="15.75" customHeight="1" x14ac:dyDescent="0.3">
      <c r="A30" s="813"/>
      <c r="B30" s="800"/>
      <c r="C30" s="526"/>
      <c r="D30" s="526"/>
      <c r="E30" s="526"/>
      <c r="F30" s="526"/>
      <c r="G30" s="526"/>
      <c r="H30" s="526"/>
      <c r="I30" s="526"/>
      <c r="J30" s="526"/>
      <c r="K30" s="526"/>
      <c r="L30" s="526"/>
      <c r="M30" s="540"/>
      <c r="N30" s="512"/>
      <c r="O30" s="512"/>
      <c r="P30" s="512"/>
      <c r="Q30" s="512"/>
      <c r="R30" s="512"/>
      <c r="S30" s="512"/>
      <c r="T30" s="512"/>
      <c r="U30" s="512"/>
      <c r="V30" s="512"/>
      <c r="W30" s="512"/>
      <c r="X30" s="512"/>
      <c r="Y30" s="512"/>
      <c r="Z30" s="512"/>
    </row>
    <row r="31" spans="1:26" ht="15.75" customHeight="1" x14ac:dyDescent="0.3">
      <c r="A31" s="813"/>
      <c r="B31" s="1027" t="s">
        <v>632</v>
      </c>
      <c r="C31" s="538"/>
      <c r="D31" s="538"/>
      <c r="E31" s="538"/>
      <c r="F31" s="538"/>
      <c r="G31" s="538"/>
      <c r="H31" s="538"/>
      <c r="I31" s="538"/>
      <c r="J31" s="538"/>
      <c r="K31" s="538"/>
      <c r="L31" s="524"/>
      <c r="M31" s="525"/>
      <c r="N31" s="512"/>
      <c r="O31" s="512"/>
      <c r="P31" s="512"/>
      <c r="Q31" s="512"/>
      <c r="R31" s="512"/>
      <c r="S31" s="512"/>
      <c r="T31" s="512"/>
      <c r="U31" s="512"/>
      <c r="V31" s="512"/>
      <c r="W31" s="512"/>
      <c r="X31" s="512"/>
      <c r="Y31" s="512"/>
      <c r="Z31" s="512"/>
    </row>
    <row r="32" spans="1:26" ht="15.75" customHeight="1" x14ac:dyDescent="0.3">
      <c r="A32" s="813"/>
      <c r="B32" s="805"/>
      <c r="C32" s="523" t="s">
        <v>633</v>
      </c>
      <c r="D32" s="548">
        <v>2022</v>
      </c>
      <c r="E32" s="538"/>
      <c r="F32" s="523" t="s">
        <v>635</v>
      </c>
      <c r="G32" s="543">
        <v>2032</v>
      </c>
      <c r="H32" s="538"/>
      <c r="I32" s="534"/>
      <c r="J32" s="538"/>
      <c r="K32" s="538"/>
      <c r="L32" s="524"/>
      <c r="M32" s="525"/>
      <c r="N32" s="512"/>
      <c r="O32" s="512"/>
      <c r="P32" s="512"/>
      <c r="Q32" s="512"/>
      <c r="R32" s="512"/>
      <c r="S32" s="512"/>
      <c r="T32" s="512"/>
      <c r="U32" s="512"/>
      <c r="V32" s="512"/>
      <c r="W32" s="512"/>
      <c r="X32" s="512"/>
      <c r="Y32" s="512"/>
      <c r="Z32" s="512"/>
    </row>
    <row r="33" spans="1:26" ht="15.75" customHeight="1" x14ac:dyDescent="0.3">
      <c r="A33" s="813"/>
      <c r="B33" s="800"/>
      <c r="C33" s="526"/>
      <c r="D33" s="527"/>
      <c r="E33" s="541"/>
      <c r="F33" s="526"/>
      <c r="G33" s="541"/>
      <c r="H33" s="541"/>
      <c r="I33" s="549"/>
      <c r="J33" s="541"/>
      <c r="K33" s="541"/>
      <c r="L33" s="527"/>
      <c r="M33" s="528"/>
      <c r="N33" s="512"/>
      <c r="O33" s="512"/>
      <c r="P33" s="512"/>
      <c r="Q33" s="512"/>
      <c r="R33" s="512"/>
      <c r="S33" s="512"/>
      <c r="T33" s="512"/>
      <c r="U33" s="512"/>
      <c r="V33" s="512"/>
      <c r="W33" s="512"/>
      <c r="X33" s="512"/>
      <c r="Y33" s="512"/>
      <c r="Z33" s="512"/>
    </row>
    <row r="34" spans="1:26" ht="15.75" customHeight="1" x14ac:dyDescent="0.3">
      <c r="A34" s="813"/>
      <c r="B34" s="1027" t="s">
        <v>637</v>
      </c>
      <c r="C34" s="520"/>
      <c r="D34" s="520"/>
      <c r="E34" s="520"/>
      <c r="F34" s="520"/>
      <c r="G34" s="520"/>
      <c r="H34" s="520"/>
      <c r="I34" s="520"/>
      <c r="J34" s="520"/>
      <c r="K34" s="520"/>
      <c r="L34" s="520"/>
      <c r="M34" s="521"/>
      <c r="N34" s="512"/>
      <c r="O34" s="512"/>
      <c r="P34" s="512"/>
      <c r="Q34" s="512"/>
      <c r="R34" s="512"/>
      <c r="S34" s="512"/>
      <c r="T34" s="512"/>
      <c r="U34" s="512"/>
      <c r="V34" s="512"/>
      <c r="W34" s="512"/>
      <c r="X34" s="512"/>
      <c r="Y34" s="512"/>
      <c r="Z34" s="512"/>
    </row>
    <row r="35" spans="1:26" ht="15.75" customHeight="1" x14ac:dyDescent="0.3">
      <c r="A35" s="813"/>
      <c r="B35" s="805"/>
      <c r="C35" s="534"/>
      <c r="D35" s="523" t="s">
        <v>638</v>
      </c>
      <c r="E35" s="523"/>
      <c r="F35" s="523" t="s">
        <v>639</v>
      </c>
      <c r="G35" s="523"/>
      <c r="H35" s="523" t="s">
        <v>640</v>
      </c>
      <c r="I35" s="523"/>
      <c r="J35" s="523" t="s">
        <v>641</v>
      </c>
      <c r="K35" s="523"/>
      <c r="L35" s="523" t="s">
        <v>642</v>
      </c>
      <c r="M35" s="521"/>
      <c r="N35" s="512"/>
      <c r="O35" s="512"/>
      <c r="P35" s="512"/>
      <c r="Q35" s="512"/>
      <c r="R35" s="512"/>
      <c r="S35" s="512"/>
      <c r="T35" s="512"/>
      <c r="U35" s="512"/>
      <c r="V35" s="512"/>
      <c r="W35" s="512"/>
      <c r="X35" s="512"/>
      <c r="Y35" s="512"/>
      <c r="Z35" s="512"/>
    </row>
    <row r="36" spans="1:26" ht="15.75" customHeight="1" x14ac:dyDescent="0.3">
      <c r="A36" s="813"/>
      <c r="B36" s="805"/>
      <c r="C36" s="534"/>
      <c r="D36" s="544">
        <v>2022</v>
      </c>
      <c r="E36" s="550">
        <v>2</v>
      </c>
      <c r="F36" s="550">
        <v>2023</v>
      </c>
      <c r="G36" s="550">
        <v>2</v>
      </c>
      <c r="H36" s="550">
        <v>2024</v>
      </c>
      <c r="I36" s="550">
        <v>2</v>
      </c>
      <c r="J36" s="550">
        <v>2025</v>
      </c>
      <c r="K36" s="550">
        <v>2</v>
      </c>
      <c r="L36" s="550">
        <v>2026</v>
      </c>
      <c r="M36" s="550">
        <v>2</v>
      </c>
      <c r="N36" s="512"/>
      <c r="O36" s="512"/>
      <c r="P36" s="512"/>
      <c r="Q36" s="512"/>
      <c r="R36" s="512"/>
      <c r="S36" s="512"/>
      <c r="T36" s="512"/>
      <c r="U36" s="512"/>
      <c r="V36" s="512"/>
      <c r="W36" s="512"/>
      <c r="X36" s="512"/>
      <c r="Y36" s="512"/>
      <c r="Z36" s="512"/>
    </row>
    <row r="37" spans="1:26" ht="15.75" customHeight="1" x14ac:dyDescent="0.3">
      <c r="A37" s="813"/>
      <c r="B37" s="805"/>
      <c r="C37" s="534"/>
      <c r="D37" s="523" t="s">
        <v>644</v>
      </c>
      <c r="E37" s="523"/>
      <c r="F37" s="523" t="s">
        <v>645</v>
      </c>
      <c r="G37" s="523"/>
      <c r="H37" s="523" t="s">
        <v>646</v>
      </c>
      <c r="I37" s="523"/>
      <c r="J37" s="523" t="s">
        <v>647</v>
      </c>
      <c r="K37" s="523"/>
      <c r="L37" s="523" t="s">
        <v>648</v>
      </c>
      <c r="M37" s="525"/>
      <c r="N37" s="512"/>
      <c r="O37" s="512"/>
      <c r="P37" s="512"/>
      <c r="Q37" s="512"/>
      <c r="R37" s="512"/>
      <c r="S37" s="512"/>
      <c r="T37" s="512"/>
      <c r="U37" s="512"/>
      <c r="V37" s="512"/>
      <c r="W37" s="512"/>
      <c r="X37" s="512"/>
      <c r="Y37" s="512"/>
      <c r="Z37" s="512"/>
    </row>
    <row r="38" spans="1:26" ht="15.75" customHeight="1" x14ac:dyDescent="0.3">
      <c r="A38" s="813"/>
      <c r="B38" s="805"/>
      <c r="C38" s="534"/>
      <c r="D38" s="551">
        <v>2027</v>
      </c>
      <c r="E38" s="544">
        <v>2</v>
      </c>
      <c r="F38" s="550">
        <v>2028</v>
      </c>
      <c r="G38" s="550">
        <v>2</v>
      </c>
      <c r="H38" s="550">
        <v>2029</v>
      </c>
      <c r="I38" s="550">
        <v>2</v>
      </c>
      <c r="J38" s="550">
        <v>2030</v>
      </c>
      <c r="K38" s="550">
        <v>2</v>
      </c>
      <c r="L38" s="550">
        <v>2031</v>
      </c>
      <c r="M38" s="550"/>
      <c r="N38" s="512"/>
      <c r="O38" s="512"/>
      <c r="P38" s="512"/>
      <c r="Q38" s="512"/>
      <c r="R38" s="512"/>
      <c r="S38" s="512"/>
      <c r="T38" s="512"/>
      <c r="U38" s="512"/>
      <c r="V38" s="512"/>
      <c r="W38" s="512"/>
      <c r="X38" s="512"/>
      <c r="Y38" s="512"/>
      <c r="Z38" s="512"/>
    </row>
    <row r="39" spans="1:26" ht="15.75" customHeight="1" x14ac:dyDescent="0.3">
      <c r="A39" s="813"/>
      <c r="B39" s="805"/>
      <c r="C39" s="534"/>
      <c r="D39" s="526" t="s">
        <v>686</v>
      </c>
      <c r="E39" s="523"/>
      <c r="F39" s="523"/>
      <c r="G39" s="523"/>
      <c r="H39" s="523"/>
      <c r="I39" s="523"/>
      <c r="J39" s="523"/>
      <c r="K39" s="523"/>
      <c r="L39" s="523"/>
      <c r="M39" s="525"/>
      <c r="N39" s="512"/>
      <c r="O39" s="512"/>
      <c r="P39" s="512"/>
      <c r="Q39" s="512"/>
      <c r="R39" s="512"/>
      <c r="S39" s="512"/>
      <c r="T39" s="512"/>
      <c r="U39" s="512"/>
      <c r="V39" s="512"/>
      <c r="W39" s="512"/>
      <c r="X39" s="512"/>
      <c r="Y39" s="512"/>
      <c r="Z39" s="512"/>
    </row>
    <row r="40" spans="1:26" ht="15.75" customHeight="1" x14ac:dyDescent="0.3">
      <c r="A40" s="813"/>
      <c r="B40" s="805"/>
      <c r="C40" s="534"/>
      <c r="D40" s="537">
        <v>2032</v>
      </c>
      <c r="E40" s="550">
        <v>2</v>
      </c>
      <c r="F40" s="523"/>
      <c r="G40" s="523"/>
      <c r="H40" s="523"/>
      <c r="I40" s="523"/>
      <c r="J40" s="523"/>
      <c r="K40" s="523"/>
      <c r="L40" s="523"/>
      <c r="M40" s="545"/>
      <c r="N40" s="512"/>
      <c r="O40" s="512"/>
      <c r="P40" s="512"/>
      <c r="Q40" s="512"/>
      <c r="R40" s="512"/>
      <c r="S40" s="512"/>
      <c r="T40" s="512"/>
      <c r="U40" s="512"/>
      <c r="V40" s="512"/>
      <c r="W40" s="512"/>
      <c r="X40" s="512"/>
      <c r="Y40" s="512"/>
      <c r="Z40" s="512"/>
    </row>
    <row r="41" spans="1:26" ht="15.75" customHeight="1" x14ac:dyDescent="0.3">
      <c r="A41" s="813"/>
      <c r="B41" s="805"/>
      <c r="C41" s="549"/>
      <c r="D41" s="526"/>
      <c r="E41" s="526"/>
      <c r="F41" s="526"/>
      <c r="G41" s="526"/>
      <c r="H41" s="526"/>
      <c r="I41" s="526"/>
      <c r="J41" s="526"/>
      <c r="K41" s="526"/>
      <c r="L41" s="526"/>
      <c r="M41" s="540"/>
      <c r="N41" s="512"/>
      <c r="O41" s="512"/>
      <c r="P41" s="512"/>
      <c r="Q41" s="512"/>
      <c r="R41" s="512"/>
      <c r="S41" s="512"/>
      <c r="T41" s="512"/>
      <c r="U41" s="512"/>
      <c r="V41" s="512"/>
      <c r="W41" s="512"/>
      <c r="X41" s="512"/>
      <c r="Y41" s="512"/>
      <c r="Z41" s="512"/>
    </row>
    <row r="42" spans="1:26" ht="15.75" customHeight="1" x14ac:dyDescent="0.3">
      <c r="A42" s="813"/>
      <c r="B42" s="1028" t="s">
        <v>651</v>
      </c>
      <c r="C42" s="524"/>
      <c r="D42" s="524"/>
      <c r="E42" s="524"/>
      <c r="F42" s="524"/>
      <c r="G42" s="524"/>
      <c r="H42" s="524"/>
      <c r="I42" s="524"/>
      <c r="J42" s="524"/>
      <c r="K42" s="524"/>
      <c r="L42" s="524"/>
      <c r="M42" s="525"/>
      <c r="N42" s="512"/>
      <c r="O42" s="512"/>
      <c r="P42" s="512"/>
      <c r="Q42" s="512"/>
      <c r="R42" s="512"/>
      <c r="S42" s="512"/>
      <c r="T42" s="512"/>
      <c r="U42" s="512"/>
      <c r="V42" s="512"/>
      <c r="W42" s="512"/>
      <c r="X42" s="512"/>
      <c r="Y42" s="512"/>
      <c r="Z42" s="512"/>
    </row>
    <row r="43" spans="1:26" ht="15.75" customHeight="1" x14ac:dyDescent="0.3">
      <c r="A43" s="813"/>
      <c r="B43" s="805"/>
      <c r="C43" s="524"/>
      <c r="D43" s="552" t="s">
        <v>93</v>
      </c>
      <c r="E43" s="553" t="s">
        <v>95</v>
      </c>
      <c r="F43" s="1049" t="s">
        <v>652</v>
      </c>
      <c r="G43" s="1050" t="s">
        <v>917</v>
      </c>
      <c r="H43" s="901"/>
      <c r="I43" s="901"/>
      <c r="J43" s="902"/>
      <c r="K43" s="520" t="s">
        <v>619</v>
      </c>
      <c r="L43" s="1051" t="s">
        <v>918</v>
      </c>
      <c r="M43" s="902"/>
      <c r="N43" s="512"/>
      <c r="O43" s="512"/>
      <c r="P43" s="512"/>
      <c r="Q43" s="512"/>
      <c r="R43" s="512"/>
      <c r="S43" s="512"/>
      <c r="T43" s="512"/>
      <c r="U43" s="512"/>
      <c r="V43" s="512"/>
      <c r="W43" s="512"/>
      <c r="X43" s="512"/>
      <c r="Y43" s="512"/>
      <c r="Z43" s="512"/>
    </row>
    <row r="44" spans="1:26" ht="15.75" customHeight="1" x14ac:dyDescent="0.3">
      <c r="A44" s="813"/>
      <c r="B44" s="805"/>
      <c r="C44" s="524"/>
      <c r="D44" s="543" t="s">
        <v>653</v>
      </c>
      <c r="E44" s="540"/>
      <c r="F44" s="894"/>
      <c r="G44" s="897"/>
      <c r="H44" s="903"/>
      <c r="I44" s="903"/>
      <c r="J44" s="810"/>
      <c r="K44" s="524"/>
      <c r="L44" s="897"/>
      <c r="M44" s="810"/>
      <c r="N44" s="512"/>
      <c r="O44" s="512"/>
      <c r="P44" s="512"/>
      <c r="Q44" s="512"/>
      <c r="R44" s="512"/>
      <c r="S44" s="512"/>
      <c r="T44" s="512"/>
      <c r="U44" s="512"/>
      <c r="V44" s="512"/>
      <c r="W44" s="512"/>
      <c r="X44" s="512"/>
      <c r="Y44" s="512"/>
      <c r="Z44" s="512"/>
    </row>
    <row r="45" spans="1:26" ht="15.75" customHeight="1" x14ac:dyDescent="0.3">
      <c r="A45" s="813"/>
      <c r="B45" s="800"/>
      <c r="C45" s="527"/>
      <c r="D45" s="527"/>
      <c r="E45" s="527"/>
      <c r="F45" s="527"/>
      <c r="G45" s="527"/>
      <c r="H45" s="527"/>
      <c r="I45" s="527"/>
      <c r="J45" s="527"/>
      <c r="K45" s="527"/>
      <c r="L45" s="524"/>
      <c r="M45" s="525"/>
      <c r="N45" s="512"/>
      <c r="O45" s="512"/>
      <c r="P45" s="512"/>
      <c r="Q45" s="512"/>
      <c r="R45" s="512"/>
      <c r="S45" s="512"/>
      <c r="T45" s="512"/>
      <c r="U45" s="512"/>
      <c r="V45" s="512"/>
      <c r="W45" s="512"/>
      <c r="X45" s="512"/>
      <c r="Y45" s="512"/>
      <c r="Z45" s="512"/>
    </row>
    <row r="46" spans="1:26" ht="15.75" customHeight="1" x14ac:dyDescent="0.3">
      <c r="A46" s="813"/>
      <c r="B46" s="515" t="s">
        <v>654</v>
      </c>
      <c r="C46" s="1052" t="s">
        <v>919</v>
      </c>
      <c r="D46" s="802"/>
      <c r="E46" s="802"/>
      <c r="F46" s="802"/>
      <c r="G46" s="802"/>
      <c r="H46" s="802"/>
      <c r="I46" s="802"/>
      <c r="J46" s="802"/>
      <c r="K46" s="802"/>
      <c r="L46" s="802"/>
      <c r="M46" s="803"/>
      <c r="N46" s="529"/>
      <c r="O46" s="512"/>
      <c r="P46" s="512"/>
      <c r="Q46" s="512"/>
      <c r="R46" s="512"/>
      <c r="S46" s="512"/>
      <c r="T46" s="512"/>
      <c r="U46" s="512"/>
      <c r="V46" s="512"/>
      <c r="W46" s="512"/>
      <c r="X46" s="512"/>
      <c r="Y46" s="512"/>
      <c r="Z46" s="512"/>
    </row>
    <row r="47" spans="1:26" ht="15.75" customHeight="1" x14ac:dyDescent="0.3">
      <c r="A47" s="813"/>
      <c r="B47" s="533" t="s">
        <v>697</v>
      </c>
      <c r="C47" s="1029" t="s">
        <v>815</v>
      </c>
      <c r="D47" s="802"/>
      <c r="E47" s="802"/>
      <c r="F47" s="802"/>
      <c r="G47" s="802"/>
      <c r="H47" s="802"/>
      <c r="I47" s="802"/>
      <c r="J47" s="802"/>
      <c r="K47" s="802"/>
      <c r="L47" s="802"/>
      <c r="M47" s="803"/>
      <c r="N47" s="512"/>
      <c r="O47" s="512"/>
      <c r="P47" s="512"/>
      <c r="Q47" s="512"/>
      <c r="R47" s="512"/>
      <c r="S47" s="512"/>
      <c r="T47" s="512"/>
      <c r="U47" s="512"/>
      <c r="V47" s="512"/>
      <c r="W47" s="512"/>
      <c r="X47" s="512"/>
      <c r="Y47" s="512"/>
      <c r="Z47" s="512"/>
    </row>
    <row r="48" spans="1:26" ht="15.75" customHeight="1" x14ac:dyDescent="0.3">
      <c r="A48" s="813"/>
      <c r="B48" s="533" t="s">
        <v>658</v>
      </c>
      <c r="C48" s="516">
        <v>30</v>
      </c>
      <c r="D48" s="516"/>
      <c r="E48" s="516"/>
      <c r="F48" s="516"/>
      <c r="G48" s="516"/>
      <c r="H48" s="516"/>
      <c r="I48" s="516"/>
      <c r="J48" s="516"/>
      <c r="K48" s="516"/>
      <c r="L48" s="516"/>
      <c r="M48" s="519"/>
      <c r="N48" s="512"/>
      <c r="O48" s="512"/>
      <c r="P48" s="512"/>
      <c r="Q48" s="512"/>
      <c r="R48" s="512"/>
      <c r="S48" s="512"/>
      <c r="T48" s="512"/>
      <c r="U48" s="512"/>
      <c r="V48" s="512"/>
      <c r="W48" s="512"/>
      <c r="X48" s="512"/>
      <c r="Y48" s="512"/>
      <c r="Z48" s="512"/>
    </row>
    <row r="49" spans="1:26" ht="15.75" customHeight="1" x14ac:dyDescent="0.3">
      <c r="A49" s="919"/>
      <c r="B49" s="533" t="s">
        <v>660</v>
      </c>
      <c r="C49" s="516">
        <v>30</v>
      </c>
      <c r="D49" s="516"/>
      <c r="E49" s="516"/>
      <c r="F49" s="516"/>
      <c r="G49" s="516"/>
      <c r="H49" s="516"/>
      <c r="I49" s="516"/>
      <c r="J49" s="516"/>
      <c r="K49" s="516"/>
      <c r="L49" s="516"/>
      <c r="M49" s="519"/>
      <c r="N49" s="512"/>
      <c r="O49" s="512"/>
      <c r="P49" s="512"/>
      <c r="Q49" s="512"/>
      <c r="R49" s="512"/>
      <c r="S49" s="512"/>
      <c r="T49" s="512"/>
      <c r="U49" s="512"/>
      <c r="V49" s="512"/>
      <c r="W49" s="512"/>
      <c r="X49" s="512"/>
      <c r="Y49" s="512"/>
      <c r="Z49" s="512"/>
    </row>
    <row r="50" spans="1:26" ht="15.75" customHeight="1" x14ac:dyDescent="0.3">
      <c r="A50" s="1025" t="s">
        <v>662</v>
      </c>
      <c r="B50" s="554" t="s">
        <v>663</v>
      </c>
      <c r="C50" s="1029" t="s">
        <v>401</v>
      </c>
      <c r="D50" s="802"/>
      <c r="E50" s="802"/>
      <c r="F50" s="802"/>
      <c r="G50" s="802"/>
      <c r="H50" s="802"/>
      <c r="I50" s="802"/>
      <c r="J50" s="802"/>
      <c r="K50" s="802"/>
      <c r="L50" s="802"/>
      <c r="M50" s="803"/>
      <c r="N50" s="512"/>
      <c r="O50" s="512"/>
      <c r="P50" s="512"/>
      <c r="Q50" s="512"/>
      <c r="R50" s="512"/>
      <c r="S50" s="512"/>
      <c r="T50" s="512"/>
      <c r="U50" s="512"/>
      <c r="V50" s="512"/>
      <c r="W50" s="512"/>
      <c r="X50" s="512"/>
      <c r="Y50" s="512"/>
      <c r="Z50" s="512"/>
    </row>
    <row r="51" spans="1:26" ht="15.75" customHeight="1" x14ac:dyDescent="0.3">
      <c r="A51" s="813"/>
      <c r="B51" s="554" t="s">
        <v>665</v>
      </c>
      <c r="C51" s="1029" t="s">
        <v>816</v>
      </c>
      <c r="D51" s="802"/>
      <c r="E51" s="802"/>
      <c r="F51" s="802"/>
      <c r="G51" s="802"/>
      <c r="H51" s="802"/>
      <c r="I51" s="802"/>
      <c r="J51" s="802"/>
      <c r="K51" s="802"/>
      <c r="L51" s="802"/>
      <c r="M51" s="803"/>
      <c r="N51" s="512"/>
      <c r="O51" s="512"/>
      <c r="P51" s="512"/>
      <c r="Q51" s="512"/>
      <c r="R51" s="512"/>
      <c r="S51" s="512"/>
      <c r="T51" s="512"/>
      <c r="U51" s="512"/>
      <c r="V51" s="512"/>
      <c r="W51" s="512"/>
      <c r="X51" s="512"/>
      <c r="Y51" s="512"/>
      <c r="Z51" s="512"/>
    </row>
    <row r="52" spans="1:26" ht="15.75" customHeight="1" x14ac:dyDescent="0.3">
      <c r="A52" s="813"/>
      <c r="B52" s="554" t="s">
        <v>667</v>
      </c>
      <c r="C52" s="1029" t="s">
        <v>602</v>
      </c>
      <c r="D52" s="802"/>
      <c r="E52" s="802"/>
      <c r="F52" s="802"/>
      <c r="G52" s="802"/>
      <c r="H52" s="802"/>
      <c r="I52" s="802"/>
      <c r="J52" s="802"/>
      <c r="K52" s="802"/>
      <c r="L52" s="802"/>
      <c r="M52" s="803"/>
      <c r="N52" s="512"/>
      <c r="O52" s="512"/>
      <c r="P52" s="512"/>
      <c r="Q52" s="512"/>
      <c r="R52" s="512"/>
      <c r="S52" s="512"/>
      <c r="T52" s="512"/>
      <c r="U52" s="512"/>
      <c r="V52" s="512"/>
      <c r="W52" s="512"/>
      <c r="X52" s="512"/>
      <c r="Y52" s="512"/>
      <c r="Z52" s="512"/>
    </row>
    <row r="53" spans="1:26" ht="15.75" customHeight="1" x14ac:dyDescent="0.3">
      <c r="A53" s="813"/>
      <c r="B53" s="554" t="s">
        <v>668</v>
      </c>
      <c r="C53" s="1029" t="s">
        <v>817</v>
      </c>
      <c r="D53" s="802"/>
      <c r="E53" s="802"/>
      <c r="F53" s="802"/>
      <c r="G53" s="802"/>
      <c r="H53" s="802"/>
      <c r="I53" s="802"/>
      <c r="J53" s="802"/>
      <c r="K53" s="802"/>
      <c r="L53" s="802"/>
      <c r="M53" s="803"/>
      <c r="N53" s="512"/>
      <c r="O53" s="512"/>
      <c r="P53" s="512"/>
      <c r="Q53" s="512"/>
      <c r="R53" s="512"/>
      <c r="S53" s="512"/>
      <c r="T53" s="512"/>
      <c r="U53" s="512"/>
      <c r="V53" s="512"/>
      <c r="W53" s="512"/>
      <c r="X53" s="512"/>
      <c r="Y53" s="512"/>
      <c r="Z53" s="512"/>
    </row>
    <row r="54" spans="1:26" ht="15.75" customHeight="1" x14ac:dyDescent="0.3">
      <c r="A54" s="813"/>
      <c r="B54" s="554" t="s">
        <v>670</v>
      </c>
      <c r="C54" s="1031" t="s">
        <v>402</v>
      </c>
      <c r="D54" s="802"/>
      <c r="E54" s="802"/>
      <c r="F54" s="802"/>
      <c r="G54" s="802"/>
      <c r="H54" s="802"/>
      <c r="I54" s="802"/>
      <c r="J54" s="802"/>
      <c r="K54" s="802"/>
      <c r="L54" s="802"/>
      <c r="M54" s="803"/>
      <c r="N54" s="512"/>
      <c r="O54" s="512"/>
      <c r="P54" s="512"/>
      <c r="Q54" s="512"/>
      <c r="R54" s="512"/>
      <c r="S54" s="512"/>
      <c r="T54" s="512"/>
      <c r="U54" s="512"/>
      <c r="V54" s="512"/>
      <c r="W54" s="512"/>
      <c r="X54" s="512"/>
      <c r="Y54" s="512"/>
      <c r="Z54" s="512"/>
    </row>
    <row r="55" spans="1:26" ht="15.75" customHeight="1" x14ac:dyDescent="0.3">
      <c r="A55" s="814"/>
      <c r="B55" s="554" t="s">
        <v>672</v>
      </c>
      <c r="C55" s="1029">
        <v>6605400</v>
      </c>
      <c r="D55" s="802"/>
      <c r="E55" s="802"/>
      <c r="F55" s="802"/>
      <c r="G55" s="802"/>
      <c r="H55" s="802"/>
      <c r="I55" s="802"/>
      <c r="J55" s="802"/>
      <c r="K55" s="802"/>
      <c r="L55" s="802"/>
      <c r="M55" s="803"/>
      <c r="N55" s="512"/>
      <c r="O55" s="512"/>
      <c r="P55" s="512"/>
      <c r="Q55" s="512"/>
      <c r="R55" s="512"/>
      <c r="S55" s="512"/>
      <c r="T55" s="512"/>
      <c r="U55" s="512"/>
      <c r="V55" s="512"/>
      <c r="W55" s="512"/>
      <c r="X55" s="512"/>
      <c r="Y55" s="512"/>
      <c r="Z55" s="512"/>
    </row>
    <row r="56" spans="1:26" ht="15.75" customHeight="1" x14ac:dyDescent="0.3">
      <c r="A56" s="1025" t="s">
        <v>673</v>
      </c>
      <c r="B56" s="554" t="s">
        <v>674</v>
      </c>
      <c r="C56" s="1029" t="s">
        <v>675</v>
      </c>
      <c r="D56" s="802"/>
      <c r="E56" s="802"/>
      <c r="F56" s="802"/>
      <c r="G56" s="802"/>
      <c r="H56" s="802"/>
      <c r="I56" s="802"/>
      <c r="J56" s="802"/>
      <c r="K56" s="802"/>
      <c r="L56" s="802"/>
      <c r="M56" s="803"/>
      <c r="N56" s="512"/>
      <c r="O56" s="512"/>
      <c r="P56" s="512"/>
      <c r="Q56" s="512"/>
      <c r="R56" s="512"/>
      <c r="S56" s="512"/>
      <c r="T56" s="512"/>
      <c r="U56" s="512"/>
      <c r="V56" s="512"/>
      <c r="W56" s="512"/>
      <c r="X56" s="512"/>
      <c r="Y56" s="512"/>
      <c r="Z56" s="512"/>
    </row>
    <row r="57" spans="1:26" ht="15.75" customHeight="1" x14ac:dyDescent="0.3">
      <c r="A57" s="813"/>
      <c r="B57" s="554" t="s">
        <v>676</v>
      </c>
      <c r="C57" s="1029" t="s">
        <v>818</v>
      </c>
      <c r="D57" s="802"/>
      <c r="E57" s="802"/>
      <c r="F57" s="802"/>
      <c r="G57" s="802"/>
      <c r="H57" s="802"/>
      <c r="I57" s="802"/>
      <c r="J57" s="802"/>
      <c r="K57" s="802"/>
      <c r="L57" s="802"/>
      <c r="M57" s="803"/>
      <c r="N57" s="512"/>
      <c r="O57" s="512"/>
      <c r="P57" s="512"/>
      <c r="Q57" s="512"/>
      <c r="R57" s="512"/>
      <c r="S57" s="512"/>
      <c r="T57" s="512"/>
      <c r="U57" s="512"/>
      <c r="V57" s="512"/>
      <c r="W57" s="512"/>
      <c r="X57" s="512"/>
      <c r="Y57" s="512"/>
      <c r="Z57" s="512"/>
    </row>
    <row r="58" spans="1:26" ht="15.75" customHeight="1" x14ac:dyDescent="0.3">
      <c r="A58" s="919"/>
      <c r="B58" s="555" t="s">
        <v>328</v>
      </c>
      <c r="C58" s="1029" t="s">
        <v>602</v>
      </c>
      <c r="D58" s="802"/>
      <c r="E58" s="802"/>
      <c r="F58" s="802"/>
      <c r="G58" s="802"/>
      <c r="H58" s="802"/>
      <c r="I58" s="802"/>
      <c r="J58" s="802"/>
      <c r="K58" s="802"/>
      <c r="L58" s="802"/>
      <c r="M58" s="803"/>
      <c r="N58" s="512"/>
      <c r="O58" s="512"/>
      <c r="P58" s="512"/>
      <c r="Q58" s="512"/>
      <c r="R58" s="512"/>
      <c r="S58" s="512"/>
      <c r="T58" s="512"/>
      <c r="U58" s="512"/>
      <c r="V58" s="512"/>
      <c r="W58" s="512"/>
      <c r="X58" s="512"/>
      <c r="Y58" s="512"/>
      <c r="Z58" s="512"/>
    </row>
    <row r="59" spans="1:26" ht="15.75" customHeight="1" x14ac:dyDescent="0.3">
      <c r="A59" s="556" t="s">
        <v>678</v>
      </c>
      <c r="B59" s="555" t="s">
        <v>678</v>
      </c>
      <c r="C59" s="1030"/>
      <c r="D59" s="903"/>
      <c r="E59" s="903"/>
      <c r="F59" s="903"/>
      <c r="G59" s="903"/>
      <c r="H59" s="903"/>
      <c r="I59" s="903"/>
      <c r="J59" s="903"/>
      <c r="K59" s="903"/>
      <c r="L59" s="903"/>
      <c r="M59" s="810"/>
      <c r="N59" s="512"/>
      <c r="O59" s="512"/>
      <c r="P59" s="512"/>
      <c r="Q59" s="512"/>
      <c r="R59" s="512"/>
      <c r="S59" s="512"/>
      <c r="T59" s="512"/>
      <c r="U59" s="512"/>
      <c r="V59" s="512"/>
      <c r="W59" s="512"/>
      <c r="X59" s="512"/>
      <c r="Y59" s="512"/>
      <c r="Z59" s="512"/>
    </row>
    <row r="60" spans="1:26" ht="15.75" customHeight="1" x14ac:dyDescent="0.3">
      <c r="A60" s="512"/>
      <c r="B60" s="557"/>
      <c r="C60" s="512"/>
      <c r="D60" s="512"/>
      <c r="E60" s="512"/>
      <c r="F60" s="512"/>
      <c r="G60" s="512"/>
      <c r="H60" s="512"/>
      <c r="I60" s="512"/>
      <c r="J60" s="512"/>
      <c r="K60" s="512"/>
      <c r="L60" s="512"/>
      <c r="M60" s="512"/>
      <c r="N60" s="512"/>
      <c r="O60" s="512"/>
      <c r="P60" s="512"/>
      <c r="Q60" s="512"/>
      <c r="R60" s="512"/>
      <c r="S60" s="512"/>
      <c r="T60" s="512"/>
      <c r="U60" s="512"/>
      <c r="V60" s="512"/>
      <c r="W60" s="512"/>
      <c r="X60" s="512"/>
      <c r="Y60" s="512"/>
      <c r="Z60" s="512"/>
    </row>
    <row r="61" spans="1:26" ht="15.75" customHeight="1" x14ac:dyDescent="0.3">
      <c r="A61" s="512"/>
      <c r="B61" s="557"/>
      <c r="C61" s="512"/>
      <c r="D61" s="512"/>
      <c r="E61" s="512"/>
      <c r="F61" s="512"/>
      <c r="G61" s="512"/>
      <c r="H61" s="512"/>
      <c r="I61" s="512"/>
      <c r="J61" s="512"/>
      <c r="K61" s="512"/>
      <c r="L61" s="512"/>
      <c r="M61" s="512"/>
      <c r="N61" s="512"/>
      <c r="O61" s="512"/>
      <c r="P61" s="512"/>
      <c r="Q61" s="512"/>
      <c r="R61" s="512"/>
      <c r="S61" s="512"/>
      <c r="T61" s="512"/>
      <c r="U61" s="512"/>
      <c r="V61" s="512"/>
      <c r="W61" s="512"/>
      <c r="X61" s="512"/>
      <c r="Y61" s="512"/>
      <c r="Z61" s="512"/>
    </row>
    <row r="62" spans="1:26" ht="15.75" customHeight="1" x14ac:dyDescent="0.3">
      <c r="A62" s="512"/>
      <c r="B62" s="557"/>
      <c r="C62" s="512"/>
      <c r="D62" s="512"/>
      <c r="E62" s="512"/>
      <c r="F62" s="512"/>
      <c r="G62" s="512"/>
      <c r="H62" s="512"/>
      <c r="I62" s="512"/>
      <c r="J62" s="512"/>
      <c r="K62" s="512"/>
      <c r="L62" s="512"/>
      <c r="M62" s="512"/>
      <c r="N62" s="512"/>
      <c r="O62" s="512"/>
      <c r="P62" s="512"/>
      <c r="Q62" s="512"/>
      <c r="R62" s="512"/>
      <c r="S62" s="512"/>
      <c r="T62" s="512"/>
      <c r="U62" s="512"/>
      <c r="V62" s="512"/>
      <c r="W62" s="512"/>
      <c r="X62" s="512"/>
      <c r="Y62" s="512"/>
      <c r="Z62" s="512"/>
    </row>
    <row r="63" spans="1:26" ht="15.75" customHeight="1" x14ac:dyDescent="0.3">
      <c r="A63" s="512"/>
      <c r="B63" s="557"/>
      <c r="C63" s="512"/>
      <c r="D63" s="512"/>
      <c r="E63" s="512"/>
      <c r="F63" s="512"/>
      <c r="G63" s="512"/>
      <c r="H63" s="512"/>
      <c r="I63" s="512"/>
      <c r="J63" s="512"/>
      <c r="K63" s="512"/>
      <c r="L63" s="512"/>
      <c r="M63" s="512"/>
      <c r="N63" s="512"/>
      <c r="O63" s="512"/>
      <c r="P63" s="512"/>
      <c r="Q63" s="512"/>
      <c r="R63" s="512"/>
      <c r="S63" s="512"/>
      <c r="T63" s="512"/>
      <c r="U63" s="512"/>
      <c r="V63" s="512"/>
      <c r="W63" s="512"/>
      <c r="X63" s="512"/>
      <c r="Y63" s="512"/>
      <c r="Z63" s="512"/>
    </row>
    <row r="64" spans="1:26" ht="15.75" customHeight="1" x14ac:dyDescent="0.3">
      <c r="A64" s="512"/>
      <c r="B64" s="557"/>
      <c r="C64" s="512"/>
      <c r="D64" s="512"/>
      <c r="E64" s="512"/>
      <c r="F64" s="512"/>
      <c r="G64" s="512"/>
      <c r="H64" s="512"/>
      <c r="I64" s="512"/>
      <c r="J64" s="512"/>
      <c r="K64" s="512"/>
      <c r="L64" s="512"/>
      <c r="M64" s="512"/>
      <c r="N64" s="512"/>
      <c r="O64" s="512"/>
      <c r="P64" s="512"/>
      <c r="Q64" s="512"/>
      <c r="R64" s="512"/>
      <c r="S64" s="512"/>
      <c r="T64" s="512"/>
      <c r="U64" s="512"/>
      <c r="V64" s="512"/>
      <c r="W64" s="512"/>
      <c r="X64" s="512"/>
      <c r="Y64" s="512"/>
      <c r="Z64" s="512"/>
    </row>
    <row r="65" spans="1:26" ht="15.75" customHeight="1" x14ac:dyDescent="0.3">
      <c r="A65" s="512"/>
      <c r="B65" s="557"/>
      <c r="C65" s="512"/>
      <c r="D65" s="512"/>
      <c r="E65" s="512"/>
      <c r="F65" s="512"/>
      <c r="G65" s="512"/>
      <c r="H65" s="512"/>
      <c r="I65" s="512"/>
      <c r="J65" s="512"/>
      <c r="K65" s="512"/>
      <c r="L65" s="512"/>
      <c r="M65" s="512"/>
      <c r="N65" s="512"/>
      <c r="O65" s="512"/>
      <c r="P65" s="512"/>
      <c r="Q65" s="512"/>
      <c r="R65" s="512"/>
      <c r="S65" s="512"/>
      <c r="T65" s="512"/>
      <c r="U65" s="512"/>
      <c r="V65" s="512"/>
      <c r="W65" s="512"/>
      <c r="X65" s="512"/>
      <c r="Y65" s="512"/>
      <c r="Z65" s="512"/>
    </row>
    <row r="66" spans="1:26" ht="15.75" customHeight="1" x14ac:dyDescent="0.3">
      <c r="A66" s="512"/>
      <c r="B66" s="557"/>
      <c r="C66" s="512"/>
      <c r="D66" s="512"/>
      <c r="E66" s="512"/>
      <c r="F66" s="512"/>
      <c r="G66" s="512"/>
      <c r="H66" s="512"/>
      <c r="I66" s="512"/>
      <c r="J66" s="512"/>
      <c r="K66" s="512"/>
      <c r="L66" s="512"/>
      <c r="M66" s="512"/>
      <c r="N66" s="512"/>
      <c r="O66" s="512"/>
      <c r="P66" s="512"/>
      <c r="Q66" s="512"/>
      <c r="R66" s="512"/>
      <c r="S66" s="512"/>
      <c r="T66" s="512"/>
      <c r="U66" s="512"/>
      <c r="V66" s="512"/>
      <c r="W66" s="512"/>
      <c r="X66" s="512"/>
      <c r="Y66" s="512"/>
      <c r="Z66" s="512"/>
    </row>
    <row r="67" spans="1:26" ht="15.75" customHeight="1" x14ac:dyDescent="0.3">
      <c r="A67" s="512"/>
      <c r="B67" s="557"/>
      <c r="C67" s="512"/>
      <c r="D67" s="512"/>
      <c r="E67" s="512"/>
      <c r="F67" s="512"/>
      <c r="G67" s="512"/>
      <c r="H67" s="512"/>
      <c r="I67" s="512"/>
      <c r="J67" s="512"/>
      <c r="K67" s="512"/>
      <c r="L67" s="512"/>
      <c r="M67" s="512"/>
      <c r="N67" s="512"/>
      <c r="O67" s="512"/>
      <c r="P67" s="512"/>
      <c r="Q67" s="512"/>
      <c r="R67" s="512"/>
      <c r="S67" s="512"/>
      <c r="T67" s="512"/>
      <c r="U67" s="512"/>
      <c r="V67" s="512"/>
      <c r="W67" s="512"/>
      <c r="X67" s="512"/>
      <c r="Y67" s="512"/>
      <c r="Z67" s="512"/>
    </row>
    <row r="68" spans="1:26" ht="15.75" customHeight="1" x14ac:dyDescent="0.3">
      <c r="A68" s="512"/>
      <c r="B68" s="557"/>
      <c r="C68" s="512"/>
      <c r="D68" s="512"/>
      <c r="E68" s="512"/>
      <c r="F68" s="512"/>
      <c r="G68" s="512"/>
      <c r="H68" s="512"/>
      <c r="I68" s="512"/>
      <c r="J68" s="512"/>
      <c r="K68" s="512"/>
      <c r="L68" s="512"/>
      <c r="M68" s="512"/>
      <c r="N68" s="512"/>
      <c r="O68" s="512"/>
      <c r="P68" s="512"/>
      <c r="Q68" s="512"/>
      <c r="R68" s="512"/>
      <c r="S68" s="512"/>
      <c r="T68" s="512"/>
      <c r="U68" s="512"/>
      <c r="V68" s="512"/>
      <c r="W68" s="512"/>
      <c r="X68" s="512"/>
      <c r="Y68" s="512"/>
      <c r="Z68" s="512"/>
    </row>
    <row r="69" spans="1:26" ht="15.75" customHeight="1" x14ac:dyDescent="0.3">
      <c r="A69" s="512"/>
      <c r="B69" s="557"/>
      <c r="C69" s="512"/>
      <c r="D69" s="512"/>
      <c r="E69" s="512"/>
      <c r="F69" s="512"/>
      <c r="G69" s="512"/>
      <c r="H69" s="512"/>
      <c r="I69" s="512"/>
      <c r="J69" s="512"/>
      <c r="K69" s="512"/>
      <c r="L69" s="512"/>
      <c r="M69" s="512"/>
      <c r="N69" s="512"/>
      <c r="O69" s="512"/>
      <c r="P69" s="512"/>
      <c r="Q69" s="512"/>
      <c r="R69" s="512"/>
      <c r="S69" s="512"/>
      <c r="T69" s="512"/>
      <c r="U69" s="512"/>
      <c r="V69" s="512"/>
      <c r="W69" s="512"/>
      <c r="X69" s="512"/>
      <c r="Y69" s="512"/>
      <c r="Z69" s="512"/>
    </row>
    <row r="70" spans="1:26" ht="15.75" customHeight="1" x14ac:dyDescent="0.3">
      <c r="A70" s="512"/>
      <c r="B70" s="557"/>
      <c r="C70" s="512"/>
      <c r="D70" s="512"/>
      <c r="E70" s="512"/>
      <c r="F70" s="512"/>
      <c r="G70" s="512"/>
      <c r="H70" s="512"/>
      <c r="I70" s="512"/>
      <c r="J70" s="512"/>
      <c r="K70" s="512"/>
      <c r="L70" s="512"/>
      <c r="M70" s="512"/>
      <c r="N70" s="512"/>
      <c r="O70" s="512"/>
      <c r="P70" s="512"/>
      <c r="Q70" s="512"/>
      <c r="R70" s="512"/>
      <c r="S70" s="512"/>
      <c r="T70" s="512"/>
      <c r="U70" s="512"/>
      <c r="V70" s="512"/>
      <c r="W70" s="512"/>
      <c r="X70" s="512"/>
      <c r="Y70" s="512"/>
      <c r="Z70" s="512"/>
    </row>
    <row r="71" spans="1:26" ht="15.75" customHeight="1" x14ac:dyDescent="0.3">
      <c r="A71" s="512"/>
      <c r="B71" s="557"/>
      <c r="C71" s="512"/>
      <c r="D71" s="512"/>
      <c r="E71" s="512"/>
      <c r="F71" s="512"/>
      <c r="G71" s="512"/>
      <c r="H71" s="512"/>
      <c r="I71" s="512"/>
      <c r="J71" s="512"/>
      <c r="K71" s="512"/>
      <c r="L71" s="512"/>
      <c r="M71" s="512"/>
      <c r="N71" s="512"/>
      <c r="O71" s="512"/>
      <c r="P71" s="512"/>
      <c r="Q71" s="512"/>
      <c r="R71" s="512"/>
      <c r="S71" s="512"/>
      <c r="T71" s="512"/>
      <c r="U71" s="512"/>
      <c r="V71" s="512"/>
      <c r="W71" s="512"/>
      <c r="X71" s="512"/>
      <c r="Y71" s="512"/>
      <c r="Z71" s="512"/>
    </row>
    <row r="72" spans="1:26" ht="15.75" customHeight="1" x14ac:dyDescent="0.3">
      <c r="A72" s="512"/>
      <c r="B72" s="557"/>
      <c r="C72" s="512"/>
      <c r="D72" s="512"/>
      <c r="E72" s="512"/>
      <c r="F72" s="512"/>
      <c r="G72" s="512"/>
      <c r="H72" s="512"/>
      <c r="I72" s="512"/>
      <c r="J72" s="512"/>
      <c r="K72" s="512"/>
      <c r="L72" s="512"/>
      <c r="M72" s="512"/>
      <c r="N72" s="512"/>
      <c r="O72" s="512"/>
      <c r="P72" s="512"/>
      <c r="Q72" s="512"/>
      <c r="R72" s="512"/>
      <c r="S72" s="512"/>
      <c r="T72" s="512"/>
      <c r="U72" s="512"/>
      <c r="V72" s="512"/>
      <c r="W72" s="512"/>
      <c r="X72" s="512"/>
      <c r="Y72" s="512"/>
      <c r="Z72" s="512"/>
    </row>
    <row r="73" spans="1:26" ht="15.75" customHeight="1" x14ac:dyDescent="0.3">
      <c r="A73" s="512"/>
      <c r="B73" s="557"/>
      <c r="C73" s="512"/>
      <c r="D73" s="512"/>
      <c r="E73" s="512"/>
      <c r="F73" s="512"/>
      <c r="G73" s="512"/>
      <c r="H73" s="512"/>
      <c r="I73" s="512"/>
      <c r="J73" s="512"/>
      <c r="K73" s="512"/>
      <c r="L73" s="512"/>
      <c r="M73" s="512"/>
      <c r="N73" s="512"/>
      <c r="O73" s="512"/>
      <c r="P73" s="512"/>
      <c r="Q73" s="512"/>
      <c r="R73" s="512"/>
      <c r="S73" s="512"/>
      <c r="T73" s="512"/>
      <c r="U73" s="512"/>
      <c r="V73" s="512"/>
      <c r="W73" s="512"/>
      <c r="X73" s="512"/>
      <c r="Y73" s="512"/>
      <c r="Z73" s="512"/>
    </row>
    <row r="74" spans="1:26" ht="15.75" customHeight="1" x14ac:dyDescent="0.3">
      <c r="A74" s="512"/>
      <c r="B74" s="557"/>
      <c r="C74" s="512"/>
      <c r="D74" s="512"/>
      <c r="E74" s="512"/>
      <c r="F74" s="512"/>
      <c r="G74" s="512"/>
      <c r="H74" s="512"/>
      <c r="I74" s="512"/>
      <c r="J74" s="512"/>
      <c r="K74" s="512"/>
      <c r="L74" s="512"/>
      <c r="M74" s="512"/>
      <c r="N74" s="512"/>
      <c r="O74" s="512"/>
      <c r="P74" s="512"/>
      <c r="Q74" s="512"/>
      <c r="R74" s="512"/>
      <c r="S74" s="512"/>
      <c r="T74" s="512"/>
      <c r="U74" s="512"/>
      <c r="V74" s="512"/>
      <c r="W74" s="512"/>
      <c r="X74" s="512"/>
      <c r="Y74" s="512"/>
      <c r="Z74" s="512"/>
    </row>
    <row r="75" spans="1:26" ht="15.75" customHeight="1" x14ac:dyDescent="0.3">
      <c r="A75" s="512"/>
      <c r="B75" s="557"/>
      <c r="C75" s="512"/>
      <c r="D75" s="512"/>
      <c r="E75" s="512"/>
      <c r="F75" s="512"/>
      <c r="G75" s="512"/>
      <c r="H75" s="512"/>
      <c r="I75" s="512"/>
      <c r="J75" s="512"/>
      <c r="K75" s="512"/>
      <c r="L75" s="512"/>
      <c r="M75" s="512"/>
      <c r="N75" s="512"/>
      <c r="O75" s="512"/>
      <c r="P75" s="512"/>
      <c r="Q75" s="512"/>
      <c r="R75" s="512"/>
      <c r="S75" s="512"/>
      <c r="T75" s="512"/>
      <c r="U75" s="512"/>
      <c r="V75" s="512"/>
      <c r="W75" s="512"/>
      <c r="X75" s="512"/>
      <c r="Y75" s="512"/>
      <c r="Z75" s="512"/>
    </row>
    <row r="76" spans="1:26" ht="15.75" customHeight="1" x14ac:dyDescent="0.3">
      <c r="A76" s="512"/>
      <c r="B76" s="557"/>
      <c r="C76" s="512"/>
      <c r="D76" s="512"/>
      <c r="E76" s="512"/>
      <c r="F76" s="512"/>
      <c r="G76" s="512"/>
      <c r="H76" s="512"/>
      <c r="I76" s="512"/>
      <c r="J76" s="512"/>
      <c r="K76" s="512"/>
      <c r="L76" s="512"/>
      <c r="M76" s="512"/>
      <c r="N76" s="512"/>
      <c r="O76" s="512"/>
      <c r="P76" s="512"/>
      <c r="Q76" s="512"/>
      <c r="R76" s="512"/>
      <c r="S76" s="512"/>
      <c r="T76" s="512"/>
      <c r="U76" s="512"/>
      <c r="V76" s="512"/>
      <c r="W76" s="512"/>
      <c r="X76" s="512"/>
      <c r="Y76" s="512"/>
      <c r="Z76" s="512"/>
    </row>
    <row r="77" spans="1:26" ht="15.75" customHeight="1" x14ac:dyDescent="0.3">
      <c r="A77" s="512"/>
      <c r="B77" s="557"/>
      <c r="C77" s="512"/>
      <c r="D77" s="512"/>
      <c r="E77" s="512"/>
      <c r="F77" s="512"/>
      <c r="G77" s="512"/>
      <c r="H77" s="512"/>
      <c r="I77" s="512"/>
      <c r="J77" s="512"/>
      <c r="K77" s="512"/>
      <c r="L77" s="512"/>
      <c r="M77" s="512"/>
      <c r="N77" s="512"/>
      <c r="O77" s="512"/>
      <c r="P77" s="512"/>
      <c r="Q77" s="512"/>
      <c r="R77" s="512"/>
      <c r="S77" s="512"/>
      <c r="T77" s="512"/>
      <c r="U77" s="512"/>
      <c r="V77" s="512"/>
      <c r="W77" s="512"/>
      <c r="X77" s="512"/>
      <c r="Y77" s="512"/>
      <c r="Z77" s="512"/>
    </row>
    <row r="78" spans="1:26" ht="15.75" customHeight="1" x14ac:dyDescent="0.3">
      <c r="A78" s="512"/>
      <c r="B78" s="557"/>
      <c r="C78" s="512"/>
      <c r="D78" s="512"/>
      <c r="E78" s="512"/>
      <c r="F78" s="512"/>
      <c r="G78" s="512"/>
      <c r="H78" s="512"/>
      <c r="I78" s="512"/>
      <c r="J78" s="512"/>
      <c r="K78" s="512"/>
      <c r="L78" s="512"/>
      <c r="M78" s="512"/>
      <c r="N78" s="512"/>
      <c r="O78" s="512"/>
      <c r="P78" s="512"/>
      <c r="Q78" s="512"/>
      <c r="R78" s="512"/>
      <c r="S78" s="512"/>
      <c r="T78" s="512"/>
      <c r="U78" s="512"/>
      <c r="V78" s="512"/>
      <c r="W78" s="512"/>
      <c r="X78" s="512"/>
      <c r="Y78" s="512"/>
      <c r="Z78" s="512"/>
    </row>
    <row r="79" spans="1:26" ht="15.75" customHeight="1" x14ac:dyDescent="0.3">
      <c r="A79" s="512"/>
      <c r="B79" s="557"/>
      <c r="C79" s="512"/>
      <c r="D79" s="512"/>
      <c r="E79" s="512"/>
      <c r="F79" s="512"/>
      <c r="G79" s="512"/>
      <c r="H79" s="512"/>
      <c r="I79" s="512"/>
      <c r="J79" s="512"/>
      <c r="K79" s="512"/>
      <c r="L79" s="512"/>
      <c r="M79" s="512"/>
      <c r="N79" s="512"/>
      <c r="O79" s="512"/>
      <c r="P79" s="512"/>
      <c r="Q79" s="512"/>
      <c r="R79" s="512"/>
      <c r="S79" s="512"/>
      <c r="T79" s="512"/>
      <c r="U79" s="512"/>
      <c r="V79" s="512"/>
      <c r="W79" s="512"/>
      <c r="X79" s="512"/>
      <c r="Y79" s="512"/>
      <c r="Z79" s="512"/>
    </row>
    <row r="80" spans="1:26" ht="15.75" customHeight="1" x14ac:dyDescent="0.3">
      <c r="A80" s="512"/>
      <c r="B80" s="557"/>
      <c r="C80" s="512"/>
      <c r="D80" s="512"/>
      <c r="E80" s="512"/>
      <c r="F80" s="512"/>
      <c r="G80" s="512"/>
      <c r="H80" s="512"/>
      <c r="I80" s="512"/>
      <c r="J80" s="512"/>
      <c r="K80" s="512"/>
      <c r="L80" s="512"/>
      <c r="M80" s="512"/>
      <c r="N80" s="512"/>
      <c r="O80" s="512"/>
      <c r="P80" s="512"/>
      <c r="Q80" s="512"/>
      <c r="R80" s="512"/>
      <c r="S80" s="512"/>
      <c r="T80" s="512"/>
      <c r="U80" s="512"/>
      <c r="V80" s="512"/>
      <c r="W80" s="512"/>
      <c r="X80" s="512"/>
      <c r="Y80" s="512"/>
      <c r="Z80" s="512"/>
    </row>
    <row r="81" spans="1:26" ht="15.75" customHeight="1" x14ac:dyDescent="0.3">
      <c r="A81" s="512"/>
      <c r="B81" s="557"/>
      <c r="C81" s="512"/>
      <c r="D81" s="512"/>
      <c r="E81" s="512"/>
      <c r="F81" s="512"/>
      <c r="G81" s="512"/>
      <c r="H81" s="512"/>
      <c r="I81" s="512"/>
      <c r="J81" s="512"/>
      <c r="K81" s="512"/>
      <c r="L81" s="512"/>
      <c r="M81" s="512"/>
      <c r="N81" s="512"/>
      <c r="O81" s="512"/>
      <c r="P81" s="512"/>
      <c r="Q81" s="512"/>
      <c r="R81" s="512"/>
      <c r="S81" s="512"/>
      <c r="T81" s="512"/>
      <c r="U81" s="512"/>
      <c r="V81" s="512"/>
      <c r="W81" s="512"/>
      <c r="X81" s="512"/>
      <c r="Y81" s="512"/>
      <c r="Z81" s="512"/>
    </row>
    <row r="82" spans="1:26" ht="15.75" customHeight="1" x14ac:dyDescent="0.3">
      <c r="A82" s="512"/>
      <c r="B82" s="557"/>
      <c r="C82" s="512"/>
      <c r="D82" s="512"/>
      <c r="E82" s="512"/>
      <c r="F82" s="512"/>
      <c r="G82" s="512"/>
      <c r="H82" s="512"/>
      <c r="I82" s="512"/>
      <c r="J82" s="512"/>
      <c r="K82" s="512"/>
      <c r="L82" s="512"/>
      <c r="M82" s="512"/>
      <c r="N82" s="512"/>
      <c r="O82" s="512"/>
      <c r="P82" s="512"/>
      <c r="Q82" s="512"/>
      <c r="R82" s="512"/>
      <c r="S82" s="512"/>
      <c r="T82" s="512"/>
      <c r="U82" s="512"/>
      <c r="V82" s="512"/>
      <c r="W82" s="512"/>
      <c r="X82" s="512"/>
      <c r="Y82" s="512"/>
      <c r="Z82" s="512"/>
    </row>
    <row r="83" spans="1:26" ht="15.75" customHeight="1" x14ac:dyDescent="0.3">
      <c r="A83" s="512"/>
      <c r="B83" s="557"/>
      <c r="C83" s="512"/>
      <c r="D83" s="512"/>
      <c r="E83" s="512"/>
      <c r="F83" s="512"/>
      <c r="G83" s="512"/>
      <c r="H83" s="512"/>
      <c r="I83" s="512"/>
      <c r="J83" s="512"/>
      <c r="K83" s="512"/>
      <c r="L83" s="512"/>
      <c r="M83" s="512"/>
      <c r="N83" s="512"/>
      <c r="O83" s="512"/>
      <c r="P83" s="512"/>
      <c r="Q83" s="512"/>
      <c r="R83" s="512"/>
      <c r="S83" s="512"/>
      <c r="T83" s="512"/>
      <c r="U83" s="512"/>
      <c r="V83" s="512"/>
      <c r="W83" s="512"/>
      <c r="X83" s="512"/>
      <c r="Y83" s="512"/>
      <c r="Z83" s="512"/>
    </row>
    <row r="84" spans="1:26" ht="15.75" customHeight="1" x14ac:dyDescent="0.3">
      <c r="A84" s="512"/>
      <c r="B84" s="557"/>
      <c r="C84" s="512"/>
      <c r="D84" s="512"/>
      <c r="E84" s="512"/>
      <c r="F84" s="512"/>
      <c r="G84" s="512"/>
      <c r="H84" s="512"/>
      <c r="I84" s="512"/>
      <c r="J84" s="512"/>
      <c r="K84" s="512"/>
      <c r="L84" s="512"/>
      <c r="M84" s="512"/>
      <c r="N84" s="512"/>
      <c r="O84" s="512"/>
      <c r="P84" s="512"/>
      <c r="Q84" s="512"/>
      <c r="R84" s="512"/>
      <c r="S84" s="512"/>
      <c r="T84" s="512"/>
      <c r="U84" s="512"/>
      <c r="V84" s="512"/>
      <c r="W84" s="512"/>
      <c r="X84" s="512"/>
      <c r="Y84" s="512"/>
      <c r="Z84" s="512"/>
    </row>
    <row r="85" spans="1:26" ht="15.75" customHeight="1" x14ac:dyDescent="0.3">
      <c r="A85" s="512"/>
      <c r="B85" s="557"/>
      <c r="C85" s="512"/>
      <c r="D85" s="512"/>
      <c r="E85" s="512"/>
      <c r="F85" s="512"/>
      <c r="G85" s="512"/>
      <c r="H85" s="512"/>
      <c r="I85" s="512"/>
      <c r="J85" s="512"/>
      <c r="K85" s="512"/>
      <c r="L85" s="512"/>
      <c r="M85" s="512"/>
      <c r="N85" s="512"/>
      <c r="O85" s="512"/>
      <c r="P85" s="512"/>
      <c r="Q85" s="512"/>
      <c r="R85" s="512"/>
      <c r="S85" s="512"/>
      <c r="T85" s="512"/>
      <c r="U85" s="512"/>
      <c r="V85" s="512"/>
      <c r="W85" s="512"/>
      <c r="X85" s="512"/>
      <c r="Y85" s="512"/>
      <c r="Z85" s="512"/>
    </row>
    <row r="86" spans="1:26" ht="15.75" customHeight="1" x14ac:dyDescent="0.3">
      <c r="A86" s="512"/>
      <c r="B86" s="557"/>
      <c r="C86" s="512"/>
      <c r="D86" s="512"/>
      <c r="E86" s="512"/>
      <c r="F86" s="512"/>
      <c r="G86" s="512"/>
      <c r="H86" s="512"/>
      <c r="I86" s="512"/>
      <c r="J86" s="512"/>
      <c r="K86" s="512"/>
      <c r="L86" s="512"/>
      <c r="M86" s="512"/>
      <c r="N86" s="512"/>
      <c r="O86" s="512"/>
      <c r="P86" s="512"/>
      <c r="Q86" s="512"/>
      <c r="R86" s="512"/>
      <c r="S86" s="512"/>
      <c r="T86" s="512"/>
      <c r="U86" s="512"/>
      <c r="V86" s="512"/>
      <c r="W86" s="512"/>
      <c r="X86" s="512"/>
      <c r="Y86" s="512"/>
      <c r="Z86" s="512"/>
    </row>
    <row r="87" spans="1:26" ht="15.75" customHeight="1" x14ac:dyDescent="0.3">
      <c r="A87" s="512"/>
      <c r="B87" s="557"/>
      <c r="C87" s="512"/>
      <c r="D87" s="512"/>
      <c r="E87" s="512"/>
      <c r="F87" s="512"/>
      <c r="G87" s="512"/>
      <c r="H87" s="512"/>
      <c r="I87" s="512"/>
      <c r="J87" s="512"/>
      <c r="K87" s="512"/>
      <c r="L87" s="512"/>
      <c r="M87" s="512"/>
      <c r="N87" s="512"/>
      <c r="O87" s="512"/>
      <c r="P87" s="512"/>
      <c r="Q87" s="512"/>
      <c r="R87" s="512"/>
      <c r="S87" s="512"/>
      <c r="T87" s="512"/>
      <c r="U87" s="512"/>
      <c r="V87" s="512"/>
      <c r="W87" s="512"/>
      <c r="X87" s="512"/>
      <c r="Y87" s="512"/>
      <c r="Z87" s="512"/>
    </row>
    <row r="88" spans="1:26" ht="15.75" customHeight="1" x14ac:dyDescent="0.3">
      <c r="A88" s="512"/>
      <c r="B88" s="557"/>
      <c r="C88" s="512"/>
      <c r="D88" s="512"/>
      <c r="E88" s="512"/>
      <c r="F88" s="512"/>
      <c r="G88" s="512"/>
      <c r="H88" s="512"/>
      <c r="I88" s="512"/>
      <c r="J88" s="512"/>
      <c r="K88" s="512"/>
      <c r="L88" s="512"/>
      <c r="M88" s="512"/>
      <c r="N88" s="512"/>
      <c r="O88" s="512"/>
      <c r="P88" s="512"/>
      <c r="Q88" s="512"/>
      <c r="R88" s="512"/>
      <c r="S88" s="512"/>
      <c r="T88" s="512"/>
      <c r="U88" s="512"/>
      <c r="V88" s="512"/>
      <c r="W88" s="512"/>
      <c r="X88" s="512"/>
      <c r="Y88" s="512"/>
      <c r="Z88" s="512"/>
    </row>
    <row r="89" spans="1:26" ht="15.75" customHeight="1" x14ac:dyDescent="0.3">
      <c r="A89" s="512"/>
      <c r="B89" s="557"/>
      <c r="C89" s="512"/>
      <c r="D89" s="512"/>
      <c r="E89" s="512"/>
      <c r="F89" s="512"/>
      <c r="G89" s="512"/>
      <c r="H89" s="512"/>
      <c r="I89" s="512"/>
      <c r="J89" s="512"/>
      <c r="K89" s="512"/>
      <c r="L89" s="512"/>
      <c r="M89" s="512"/>
      <c r="N89" s="512"/>
      <c r="O89" s="512"/>
      <c r="P89" s="512"/>
      <c r="Q89" s="512"/>
      <c r="R89" s="512"/>
      <c r="S89" s="512"/>
      <c r="T89" s="512"/>
      <c r="U89" s="512"/>
      <c r="V89" s="512"/>
      <c r="W89" s="512"/>
      <c r="X89" s="512"/>
      <c r="Y89" s="512"/>
      <c r="Z89" s="512"/>
    </row>
    <row r="90" spans="1:26" ht="15.75" customHeight="1" x14ac:dyDescent="0.3">
      <c r="A90" s="512"/>
      <c r="B90" s="557"/>
      <c r="C90" s="512"/>
      <c r="D90" s="512"/>
      <c r="E90" s="512"/>
      <c r="F90" s="512"/>
      <c r="G90" s="512"/>
      <c r="H90" s="512"/>
      <c r="I90" s="512"/>
      <c r="J90" s="512"/>
      <c r="K90" s="512"/>
      <c r="L90" s="512"/>
      <c r="M90" s="512"/>
      <c r="N90" s="512"/>
      <c r="O90" s="512"/>
      <c r="P90" s="512"/>
      <c r="Q90" s="512"/>
      <c r="R90" s="512"/>
      <c r="S90" s="512"/>
      <c r="T90" s="512"/>
      <c r="U90" s="512"/>
      <c r="V90" s="512"/>
      <c r="W90" s="512"/>
      <c r="X90" s="512"/>
      <c r="Y90" s="512"/>
      <c r="Z90" s="512"/>
    </row>
    <row r="91" spans="1:26" ht="15.75" customHeight="1" x14ac:dyDescent="0.3">
      <c r="A91" s="512"/>
      <c r="B91" s="557"/>
      <c r="C91" s="512"/>
      <c r="D91" s="512"/>
      <c r="E91" s="512"/>
      <c r="F91" s="512"/>
      <c r="G91" s="512"/>
      <c r="H91" s="512"/>
      <c r="I91" s="512"/>
      <c r="J91" s="512"/>
      <c r="K91" s="512"/>
      <c r="L91" s="512"/>
      <c r="M91" s="512"/>
      <c r="N91" s="512"/>
      <c r="O91" s="512"/>
      <c r="P91" s="512"/>
      <c r="Q91" s="512"/>
      <c r="R91" s="512"/>
      <c r="S91" s="512"/>
      <c r="T91" s="512"/>
      <c r="U91" s="512"/>
      <c r="V91" s="512"/>
      <c r="W91" s="512"/>
      <c r="X91" s="512"/>
      <c r="Y91" s="512"/>
      <c r="Z91" s="512"/>
    </row>
    <row r="92" spans="1:26" ht="15.75" customHeight="1" x14ac:dyDescent="0.3">
      <c r="A92" s="512"/>
      <c r="B92" s="557"/>
      <c r="C92" s="512"/>
      <c r="D92" s="512"/>
      <c r="E92" s="512"/>
      <c r="F92" s="512"/>
      <c r="G92" s="512"/>
      <c r="H92" s="512"/>
      <c r="I92" s="512"/>
      <c r="J92" s="512"/>
      <c r="K92" s="512"/>
      <c r="L92" s="512"/>
      <c r="M92" s="512"/>
      <c r="N92" s="512"/>
      <c r="O92" s="512"/>
      <c r="P92" s="512"/>
      <c r="Q92" s="512"/>
      <c r="R92" s="512"/>
      <c r="S92" s="512"/>
      <c r="T92" s="512"/>
      <c r="U92" s="512"/>
      <c r="V92" s="512"/>
      <c r="W92" s="512"/>
      <c r="X92" s="512"/>
      <c r="Y92" s="512"/>
      <c r="Z92" s="512"/>
    </row>
    <row r="93" spans="1:26" ht="15.75" customHeight="1" x14ac:dyDescent="0.3">
      <c r="A93" s="512"/>
      <c r="B93" s="557"/>
      <c r="C93" s="512"/>
      <c r="D93" s="512"/>
      <c r="E93" s="512"/>
      <c r="F93" s="512"/>
      <c r="G93" s="512"/>
      <c r="H93" s="512"/>
      <c r="I93" s="512"/>
      <c r="J93" s="512"/>
      <c r="K93" s="512"/>
      <c r="L93" s="512"/>
      <c r="M93" s="512"/>
      <c r="N93" s="512"/>
      <c r="O93" s="512"/>
      <c r="P93" s="512"/>
      <c r="Q93" s="512"/>
      <c r="R93" s="512"/>
      <c r="S93" s="512"/>
      <c r="T93" s="512"/>
      <c r="U93" s="512"/>
      <c r="V93" s="512"/>
      <c r="W93" s="512"/>
      <c r="X93" s="512"/>
      <c r="Y93" s="512"/>
      <c r="Z93" s="512"/>
    </row>
    <row r="94" spans="1:26" ht="15.75" customHeight="1" x14ac:dyDescent="0.3">
      <c r="A94" s="512"/>
      <c r="B94" s="557"/>
      <c r="C94" s="512"/>
      <c r="D94" s="512"/>
      <c r="E94" s="512"/>
      <c r="F94" s="512"/>
      <c r="G94" s="512"/>
      <c r="H94" s="512"/>
      <c r="I94" s="512"/>
      <c r="J94" s="512"/>
      <c r="K94" s="512"/>
      <c r="L94" s="512"/>
      <c r="M94" s="512"/>
      <c r="N94" s="512"/>
      <c r="O94" s="512"/>
      <c r="P94" s="512"/>
      <c r="Q94" s="512"/>
      <c r="R94" s="512"/>
      <c r="S94" s="512"/>
      <c r="T94" s="512"/>
      <c r="U94" s="512"/>
      <c r="V94" s="512"/>
      <c r="W94" s="512"/>
      <c r="X94" s="512"/>
      <c r="Y94" s="512"/>
      <c r="Z94" s="512"/>
    </row>
    <row r="95" spans="1:26" ht="15.75" customHeight="1" x14ac:dyDescent="0.3">
      <c r="A95" s="512"/>
      <c r="B95" s="557"/>
      <c r="C95" s="512"/>
      <c r="D95" s="512"/>
      <c r="E95" s="512"/>
      <c r="F95" s="512"/>
      <c r="G95" s="512"/>
      <c r="H95" s="512"/>
      <c r="I95" s="512"/>
      <c r="J95" s="512"/>
      <c r="K95" s="512"/>
      <c r="L95" s="512"/>
      <c r="M95" s="512"/>
      <c r="N95" s="512"/>
      <c r="O95" s="512"/>
      <c r="P95" s="512"/>
      <c r="Q95" s="512"/>
      <c r="R95" s="512"/>
      <c r="S95" s="512"/>
      <c r="T95" s="512"/>
      <c r="U95" s="512"/>
      <c r="V95" s="512"/>
      <c r="W95" s="512"/>
      <c r="X95" s="512"/>
      <c r="Y95" s="512"/>
      <c r="Z95" s="512"/>
    </row>
    <row r="96" spans="1:26" ht="15.75" customHeight="1" x14ac:dyDescent="0.3">
      <c r="A96" s="512"/>
      <c r="B96" s="557"/>
      <c r="C96" s="512"/>
      <c r="D96" s="512"/>
      <c r="E96" s="512"/>
      <c r="F96" s="512"/>
      <c r="G96" s="512"/>
      <c r="H96" s="512"/>
      <c r="I96" s="512"/>
      <c r="J96" s="512"/>
      <c r="K96" s="512"/>
      <c r="L96" s="512"/>
      <c r="M96" s="512"/>
      <c r="N96" s="512"/>
      <c r="O96" s="512"/>
      <c r="P96" s="512"/>
      <c r="Q96" s="512"/>
      <c r="R96" s="512"/>
      <c r="S96" s="512"/>
      <c r="T96" s="512"/>
      <c r="U96" s="512"/>
      <c r="V96" s="512"/>
      <c r="W96" s="512"/>
      <c r="X96" s="512"/>
      <c r="Y96" s="512"/>
      <c r="Z96" s="512"/>
    </row>
    <row r="97" spans="1:26" ht="15.75" customHeight="1" x14ac:dyDescent="0.3">
      <c r="A97" s="512"/>
      <c r="B97" s="557"/>
      <c r="C97" s="512"/>
      <c r="D97" s="512"/>
      <c r="E97" s="512"/>
      <c r="F97" s="512"/>
      <c r="G97" s="512"/>
      <c r="H97" s="512"/>
      <c r="I97" s="512"/>
      <c r="J97" s="512"/>
      <c r="K97" s="512"/>
      <c r="L97" s="512"/>
      <c r="M97" s="512"/>
      <c r="N97" s="512"/>
      <c r="O97" s="512"/>
      <c r="P97" s="512"/>
      <c r="Q97" s="512"/>
      <c r="R97" s="512"/>
      <c r="S97" s="512"/>
      <c r="T97" s="512"/>
      <c r="U97" s="512"/>
      <c r="V97" s="512"/>
      <c r="W97" s="512"/>
      <c r="X97" s="512"/>
      <c r="Y97" s="512"/>
      <c r="Z97" s="512"/>
    </row>
    <row r="98" spans="1:26" ht="15.75" customHeight="1" x14ac:dyDescent="0.3">
      <c r="A98" s="512"/>
      <c r="B98" s="557"/>
      <c r="C98" s="512"/>
      <c r="D98" s="512"/>
      <c r="E98" s="512"/>
      <c r="F98" s="512"/>
      <c r="G98" s="512"/>
      <c r="H98" s="512"/>
      <c r="I98" s="512"/>
      <c r="J98" s="512"/>
      <c r="K98" s="512"/>
      <c r="L98" s="512"/>
      <c r="M98" s="512"/>
      <c r="N98" s="512"/>
      <c r="O98" s="512"/>
      <c r="P98" s="512"/>
      <c r="Q98" s="512"/>
      <c r="R98" s="512"/>
      <c r="S98" s="512"/>
      <c r="T98" s="512"/>
      <c r="U98" s="512"/>
      <c r="V98" s="512"/>
      <c r="W98" s="512"/>
      <c r="X98" s="512"/>
      <c r="Y98" s="512"/>
      <c r="Z98" s="512"/>
    </row>
    <row r="99" spans="1:26" ht="15.75" customHeight="1" x14ac:dyDescent="0.3">
      <c r="A99" s="512"/>
      <c r="B99" s="557"/>
      <c r="C99" s="512"/>
      <c r="D99" s="512"/>
      <c r="E99" s="512"/>
      <c r="F99" s="512"/>
      <c r="G99" s="512"/>
      <c r="H99" s="512"/>
      <c r="I99" s="512"/>
      <c r="J99" s="512"/>
      <c r="K99" s="512"/>
      <c r="L99" s="512"/>
      <c r="M99" s="512"/>
      <c r="N99" s="512"/>
      <c r="O99" s="512"/>
      <c r="P99" s="512"/>
      <c r="Q99" s="512"/>
      <c r="R99" s="512"/>
      <c r="S99" s="512"/>
      <c r="T99" s="512"/>
      <c r="U99" s="512"/>
      <c r="V99" s="512"/>
      <c r="W99" s="512"/>
      <c r="X99" s="512"/>
      <c r="Y99" s="512"/>
      <c r="Z99" s="512"/>
    </row>
    <row r="100" spans="1:26" ht="15.75" customHeight="1" x14ac:dyDescent="0.3">
      <c r="A100" s="512"/>
      <c r="B100" s="557"/>
      <c r="C100" s="512"/>
      <c r="D100" s="512"/>
      <c r="E100" s="512"/>
      <c r="F100" s="512"/>
      <c r="G100" s="512"/>
      <c r="H100" s="512"/>
      <c r="I100" s="512"/>
      <c r="J100" s="512"/>
      <c r="K100" s="512"/>
      <c r="L100" s="512"/>
      <c r="M100" s="512"/>
      <c r="N100" s="512"/>
      <c r="O100" s="512"/>
      <c r="P100" s="512"/>
      <c r="Q100" s="512"/>
      <c r="R100" s="512"/>
      <c r="S100" s="512"/>
      <c r="T100" s="512"/>
      <c r="U100" s="512"/>
      <c r="V100" s="512"/>
      <c r="W100" s="512"/>
      <c r="X100" s="512"/>
      <c r="Y100" s="512"/>
      <c r="Z100" s="512"/>
    </row>
    <row r="101" spans="1:26" ht="15.75" customHeight="1" x14ac:dyDescent="0.3">
      <c r="A101" s="512"/>
      <c r="B101" s="557"/>
      <c r="C101" s="512"/>
      <c r="D101" s="512"/>
      <c r="E101" s="512"/>
      <c r="F101" s="512"/>
      <c r="G101" s="512"/>
      <c r="H101" s="512"/>
      <c r="I101" s="512"/>
      <c r="J101" s="512"/>
      <c r="K101" s="512"/>
      <c r="L101" s="512"/>
      <c r="M101" s="512"/>
      <c r="N101" s="512"/>
      <c r="O101" s="512"/>
      <c r="P101" s="512"/>
      <c r="Q101" s="512"/>
      <c r="R101" s="512"/>
      <c r="S101" s="512"/>
      <c r="T101" s="512"/>
      <c r="U101" s="512"/>
      <c r="V101" s="512"/>
      <c r="W101" s="512"/>
      <c r="X101" s="512"/>
      <c r="Y101" s="512"/>
      <c r="Z101" s="512"/>
    </row>
    <row r="102" spans="1:26" ht="15.75" customHeight="1" x14ac:dyDescent="0.3">
      <c r="A102" s="512"/>
      <c r="B102" s="557"/>
      <c r="C102" s="512"/>
      <c r="D102" s="512"/>
      <c r="E102" s="512"/>
      <c r="F102" s="512"/>
      <c r="G102" s="512"/>
      <c r="H102" s="512"/>
      <c r="I102" s="512"/>
      <c r="J102" s="512"/>
      <c r="K102" s="512"/>
      <c r="L102" s="512"/>
      <c r="M102" s="512"/>
      <c r="N102" s="512"/>
      <c r="O102" s="512"/>
      <c r="P102" s="512"/>
      <c r="Q102" s="512"/>
      <c r="R102" s="512"/>
      <c r="S102" s="512"/>
      <c r="T102" s="512"/>
      <c r="U102" s="512"/>
      <c r="V102" s="512"/>
      <c r="W102" s="512"/>
      <c r="X102" s="512"/>
      <c r="Y102" s="512"/>
      <c r="Z102" s="512"/>
    </row>
    <row r="103" spans="1:26" ht="15.75" customHeight="1" x14ac:dyDescent="0.3">
      <c r="A103" s="512"/>
      <c r="B103" s="557"/>
      <c r="C103" s="512"/>
      <c r="D103" s="512"/>
      <c r="E103" s="512"/>
      <c r="F103" s="512"/>
      <c r="G103" s="512"/>
      <c r="H103" s="512"/>
      <c r="I103" s="512"/>
      <c r="J103" s="512"/>
      <c r="K103" s="512"/>
      <c r="L103" s="512"/>
      <c r="M103" s="512"/>
      <c r="N103" s="512"/>
      <c r="O103" s="512"/>
      <c r="P103" s="512"/>
      <c r="Q103" s="512"/>
      <c r="R103" s="512"/>
      <c r="S103" s="512"/>
      <c r="T103" s="512"/>
      <c r="U103" s="512"/>
      <c r="V103" s="512"/>
      <c r="W103" s="512"/>
      <c r="X103" s="512"/>
      <c r="Y103" s="512"/>
      <c r="Z103" s="512"/>
    </row>
    <row r="104" spans="1:26" ht="15.75" customHeight="1" x14ac:dyDescent="0.3">
      <c r="A104" s="512"/>
      <c r="B104" s="557"/>
      <c r="C104" s="512"/>
      <c r="D104" s="512"/>
      <c r="E104" s="512"/>
      <c r="F104" s="512"/>
      <c r="G104" s="512"/>
      <c r="H104" s="512"/>
      <c r="I104" s="512"/>
      <c r="J104" s="512"/>
      <c r="K104" s="512"/>
      <c r="L104" s="512"/>
      <c r="M104" s="512"/>
      <c r="N104" s="512"/>
      <c r="O104" s="512"/>
      <c r="P104" s="512"/>
      <c r="Q104" s="512"/>
      <c r="R104" s="512"/>
      <c r="S104" s="512"/>
      <c r="T104" s="512"/>
      <c r="U104" s="512"/>
      <c r="V104" s="512"/>
      <c r="W104" s="512"/>
      <c r="X104" s="512"/>
      <c r="Y104" s="512"/>
      <c r="Z104" s="512"/>
    </row>
    <row r="105" spans="1:26" ht="15.75" customHeight="1" x14ac:dyDescent="0.3">
      <c r="A105" s="512"/>
      <c r="B105" s="557"/>
      <c r="C105" s="512"/>
      <c r="D105" s="512"/>
      <c r="E105" s="512"/>
      <c r="F105" s="512"/>
      <c r="G105" s="512"/>
      <c r="H105" s="512"/>
      <c r="I105" s="512"/>
      <c r="J105" s="512"/>
      <c r="K105" s="512"/>
      <c r="L105" s="512"/>
      <c r="M105" s="512"/>
      <c r="N105" s="512"/>
      <c r="O105" s="512"/>
      <c r="P105" s="512"/>
      <c r="Q105" s="512"/>
      <c r="R105" s="512"/>
      <c r="S105" s="512"/>
      <c r="T105" s="512"/>
      <c r="U105" s="512"/>
      <c r="V105" s="512"/>
      <c r="W105" s="512"/>
      <c r="X105" s="512"/>
      <c r="Y105" s="512"/>
      <c r="Z105" s="512"/>
    </row>
    <row r="106" spans="1:26" ht="15.75" customHeight="1" x14ac:dyDescent="0.3">
      <c r="A106" s="512"/>
      <c r="B106" s="557"/>
      <c r="C106" s="512"/>
      <c r="D106" s="512"/>
      <c r="E106" s="512"/>
      <c r="F106" s="512"/>
      <c r="G106" s="512"/>
      <c r="H106" s="512"/>
      <c r="I106" s="512"/>
      <c r="J106" s="512"/>
      <c r="K106" s="512"/>
      <c r="L106" s="512"/>
      <c r="M106" s="512"/>
      <c r="N106" s="512"/>
      <c r="O106" s="512"/>
      <c r="P106" s="512"/>
      <c r="Q106" s="512"/>
      <c r="R106" s="512"/>
      <c r="S106" s="512"/>
      <c r="T106" s="512"/>
      <c r="U106" s="512"/>
      <c r="V106" s="512"/>
      <c r="W106" s="512"/>
      <c r="X106" s="512"/>
      <c r="Y106" s="512"/>
      <c r="Z106" s="512"/>
    </row>
    <row r="107" spans="1:26" ht="15.75" customHeight="1" x14ac:dyDescent="0.3">
      <c r="A107" s="512"/>
      <c r="B107" s="557"/>
      <c r="C107" s="512"/>
      <c r="D107" s="512"/>
      <c r="E107" s="512"/>
      <c r="F107" s="512"/>
      <c r="G107" s="512"/>
      <c r="H107" s="512"/>
      <c r="I107" s="512"/>
      <c r="J107" s="512"/>
      <c r="K107" s="512"/>
      <c r="L107" s="512"/>
      <c r="M107" s="512"/>
      <c r="N107" s="512"/>
      <c r="O107" s="512"/>
      <c r="P107" s="512"/>
      <c r="Q107" s="512"/>
      <c r="R107" s="512"/>
      <c r="S107" s="512"/>
      <c r="T107" s="512"/>
      <c r="U107" s="512"/>
      <c r="V107" s="512"/>
      <c r="W107" s="512"/>
      <c r="X107" s="512"/>
      <c r="Y107" s="512"/>
      <c r="Z107" s="512"/>
    </row>
    <row r="108" spans="1:26" ht="15.75" customHeight="1" x14ac:dyDescent="0.3">
      <c r="A108" s="512"/>
      <c r="B108" s="557"/>
      <c r="C108" s="512"/>
      <c r="D108" s="512"/>
      <c r="E108" s="512"/>
      <c r="F108" s="512"/>
      <c r="G108" s="512"/>
      <c r="H108" s="512"/>
      <c r="I108" s="512"/>
      <c r="J108" s="512"/>
      <c r="K108" s="512"/>
      <c r="L108" s="512"/>
      <c r="M108" s="512"/>
      <c r="N108" s="512"/>
      <c r="O108" s="512"/>
      <c r="P108" s="512"/>
      <c r="Q108" s="512"/>
      <c r="R108" s="512"/>
      <c r="S108" s="512"/>
      <c r="T108" s="512"/>
      <c r="U108" s="512"/>
      <c r="V108" s="512"/>
      <c r="W108" s="512"/>
      <c r="X108" s="512"/>
      <c r="Y108" s="512"/>
      <c r="Z108" s="512"/>
    </row>
    <row r="109" spans="1:26" ht="15.75" customHeight="1" x14ac:dyDescent="0.3">
      <c r="A109" s="512"/>
      <c r="B109" s="557"/>
      <c r="C109" s="512"/>
      <c r="D109" s="512"/>
      <c r="E109" s="512"/>
      <c r="F109" s="512"/>
      <c r="G109" s="512"/>
      <c r="H109" s="512"/>
      <c r="I109" s="512"/>
      <c r="J109" s="512"/>
      <c r="K109" s="512"/>
      <c r="L109" s="512"/>
      <c r="M109" s="512"/>
      <c r="N109" s="512"/>
      <c r="O109" s="512"/>
      <c r="P109" s="512"/>
      <c r="Q109" s="512"/>
      <c r="R109" s="512"/>
      <c r="S109" s="512"/>
      <c r="T109" s="512"/>
      <c r="U109" s="512"/>
      <c r="V109" s="512"/>
      <c r="W109" s="512"/>
      <c r="X109" s="512"/>
      <c r="Y109" s="512"/>
      <c r="Z109" s="512"/>
    </row>
    <row r="110" spans="1:26" ht="15.75" customHeight="1" x14ac:dyDescent="0.3">
      <c r="A110" s="512"/>
      <c r="B110" s="557"/>
      <c r="C110" s="512"/>
      <c r="D110" s="512"/>
      <c r="E110" s="512"/>
      <c r="F110" s="512"/>
      <c r="G110" s="512"/>
      <c r="H110" s="512"/>
      <c r="I110" s="512"/>
      <c r="J110" s="512"/>
      <c r="K110" s="512"/>
      <c r="L110" s="512"/>
      <c r="M110" s="512"/>
      <c r="N110" s="512"/>
      <c r="O110" s="512"/>
      <c r="P110" s="512"/>
      <c r="Q110" s="512"/>
      <c r="R110" s="512"/>
      <c r="S110" s="512"/>
      <c r="T110" s="512"/>
      <c r="U110" s="512"/>
      <c r="V110" s="512"/>
      <c r="W110" s="512"/>
      <c r="X110" s="512"/>
      <c r="Y110" s="512"/>
      <c r="Z110" s="512"/>
    </row>
    <row r="111" spans="1:26" ht="15.75" customHeight="1" x14ac:dyDescent="0.3">
      <c r="A111" s="512"/>
      <c r="B111" s="557"/>
      <c r="C111" s="512"/>
      <c r="D111" s="512"/>
      <c r="E111" s="512"/>
      <c r="F111" s="512"/>
      <c r="G111" s="512"/>
      <c r="H111" s="512"/>
      <c r="I111" s="512"/>
      <c r="J111" s="512"/>
      <c r="K111" s="512"/>
      <c r="L111" s="512"/>
      <c r="M111" s="512"/>
      <c r="N111" s="512"/>
      <c r="O111" s="512"/>
      <c r="P111" s="512"/>
      <c r="Q111" s="512"/>
      <c r="R111" s="512"/>
      <c r="S111" s="512"/>
      <c r="T111" s="512"/>
      <c r="U111" s="512"/>
      <c r="V111" s="512"/>
      <c r="W111" s="512"/>
      <c r="X111" s="512"/>
      <c r="Y111" s="512"/>
      <c r="Z111" s="512"/>
    </row>
    <row r="112" spans="1:26" ht="15.75" customHeight="1" x14ac:dyDescent="0.3">
      <c r="A112" s="512"/>
      <c r="B112" s="557"/>
      <c r="C112" s="512"/>
      <c r="D112" s="512"/>
      <c r="E112" s="512"/>
      <c r="F112" s="512"/>
      <c r="G112" s="512"/>
      <c r="H112" s="512"/>
      <c r="I112" s="512"/>
      <c r="J112" s="512"/>
      <c r="K112" s="512"/>
      <c r="L112" s="512"/>
      <c r="M112" s="512"/>
      <c r="N112" s="512"/>
      <c r="O112" s="512"/>
      <c r="P112" s="512"/>
      <c r="Q112" s="512"/>
      <c r="R112" s="512"/>
      <c r="S112" s="512"/>
      <c r="T112" s="512"/>
      <c r="U112" s="512"/>
      <c r="V112" s="512"/>
      <c r="W112" s="512"/>
      <c r="X112" s="512"/>
      <c r="Y112" s="512"/>
      <c r="Z112" s="512"/>
    </row>
    <row r="113" spans="1:26" ht="15.75" customHeight="1" x14ac:dyDescent="0.3">
      <c r="A113" s="512"/>
      <c r="B113" s="557"/>
      <c r="C113" s="512"/>
      <c r="D113" s="512"/>
      <c r="E113" s="512"/>
      <c r="F113" s="512"/>
      <c r="G113" s="512"/>
      <c r="H113" s="512"/>
      <c r="I113" s="512"/>
      <c r="J113" s="512"/>
      <c r="K113" s="512"/>
      <c r="L113" s="512"/>
      <c r="M113" s="512"/>
      <c r="N113" s="512"/>
      <c r="O113" s="512"/>
      <c r="P113" s="512"/>
      <c r="Q113" s="512"/>
      <c r="R113" s="512"/>
      <c r="S113" s="512"/>
      <c r="T113" s="512"/>
      <c r="U113" s="512"/>
      <c r="V113" s="512"/>
      <c r="W113" s="512"/>
      <c r="X113" s="512"/>
      <c r="Y113" s="512"/>
      <c r="Z113" s="512"/>
    </row>
    <row r="114" spans="1:26" ht="15.75" customHeight="1" x14ac:dyDescent="0.3">
      <c r="A114" s="512"/>
      <c r="B114" s="557"/>
      <c r="C114" s="512"/>
      <c r="D114" s="512"/>
      <c r="E114" s="512"/>
      <c r="F114" s="512"/>
      <c r="G114" s="512"/>
      <c r="H114" s="512"/>
      <c r="I114" s="512"/>
      <c r="J114" s="512"/>
      <c r="K114" s="512"/>
      <c r="L114" s="512"/>
      <c r="M114" s="512"/>
      <c r="N114" s="512"/>
      <c r="O114" s="512"/>
      <c r="P114" s="512"/>
      <c r="Q114" s="512"/>
      <c r="R114" s="512"/>
      <c r="S114" s="512"/>
      <c r="T114" s="512"/>
      <c r="U114" s="512"/>
      <c r="V114" s="512"/>
      <c r="W114" s="512"/>
      <c r="X114" s="512"/>
      <c r="Y114" s="512"/>
      <c r="Z114" s="512"/>
    </row>
    <row r="115" spans="1:26" ht="15.75" customHeight="1" x14ac:dyDescent="0.3">
      <c r="A115" s="512"/>
      <c r="B115" s="557"/>
      <c r="C115" s="512"/>
      <c r="D115" s="512"/>
      <c r="E115" s="512"/>
      <c r="F115" s="512"/>
      <c r="G115" s="512"/>
      <c r="H115" s="512"/>
      <c r="I115" s="512"/>
      <c r="J115" s="512"/>
      <c r="K115" s="512"/>
      <c r="L115" s="512"/>
      <c r="M115" s="512"/>
      <c r="N115" s="512"/>
      <c r="O115" s="512"/>
      <c r="P115" s="512"/>
      <c r="Q115" s="512"/>
      <c r="R115" s="512"/>
      <c r="S115" s="512"/>
      <c r="T115" s="512"/>
      <c r="U115" s="512"/>
      <c r="V115" s="512"/>
      <c r="W115" s="512"/>
      <c r="X115" s="512"/>
      <c r="Y115" s="512"/>
      <c r="Z115" s="512"/>
    </row>
    <row r="116" spans="1:26" ht="15.75" customHeight="1" x14ac:dyDescent="0.3">
      <c r="A116" s="512"/>
      <c r="B116" s="557"/>
      <c r="C116" s="512"/>
      <c r="D116" s="512"/>
      <c r="E116" s="512"/>
      <c r="F116" s="512"/>
      <c r="G116" s="512"/>
      <c r="H116" s="512"/>
      <c r="I116" s="512"/>
      <c r="J116" s="512"/>
      <c r="K116" s="512"/>
      <c r="L116" s="512"/>
      <c r="M116" s="512"/>
      <c r="N116" s="512"/>
      <c r="O116" s="512"/>
      <c r="P116" s="512"/>
      <c r="Q116" s="512"/>
      <c r="R116" s="512"/>
      <c r="S116" s="512"/>
      <c r="T116" s="512"/>
      <c r="U116" s="512"/>
      <c r="V116" s="512"/>
      <c r="W116" s="512"/>
      <c r="X116" s="512"/>
      <c r="Y116" s="512"/>
      <c r="Z116" s="512"/>
    </row>
    <row r="117" spans="1:26" ht="15.75" customHeight="1" x14ac:dyDescent="0.3">
      <c r="A117" s="512"/>
      <c r="B117" s="557"/>
      <c r="C117" s="512"/>
      <c r="D117" s="512"/>
      <c r="E117" s="512"/>
      <c r="F117" s="512"/>
      <c r="G117" s="512"/>
      <c r="H117" s="512"/>
      <c r="I117" s="512"/>
      <c r="J117" s="512"/>
      <c r="K117" s="512"/>
      <c r="L117" s="512"/>
      <c r="M117" s="512"/>
      <c r="N117" s="512"/>
      <c r="O117" s="512"/>
      <c r="P117" s="512"/>
      <c r="Q117" s="512"/>
      <c r="R117" s="512"/>
      <c r="S117" s="512"/>
      <c r="T117" s="512"/>
      <c r="U117" s="512"/>
      <c r="V117" s="512"/>
      <c r="W117" s="512"/>
      <c r="X117" s="512"/>
      <c r="Y117" s="512"/>
      <c r="Z117" s="512"/>
    </row>
    <row r="118" spans="1:26" ht="15.75" customHeight="1" x14ac:dyDescent="0.3">
      <c r="A118" s="512"/>
      <c r="B118" s="557"/>
      <c r="C118" s="512"/>
      <c r="D118" s="512"/>
      <c r="E118" s="512"/>
      <c r="F118" s="512"/>
      <c r="G118" s="512"/>
      <c r="H118" s="512"/>
      <c r="I118" s="512"/>
      <c r="J118" s="512"/>
      <c r="K118" s="512"/>
      <c r="L118" s="512"/>
      <c r="M118" s="512"/>
      <c r="N118" s="512"/>
      <c r="O118" s="512"/>
      <c r="P118" s="512"/>
      <c r="Q118" s="512"/>
      <c r="R118" s="512"/>
      <c r="S118" s="512"/>
      <c r="T118" s="512"/>
      <c r="U118" s="512"/>
      <c r="V118" s="512"/>
      <c r="W118" s="512"/>
      <c r="X118" s="512"/>
      <c r="Y118" s="512"/>
      <c r="Z118" s="512"/>
    </row>
    <row r="119" spans="1:26" ht="15.75" customHeight="1" x14ac:dyDescent="0.3">
      <c r="A119" s="512"/>
      <c r="B119" s="557"/>
      <c r="C119" s="512"/>
      <c r="D119" s="512"/>
      <c r="E119" s="512"/>
      <c r="F119" s="512"/>
      <c r="G119" s="512"/>
      <c r="H119" s="512"/>
      <c r="I119" s="512"/>
      <c r="J119" s="512"/>
      <c r="K119" s="512"/>
      <c r="L119" s="512"/>
      <c r="M119" s="512"/>
      <c r="N119" s="512"/>
      <c r="O119" s="512"/>
      <c r="P119" s="512"/>
      <c r="Q119" s="512"/>
      <c r="R119" s="512"/>
      <c r="S119" s="512"/>
      <c r="T119" s="512"/>
      <c r="U119" s="512"/>
      <c r="V119" s="512"/>
      <c r="W119" s="512"/>
      <c r="X119" s="512"/>
      <c r="Y119" s="512"/>
      <c r="Z119" s="512"/>
    </row>
    <row r="120" spans="1:26" ht="15.75" customHeight="1" x14ac:dyDescent="0.3">
      <c r="A120" s="512"/>
      <c r="B120" s="557"/>
      <c r="C120" s="512"/>
      <c r="D120" s="512"/>
      <c r="E120" s="512"/>
      <c r="F120" s="512"/>
      <c r="G120" s="512"/>
      <c r="H120" s="512"/>
      <c r="I120" s="512"/>
      <c r="J120" s="512"/>
      <c r="K120" s="512"/>
      <c r="L120" s="512"/>
      <c r="M120" s="512"/>
      <c r="N120" s="512"/>
      <c r="O120" s="512"/>
      <c r="P120" s="512"/>
      <c r="Q120" s="512"/>
      <c r="R120" s="512"/>
      <c r="S120" s="512"/>
      <c r="T120" s="512"/>
      <c r="U120" s="512"/>
      <c r="V120" s="512"/>
      <c r="W120" s="512"/>
      <c r="X120" s="512"/>
      <c r="Y120" s="512"/>
      <c r="Z120" s="512"/>
    </row>
    <row r="121" spans="1:26" ht="15.75" customHeight="1" x14ac:dyDescent="0.3">
      <c r="A121" s="512"/>
      <c r="B121" s="557"/>
      <c r="C121" s="512"/>
      <c r="D121" s="512"/>
      <c r="E121" s="512"/>
      <c r="F121" s="512"/>
      <c r="G121" s="512"/>
      <c r="H121" s="512"/>
      <c r="I121" s="512"/>
      <c r="J121" s="512"/>
      <c r="K121" s="512"/>
      <c r="L121" s="512"/>
      <c r="M121" s="512"/>
      <c r="N121" s="512"/>
      <c r="O121" s="512"/>
      <c r="P121" s="512"/>
      <c r="Q121" s="512"/>
      <c r="R121" s="512"/>
      <c r="S121" s="512"/>
      <c r="T121" s="512"/>
      <c r="U121" s="512"/>
      <c r="V121" s="512"/>
      <c r="W121" s="512"/>
      <c r="X121" s="512"/>
      <c r="Y121" s="512"/>
      <c r="Z121" s="512"/>
    </row>
    <row r="122" spans="1:26" ht="15.75" customHeight="1" x14ac:dyDescent="0.3">
      <c r="A122" s="512"/>
      <c r="B122" s="557"/>
      <c r="C122" s="512"/>
      <c r="D122" s="512"/>
      <c r="E122" s="512"/>
      <c r="F122" s="512"/>
      <c r="G122" s="512"/>
      <c r="H122" s="512"/>
      <c r="I122" s="512"/>
      <c r="J122" s="512"/>
      <c r="K122" s="512"/>
      <c r="L122" s="512"/>
      <c r="M122" s="512"/>
      <c r="N122" s="512"/>
      <c r="O122" s="512"/>
      <c r="P122" s="512"/>
      <c r="Q122" s="512"/>
      <c r="R122" s="512"/>
      <c r="S122" s="512"/>
      <c r="T122" s="512"/>
      <c r="U122" s="512"/>
      <c r="V122" s="512"/>
      <c r="W122" s="512"/>
      <c r="X122" s="512"/>
      <c r="Y122" s="512"/>
      <c r="Z122" s="512"/>
    </row>
    <row r="123" spans="1:26" ht="15.75" customHeight="1" x14ac:dyDescent="0.3">
      <c r="A123" s="512"/>
      <c r="B123" s="557"/>
      <c r="C123" s="512"/>
      <c r="D123" s="512"/>
      <c r="E123" s="512"/>
      <c r="F123" s="512"/>
      <c r="G123" s="512"/>
      <c r="H123" s="512"/>
      <c r="I123" s="512"/>
      <c r="J123" s="512"/>
      <c r="K123" s="512"/>
      <c r="L123" s="512"/>
      <c r="M123" s="512"/>
      <c r="N123" s="512"/>
      <c r="O123" s="512"/>
      <c r="P123" s="512"/>
      <c r="Q123" s="512"/>
      <c r="R123" s="512"/>
      <c r="S123" s="512"/>
      <c r="T123" s="512"/>
      <c r="U123" s="512"/>
      <c r="V123" s="512"/>
      <c r="W123" s="512"/>
      <c r="X123" s="512"/>
      <c r="Y123" s="512"/>
      <c r="Z123" s="512"/>
    </row>
    <row r="124" spans="1:26" ht="15.75" customHeight="1" x14ac:dyDescent="0.3">
      <c r="A124" s="512"/>
      <c r="B124" s="557"/>
      <c r="C124" s="512"/>
      <c r="D124" s="512"/>
      <c r="E124" s="512"/>
      <c r="F124" s="512"/>
      <c r="G124" s="512"/>
      <c r="H124" s="512"/>
      <c r="I124" s="512"/>
      <c r="J124" s="512"/>
      <c r="K124" s="512"/>
      <c r="L124" s="512"/>
      <c r="M124" s="512"/>
      <c r="N124" s="512"/>
      <c r="O124" s="512"/>
      <c r="P124" s="512"/>
      <c r="Q124" s="512"/>
      <c r="R124" s="512"/>
      <c r="S124" s="512"/>
      <c r="T124" s="512"/>
      <c r="U124" s="512"/>
      <c r="V124" s="512"/>
      <c r="W124" s="512"/>
      <c r="X124" s="512"/>
      <c r="Y124" s="512"/>
      <c r="Z124" s="512"/>
    </row>
    <row r="125" spans="1:26" ht="15.75" customHeight="1" x14ac:dyDescent="0.3">
      <c r="A125" s="512"/>
      <c r="B125" s="557"/>
      <c r="C125" s="512"/>
      <c r="D125" s="512"/>
      <c r="E125" s="512"/>
      <c r="F125" s="512"/>
      <c r="G125" s="512"/>
      <c r="H125" s="512"/>
      <c r="I125" s="512"/>
      <c r="J125" s="512"/>
      <c r="K125" s="512"/>
      <c r="L125" s="512"/>
      <c r="M125" s="512"/>
      <c r="N125" s="512"/>
      <c r="O125" s="512"/>
      <c r="P125" s="512"/>
      <c r="Q125" s="512"/>
      <c r="R125" s="512"/>
      <c r="S125" s="512"/>
      <c r="T125" s="512"/>
      <c r="U125" s="512"/>
      <c r="V125" s="512"/>
      <c r="W125" s="512"/>
      <c r="X125" s="512"/>
      <c r="Y125" s="512"/>
      <c r="Z125" s="512"/>
    </row>
    <row r="126" spans="1:26" ht="15.75" customHeight="1" x14ac:dyDescent="0.3">
      <c r="A126" s="512"/>
      <c r="B126" s="557"/>
      <c r="C126" s="512"/>
      <c r="D126" s="512"/>
      <c r="E126" s="512"/>
      <c r="F126" s="512"/>
      <c r="G126" s="512"/>
      <c r="H126" s="512"/>
      <c r="I126" s="512"/>
      <c r="J126" s="512"/>
      <c r="K126" s="512"/>
      <c r="L126" s="512"/>
      <c r="M126" s="512"/>
      <c r="N126" s="512"/>
      <c r="O126" s="512"/>
      <c r="P126" s="512"/>
      <c r="Q126" s="512"/>
      <c r="R126" s="512"/>
      <c r="S126" s="512"/>
      <c r="T126" s="512"/>
      <c r="U126" s="512"/>
      <c r="V126" s="512"/>
      <c r="W126" s="512"/>
      <c r="X126" s="512"/>
      <c r="Y126" s="512"/>
      <c r="Z126" s="512"/>
    </row>
    <row r="127" spans="1:26" ht="15.75" customHeight="1" x14ac:dyDescent="0.3">
      <c r="A127" s="512"/>
      <c r="B127" s="557"/>
      <c r="C127" s="512"/>
      <c r="D127" s="512"/>
      <c r="E127" s="512"/>
      <c r="F127" s="512"/>
      <c r="G127" s="512"/>
      <c r="H127" s="512"/>
      <c r="I127" s="512"/>
      <c r="J127" s="512"/>
      <c r="K127" s="512"/>
      <c r="L127" s="512"/>
      <c r="M127" s="512"/>
      <c r="N127" s="512"/>
      <c r="O127" s="512"/>
      <c r="P127" s="512"/>
      <c r="Q127" s="512"/>
      <c r="R127" s="512"/>
      <c r="S127" s="512"/>
      <c r="T127" s="512"/>
      <c r="U127" s="512"/>
      <c r="V127" s="512"/>
      <c r="W127" s="512"/>
      <c r="X127" s="512"/>
      <c r="Y127" s="512"/>
      <c r="Z127" s="512"/>
    </row>
    <row r="128" spans="1:26" ht="15.75" customHeight="1" x14ac:dyDescent="0.3">
      <c r="A128" s="512"/>
      <c r="B128" s="557"/>
      <c r="C128" s="512"/>
      <c r="D128" s="512"/>
      <c r="E128" s="512"/>
      <c r="F128" s="512"/>
      <c r="G128" s="512"/>
      <c r="H128" s="512"/>
      <c r="I128" s="512"/>
      <c r="J128" s="512"/>
      <c r="K128" s="512"/>
      <c r="L128" s="512"/>
      <c r="M128" s="512"/>
      <c r="N128" s="512"/>
      <c r="O128" s="512"/>
      <c r="P128" s="512"/>
      <c r="Q128" s="512"/>
      <c r="R128" s="512"/>
      <c r="S128" s="512"/>
      <c r="T128" s="512"/>
      <c r="U128" s="512"/>
      <c r="V128" s="512"/>
      <c r="W128" s="512"/>
      <c r="X128" s="512"/>
      <c r="Y128" s="512"/>
      <c r="Z128" s="512"/>
    </row>
    <row r="129" spans="1:26" ht="15.75" customHeight="1" x14ac:dyDescent="0.3">
      <c r="A129" s="512"/>
      <c r="B129" s="557"/>
      <c r="C129" s="512"/>
      <c r="D129" s="512"/>
      <c r="E129" s="512"/>
      <c r="F129" s="512"/>
      <c r="G129" s="512"/>
      <c r="H129" s="512"/>
      <c r="I129" s="512"/>
      <c r="J129" s="512"/>
      <c r="K129" s="512"/>
      <c r="L129" s="512"/>
      <c r="M129" s="512"/>
      <c r="N129" s="512"/>
      <c r="O129" s="512"/>
      <c r="P129" s="512"/>
      <c r="Q129" s="512"/>
      <c r="R129" s="512"/>
      <c r="S129" s="512"/>
      <c r="T129" s="512"/>
      <c r="U129" s="512"/>
      <c r="V129" s="512"/>
      <c r="W129" s="512"/>
      <c r="X129" s="512"/>
      <c r="Y129" s="512"/>
      <c r="Z129" s="512"/>
    </row>
    <row r="130" spans="1:26" ht="15.75" customHeight="1" x14ac:dyDescent="0.3">
      <c r="A130" s="512"/>
      <c r="B130" s="557"/>
      <c r="C130" s="512"/>
      <c r="D130" s="512"/>
      <c r="E130" s="512"/>
      <c r="F130" s="512"/>
      <c r="G130" s="512"/>
      <c r="H130" s="512"/>
      <c r="I130" s="512"/>
      <c r="J130" s="512"/>
      <c r="K130" s="512"/>
      <c r="L130" s="512"/>
      <c r="M130" s="512"/>
      <c r="N130" s="512"/>
      <c r="O130" s="512"/>
      <c r="P130" s="512"/>
      <c r="Q130" s="512"/>
      <c r="R130" s="512"/>
      <c r="S130" s="512"/>
      <c r="T130" s="512"/>
      <c r="U130" s="512"/>
      <c r="V130" s="512"/>
      <c r="W130" s="512"/>
      <c r="X130" s="512"/>
      <c r="Y130" s="512"/>
      <c r="Z130" s="512"/>
    </row>
    <row r="131" spans="1:26" ht="15.75" customHeight="1" x14ac:dyDescent="0.3">
      <c r="A131" s="512"/>
      <c r="B131" s="557"/>
      <c r="C131" s="512"/>
      <c r="D131" s="512"/>
      <c r="E131" s="512"/>
      <c r="F131" s="512"/>
      <c r="G131" s="512"/>
      <c r="H131" s="512"/>
      <c r="I131" s="512"/>
      <c r="J131" s="512"/>
      <c r="K131" s="512"/>
      <c r="L131" s="512"/>
      <c r="M131" s="512"/>
      <c r="N131" s="512"/>
      <c r="O131" s="512"/>
      <c r="P131" s="512"/>
      <c r="Q131" s="512"/>
      <c r="R131" s="512"/>
      <c r="S131" s="512"/>
      <c r="T131" s="512"/>
      <c r="U131" s="512"/>
      <c r="V131" s="512"/>
      <c r="W131" s="512"/>
      <c r="X131" s="512"/>
      <c r="Y131" s="512"/>
      <c r="Z131" s="512"/>
    </row>
    <row r="132" spans="1:26" ht="15.75" customHeight="1" x14ac:dyDescent="0.3">
      <c r="A132" s="512"/>
      <c r="B132" s="557"/>
      <c r="C132" s="512"/>
      <c r="D132" s="512"/>
      <c r="E132" s="512"/>
      <c r="F132" s="512"/>
      <c r="G132" s="512"/>
      <c r="H132" s="512"/>
      <c r="I132" s="512"/>
      <c r="J132" s="512"/>
      <c r="K132" s="512"/>
      <c r="L132" s="512"/>
      <c r="M132" s="512"/>
      <c r="N132" s="512"/>
      <c r="O132" s="512"/>
      <c r="P132" s="512"/>
      <c r="Q132" s="512"/>
      <c r="R132" s="512"/>
      <c r="S132" s="512"/>
      <c r="T132" s="512"/>
      <c r="U132" s="512"/>
      <c r="V132" s="512"/>
      <c r="W132" s="512"/>
      <c r="X132" s="512"/>
      <c r="Y132" s="512"/>
      <c r="Z132" s="512"/>
    </row>
    <row r="133" spans="1:26" ht="15.75" customHeight="1" x14ac:dyDescent="0.3">
      <c r="A133" s="512"/>
      <c r="B133" s="557"/>
      <c r="C133" s="512"/>
      <c r="D133" s="512"/>
      <c r="E133" s="512"/>
      <c r="F133" s="512"/>
      <c r="G133" s="512"/>
      <c r="H133" s="512"/>
      <c r="I133" s="512"/>
      <c r="J133" s="512"/>
      <c r="K133" s="512"/>
      <c r="L133" s="512"/>
      <c r="M133" s="512"/>
      <c r="N133" s="512"/>
      <c r="O133" s="512"/>
      <c r="P133" s="512"/>
      <c r="Q133" s="512"/>
      <c r="R133" s="512"/>
      <c r="S133" s="512"/>
      <c r="T133" s="512"/>
      <c r="U133" s="512"/>
      <c r="V133" s="512"/>
      <c r="W133" s="512"/>
      <c r="X133" s="512"/>
      <c r="Y133" s="512"/>
      <c r="Z133" s="512"/>
    </row>
    <row r="134" spans="1:26" ht="15.75" customHeight="1" x14ac:dyDescent="0.3">
      <c r="A134" s="512"/>
      <c r="B134" s="557"/>
      <c r="C134" s="512"/>
      <c r="D134" s="512"/>
      <c r="E134" s="512"/>
      <c r="F134" s="512"/>
      <c r="G134" s="512"/>
      <c r="H134" s="512"/>
      <c r="I134" s="512"/>
      <c r="J134" s="512"/>
      <c r="K134" s="512"/>
      <c r="L134" s="512"/>
      <c r="M134" s="512"/>
      <c r="N134" s="512"/>
      <c r="O134" s="512"/>
      <c r="P134" s="512"/>
      <c r="Q134" s="512"/>
      <c r="R134" s="512"/>
      <c r="S134" s="512"/>
      <c r="T134" s="512"/>
      <c r="U134" s="512"/>
      <c r="V134" s="512"/>
      <c r="W134" s="512"/>
      <c r="X134" s="512"/>
      <c r="Y134" s="512"/>
      <c r="Z134" s="512"/>
    </row>
    <row r="135" spans="1:26" ht="15.75" customHeight="1" x14ac:dyDescent="0.3">
      <c r="A135" s="512"/>
      <c r="B135" s="557"/>
      <c r="C135" s="512"/>
      <c r="D135" s="512"/>
      <c r="E135" s="512"/>
      <c r="F135" s="512"/>
      <c r="G135" s="512"/>
      <c r="H135" s="512"/>
      <c r="I135" s="512"/>
      <c r="J135" s="512"/>
      <c r="K135" s="512"/>
      <c r="L135" s="512"/>
      <c r="M135" s="512"/>
      <c r="N135" s="512"/>
      <c r="O135" s="512"/>
      <c r="P135" s="512"/>
      <c r="Q135" s="512"/>
      <c r="R135" s="512"/>
      <c r="S135" s="512"/>
      <c r="T135" s="512"/>
      <c r="U135" s="512"/>
      <c r="V135" s="512"/>
      <c r="W135" s="512"/>
      <c r="X135" s="512"/>
      <c r="Y135" s="512"/>
      <c r="Z135" s="512"/>
    </row>
    <row r="136" spans="1:26" ht="15.75" customHeight="1" x14ac:dyDescent="0.3">
      <c r="A136" s="512"/>
      <c r="B136" s="557"/>
      <c r="C136" s="512"/>
      <c r="D136" s="512"/>
      <c r="E136" s="512"/>
      <c r="F136" s="512"/>
      <c r="G136" s="512"/>
      <c r="H136" s="512"/>
      <c r="I136" s="512"/>
      <c r="J136" s="512"/>
      <c r="K136" s="512"/>
      <c r="L136" s="512"/>
      <c r="M136" s="512"/>
      <c r="N136" s="512"/>
      <c r="O136" s="512"/>
      <c r="P136" s="512"/>
      <c r="Q136" s="512"/>
      <c r="R136" s="512"/>
      <c r="S136" s="512"/>
      <c r="T136" s="512"/>
      <c r="U136" s="512"/>
      <c r="V136" s="512"/>
      <c r="W136" s="512"/>
      <c r="X136" s="512"/>
      <c r="Y136" s="512"/>
      <c r="Z136" s="512"/>
    </row>
    <row r="137" spans="1:26" ht="15.75" customHeight="1" x14ac:dyDescent="0.3">
      <c r="A137" s="512"/>
      <c r="B137" s="557"/>
      <c r="C137" s="512"/>
      <c r="D137" s="512"/>
      <c r="E137" s="512"/>
      <c r="F137" s="512"/>
      <c r="G137" s="512"/>
      <c r="H137" s="512"/>
      <c r="I137" s="512"/>
      <c r="J137" s="512"/>
      <c r="K137" s="512"/>
      <c r="L137" s="512"/>
      <c r="M137" s="512"/>
      <c r="N137" s="512"/>
      <c r="O137" s="512"/>
      <c r="P137" s="512"/>
      <c r="Q137" s="512"/>
      <c r="R137" s="512"/>
      <c r="S137" s="512"/>
      <c r="T137" s="512"/>
      <c r="U137" s="512"/>
      <c r="V137" s="512"/>
      <c r="W137" s="512"/>
      <c r="X137" s="512"/>
      <c r="Y137" s="512"/>
      <c r="Z137" s="512"/>
    </row>
    <row r="138" spans="1:26" ht="15.75" customHeight="1" x14ac:dyDescent="0.3">
      <c r="A138" s="512"/>
      <c r="B138" s="557"/>
      <c r="C138" s="512"/>
      <c r="D138" s="512"/>
      <c r="E138" s="512"/>
      <c r="F138" s="512"/>
      <c r="G138" s="512"/>
      <c r="H138" s="512"/>
      <c r="I138" s="512"/>
      <c r="J138" s="512"/>
      <c r="K138" s="512"/>
      <c r="L138" s="512"/>
      <c r="M138" s="512"/>
      <c r="N138" s="512"/>
      <c r="O138" s="512"/>
      <c r="P138" s="512"/>
      <c r="Q138" s="512"/>
      <c r="R138" s="512"/>
      <c r="S138" s="512"/>
      <c r="T138" s="512"/>
      <c r="U138" s="512"/>
      <c r="V138" s="512"/>
      <c r="W138" s="512"/>
      <c r="X138" s="512"/>
      <c r="Y138" s="512"/>
      <c r="Z138" s="512"/>
    </row>
    <row r="139" spans="1:26" ht="15.75" customHeight="1" x14ac:dyDescent="0.3">
      <c r="A139" s="512"/>
      <c r="B139" s="557"/>
      <c r="C139" s="512"/>
      <c r="D139" s="512"/>
      <c r="E139" s="512"/>
      <c r="F139" s="512"/>
      <c r="G139" s="512"/>
      <c r="H139" s="512"/>
      <c r="I139" s="512"/>
      <c r="J139" s="512"/>
      <c r="K139" s="512"/>
      <c r="L139" s="512"/>
      <c r="M139" s="512"/>
      <c r="N139" s="512"/>
      <c r="O139" s="512"/>
      <c r="P139" s="512"/>
      <c r="Q139" s="512"/>
      <c r="R139" s="512"/>
      <c r="S139" s="512"/>
      <c r="T139" s="512"/>
      <c r="U139" s="512"/>
      <c r="V139" s="512"/>
      <c r="W139" s="512"/>
      <c r="X139" s="512"/>
      <c r="Y139" s="512"/>
      <c r="Z139" s="512"/>
    </row>
    <row r="140" spans="1:26" ht="15.75" customHeight="1" x14ac:dyDescent="0.3">
      <c r="A140" s="512"/>
      <c r="B140" s="557"/>
      <c r="C140" s="512"/>
      <c r="D140" s="512"/>
      <c r="E140" s="512"/>
      <c r="F140" s="512"/>
      <c r="G140" s="512"/>
      <c r="H140" s="512"/>
      <c r="I140" s="512"/>
      <c r="J140" s="512"/>
      <c r="K140" s="512"/>
      <c r="L140" s="512"/>
      <c r="M140" s="512"/>
      <c r="N140" s="512"/>
      <c r="O140" s="512"/>
      <c r="P140" s="512"/>
      <c r="Q140" s="512"/>
      <c r="R140" s="512"/>
      <c r="S140" s="512"/>
      <c r="T140" s="512"/>
      <c r="U140" s="512"/>
      <c r="V140" s="512"/>
      <c r="W140" s="512"/>
      <c r="X140" s="512"/>
      <c r="Y140" s="512"/>
      <c r="Z140" s="512"/>
    </row>
    <row r="141" spans="1:26" ht="15.75" customHeight="1" x14ac:dyDescent="0.3">
      <c r="A141" s="512"/>
      <c r="B141" s="557"/>
      <c r="C141" s="512"/>
      <c r="D141" s="512"/>
      <c r="E141" s="512"/>
      <c r="F141" s="512"/>
      <c r="G141" s="512"/>
      <c r="H141" s="512"/>
      <c r="I141" s="512"/>
      <c r="J141" s="512"/>
      <c r="K141" s="512"/>
      <c r="L141" s="512"/>
      <c r="M141" s="512"/>
      <c r="N141" s="512"/>
      <c r="O141" s="512"/>
      <c r="P141" s="512"/>
      <c r="Q141" s="512"/>
      <c r="R141" s="512"/>
      <c r="S141" s="512"/>
      <c r="T141" s="512"/>
      <c r="U141" s="512"/>
      <c r="V141" s="512"/>
      <c r="W141" s="512"/>
      <c r="X141" s="512"/>
      <c r="Y141" s="512"/>
      <c r="Z141" s="512"/>
    </row>
    <row r="142" spans="1:26" ht="15.75" customHeight="1" x14ac:dyDescent="0.3">
      <c r="A142" s="512"/>
      <c r="B142" s="557"/>
      <c r="C142" s="512"/>
      <c r="D142" s="512"/>
      <c r="E142" s="512"/>
      <c r="F142" s="512"/>
      <c r="G142" s="512"/>
      <c r="H142" s="512"/>
      <c r="I142" s="512"/>
      <c r="J142" s="512"/>
      <c r="K142" s="512"/>
      <c r="L142" s="512"/>
      <c r="M142" s="512"/>
      <c r="N142" s="512"/>
      <c r="O142" s="512"/>
      <c r="P142" s="512"/>
      <c r="Q142" s="512"/>
      <c r="R142" s="512"/>
      <c r="S142" s="512"/>
      <c r="T142" s="512"/>
      <c r="U142" s="512"/>
      <c r="V142" s="512"/>
      <c r="W142" s="512"/>
      <c r="X142" s="512"/>
      <c r="Y142" s="512"/>
      <c r="Z142" s="512"/>
    </row>
    <row r="143" spans="1:26" ht="15.75" customHeight="1" x14ac:dyDescent="0.3">
      <c r="A143" s="512"/>
      <c r="B143" s="557"/>
      <c r="C143" s="512"/>
      <c r="D143" s="512"/>
      <c r="E143" s="512"/>
      <c r="F143" s="512"/>
      <c r="G143" s="512"/>
      <c r="H143" s="512"/>
      <c r="I143" s="512"/>
      <c r="J143" s="512"/>
      <c r="K143" s="512"/>
      <c r="L143" s="512"/>
      <c r="M143" s="512"/>
      <c r="N143" s="512"/>
      <c r="O143" s="512"/>
      <c r="P143" s="512"/>
      <c r="Q143" s="512"/>
      <c r="R143" s="512"/>
      <c r="S143" s="512"/>
      <c r="T143" s="512"/>
      <c r="U143" s="512"/>
      <c r="V143" s="512"/>
      <c r="W143" s="512"/>
      <c r="X143" s="512"/>
      <c r="Y143" s="512"/>
      <c r="Z143" s="512"/>
    </row>
    <row r="144" spans="1:26" ht="15.75" customHeight="1" x14ac:dyDescent="0.3">
      <c r="A144" s="512"/>
      <c r="B144" s="557"/>
      <c r="C144" s="512"/>
      <c r="D144" s="512"/>
      <c r="E144" s="512"/>
      <c r="F144" s="512"/>
      <c r="G144" s="512"/>
      <c r="H144" s="512"/>
      <c r="I144" s="512"/>
      <c r="J144" s="512"/>
      <c r="K144" s="512"/>
      <c r="L144" s="512"/>
      <c r="M144" s="512"/>
      <c r="N144" s="512"/>
      <c r="O144" s="512"/>
      <c r="P144" s="512"/>
      <c r="Q144" s="512"/>
      <c r="R144" s="512"/>
      <c r="S144" s="512"/>
      <c r="T144" s="512"/>
      <c r="U144" s="512"/>
      <c r="V144" s="512"/>
      <c r="W144" s="512"/>
      <c r="X144" s="512"/>
      <c r="Y144" s="512"/>
      <c r="Z144" s="512"/>
    </row>
    <row r="145" spans="1:26" ht="15.75" customHeight="1" x14ac:dyDescent="0.3">
      <c r="A145" s="512"/>
      <c r="B145" s="557"/>
      <c r="C145" s="512"/>
      <c r="D145" s="512"/>
      <c r="E145" s="512"/>
      <c r="F145" s="512"/>
      <c r="G145" s="512"/>
      <c r="H145" s="512"/>
      <c r="I145" s="512"/>
      <c r="J145" s="512"/>
      <c r="K145" s="512"/>
      <c r="L145" s="512"/>
      <c r="M145" s="512"/>
      <c r="N145" s="512"/>
      <c r="O145" s="512"/>
      <c r="P145" s="512"/>
      <c r="Q145" s="512"/>
      <c r="R145" s="512"/>
      <c r="S145" s="512"/>
      <c r="T145" s="512"/>
      <c r="U145" s="512"/>
      <c r="V145" s="512"/>
      <c r="W145" s="512"/>
      <c r="X145" s="512"/>
      <c r="Y145" s="512"/>
      <c r="Z145" s="512"/>
    </row>
    <row r="146" spans="1:26" ht="15.75" customHeight="1" x14ac:dyDescent="0.3">
      <c r="A146" s="512"/>
      <c r="B146" s="557"/>
      <c r="C146" s="512"/>
      <c r="D146" s="512"/>
      <c r="E146" s="512"/>
      <c r="F146" s="512"/>
      <c r="G146" s="512"/>
      <c r="H146" s="512"/>
      <c r="I146" s="512"/>
      <c r="J146" s="512"/>
      <c r="K146" s="512"/>
      <c r="L146" s="512"/>
      <c r="M146" s="512"/>
      <c r="N146" s="512"/>
      <c r="O146" s="512"/>
      <c r="P146" s="512"/>
      <c r="Q146" s="512"/>
      <c r="R146" s="512"/>
      <c r="S146" s="512"/>
      <c r="T146" s="512"/>
      <c r="U146" s="512"/>
      <c r="V146" s="512"/>
      <c r="W146" s="512"/>
      <c r="X146" s="512"/>
      <c r="Y146" s="512"/>
      <c r="Z146" s="512"/>
    </row>
    <row r="147" spans="1:26" ht="15.75" customHeight="1" x14ac:dyDescent="0.3">
      <c r="A147" s="512"/>
      <c r="B147" s="557"/>
      <c r="C147" s="512"/>
      <c r="D147" s="512"/>
      <c r="E147" s="512"/>
      <c r="F147" s="512"/>
      <c r="G147" s="512"/>
      <c r="H147" s="512"/>
      <c r="I147" s="512"/>
      <c r="J147" s="512"/>
      <c r="K147" s="512"/>
      <c r="L147" s="512"/>
      <c r="M147" s="512"/>
      <c r="N147" s="512"/>
      <c r="O147" s="512"/>
      <c r="P147" s="512"/>
      <c r="Q147" s="512"/>
      <c r="R147" s="512"/>
      <c r="S147" s="512"/>
      <c r="T147" s="512"/>
      <c r="U147" s="512"/>
      <c r="V147" s="512"/>
      <c r="W147" s="512"/>
      <c r="X147" s="512"/>
      <c r="Y147" s="512"/>
      <c r="Z147" s="512"/>
    </row>
    <row r="148" spans="1:26" ht="15.75" customHeight="1" x14ac:dyDescent="0.3">
      <c r="A148" s="512"/>
      <c r="B148" s="557"/>
      <c r="C148" s="512"/>
      <c r="D148" s="512"/>
      <c r="E148" s="512"/>
      <c r="F148" s="512"/>
      <c r="G148" s="512"/>
      <c r="H148" s="512"/>
      <c r="I148" s="512"/>
      <c r="J148" s="512"/>
      <c r="K148" s="512"/>
      <c r="L148" s="512"/>
      <c r="M148" s="512"/>
      <c r="N148" s="512"/>
      <c r="O148" s="512"/>
      <c r="P148" s="512"/>
      <c r="Q148" s="512"/>
      <c r="R148" s="512"/>
      <c r="S148" s="512"/>
      <c r="T148" s="512"/>
      <c r="U148" s="512"/>
      <c r="V148" s="512"/>
      <c r="W148" s="512"/>
      <c r="X148" s="512"/>
      <c r="Y148" s="512"/>
      <c r="Z148" s="512"/>
    </row>
    <row r="149" spans="1:26" ht="15.75" customHeight="1" x14ac:dyDescent="0.3">
      <c r="A149" s="512"/>
      <c r="B149" s="557"/>
      <c r="C149" s="512"/>
      <c r="D149" s="512"/>
      <c r="E149" s="512"/>
      <c r="F149" s="512"/>
      <c r="G149" s="512"/>
      <c r="H149" s="512"/>
      <c r="I149" s="512"/>
      <c r="J149" s="512"/>
      <c r="K149" s="512"/>
      <c r="L149" s="512"/>
      <c r="M149" s="512"/>
      <c r="N149" s="512"/>
      <c r="O149" s="512"/>
      <c r="P149" s="512"/>
      <c r="Q149" s="512"/>
      <c r="R149" s="512"/>
      <c r="S149" s="512"/>
      <c r="T149" s="512"/>
      <c r="U149" s="512"/>
      <c r="V149" s="512"/>
      <c r="W149" s="512"/>
      <c r="X149" s="512"/>
      <c r="Y149" s="512"/>
      <c r="Z149" s="512"/>
    </row>
    <row r="150" spans="1:26" ht="15.75" customHeight="1" x14ac:dyDescent="0.3">
      <c r="A150" s="512"/>
      <c r="B150" s="557"/>
      <c r="C150" s="512"/>
      <c r="D150" s="512"/>
      <c r="E150" s="512"/>
      <c r="F150" s="512"/>
      <c r="G150" s="512"/>
      <c r="H150" s="512"/>
      <c r="I150" s="512"/>
      <c r="J150" s="512"/>
      <c r="K150" s="512"/>
      <c r="L150" s="512"/>
      <c r="M150" s="512"/>
      <c r="N150" s="512"/>
      <c r="O150" s="512"/>
      <c r="P150" s="512"/>
      <c r="Q150" s="512"/>
      <c r="R150" s="512"/>
      <c r="S150" s="512"/>
      <c r="T150" s="512"/>
      <c r="U150" s="512"/>
      <c r="V150" s="512"/>
      <c r="W150" s="512"/>
      <c r="X150" s="512"/>
      <c r="Y150" s="512"/>
      <c r="Z150" s="512"/>
    </row>
    <row r="151" spans="1:26" ht="15.75" customHeight="1" x14ac:dyDescent="0.3">
      <c r="A151" s="512"/>
      <c r="B151" s="557"/>
      <c r="C151" s="512"/>
      <c r="D151" s="512"/>
      <c r="E151" s="512"/>
      <c r="F151" s="512"/>
      <c r="G151" s="512"/>
      <c r="H151" s="512"/>
      <c r="I151" s="512"/>
      <c r="J151" s="512"/>
      <c r="K151" s="512"/>
      <c r="L151" s="512"/>
      <c r="M151" s="512"/>
      <c r="N151" s="512"/>
      <c r="O151" s="512"/>
      <c r="P151" s="512"/>
      <c r="Q151" s="512"/>
      <c r="R151" s="512"/>
      <c r="S151" s="512"/>
      <c r="T151" s="512"/>
      <c r="U151" s="512"/>
      <c r="V151" s="512"/>
      <c r="W151" s="512"/>
      <c r="X151" s="512"/>
      <c r="Y151" s="512"/>
      <c r="Z151" s="512"/>
    </row>
    <row r="152" spans="1:26" ht="15.75" customHeight="1" x14ac:dyDescent="0.3">
      <c r="A152" s="512"/>
      <c r="B152" s="557"/>
      <c r="C152" s="512"/>
      <c r="D152" s="512"/>
      <c r="E152" s="512"/>
      <c r="F152" s="512"/>
      <c r="G152" s="512"/>
      <c r="H152" s="512"/>
      <c r="I152" s="512"/>
      <c r="J152" s="512"/>
      <c r="K152" s="512"/>
      <c r="L152" s="512"/>
      <c r="M152" s="512"/>
      <c r="N152" s="512"/>
      <c r="O152" s="512"/>
      <c r="P152" s="512"/>
      <c r="Q152" s="512"/>
      <c r="R152" s="512"/>
      <c r="S152" s="512"/>
      <c r="T152" s="512"/>
      <c r="U152" s="512"/>
      <c r="V152" s="512"/>
      <c r="W152" s="512"/>
      <c r="X152" s="512"/>
      <c r="Y152" s="512"/>
      <c r="Z152" s="512"/>
    </row>
    <row r="153" spans="1:26" ht="15.75" customHeight="1" x14ac:dyDescent="0.3">
      <c r="A153" s="512"/>
      <c r="B153" s="557"/>
      <c r="C153" s="512"/>
      <c r="D153" s="512"/>
      <c r="E153" s="512"/>
      <c r="F153" s="512"/>
      <c r="G153" s="512"/>
      <c r="H153" s="512"/>
      <c r="I153" s="512"/>
      <c r="J153" s="512"/>
      <c r="K153" s="512"/>
      <c r="L153" s="512"/>
      <c r="M153" s="512"/>
      <c r="N153" s="512"/>
      <c r="O153" s="512"/>
      <c r="P153" s="512"/>
      <c r="Q153" s="512"/>
      <c r="R153" s="512"/>
      <c r="S153" s="512"/>
      <c r="T153" s="512"/>
      <c r="U153" s="512"/>
      <c r="V153" s="512"/>
      <c r="W153" s="512"/>
      <c r="X153" s="512"/>
      <c r="Y153" s="512"/>
      <c r="Z153" s="512"/>
    </row>
    <row r="154" spans="1:26" ht="15.75" customHeight="1" x14ac:dyDescent="0.3">
      <c r="A154" s="512"/>
      <c r="B154" s="557"/>
      <c r="C154" s="512"/>
      <c r="D154" s="512"/>
      <c r="E154" s="512"/>
      <c r="F154" s="512"/>
      <c r="G154" s="512"/>
      <c r="H154" s="512"/>
      <c r="I154" s="512"/>
      <c r="J154" s="512"/>
      <c r="K154" s="512"/>
      <c r="L154" s="512"/>
      <c r="M154" s="512"/>
      <c r="N154" s="512"/>
      <c r="O154" s="512"/>
      <c r="P154" s="512"/>
      <c r="Q154" s="512"/>
      <c r="R154" s="512"/>
      <c r="S154" s="512"/>
      <c r="T154" s="512"/>
      <c r="U154" s="512"/>
      <c r="V154" s="512"/>
      <c r="W154" s="512"/>
      <c r="X154" s="512"/>
      <c r="Y154" s="512"/>
      <c r="Z154" s="512"/>
    </row>
    <row r="155" spans="1:26" ht="15.75" customHeight="1" x14ac:dyDescent="0.3">
      <c r="A155" s="512"/>
      <c r="B155" s="557"/>
      <c r="C155" s="512"/>
      <c r="D155" s="512"/>
      <c r="E155" s="512"/>
      <c r="F155" s="512"/>
      <c r="G155" s="512"/>
      <c r="H155" s="512"/>
      <c r="I155" s="512"/>
      <c r="J155" s="512"/>
      <c r="K155" s="512"/>
      <c r="L155" s="512"/>
      <c r="M155" s="512"/>
      <c r="N155" s="512"/>
      <c r="O155" s="512"/>
      <c r="P155" s="512"/>
      <c r="Q155" s="512"/>
      <c r="R155" s="512"/>
      <c r="S155" s="512"/>
      <c r="T155" s="512"/>
      <c r="U155" s="512"/>
      <c r="V155" s="512"/>
      <c r="W155" s="512"/>
      <c r="X155" s="512"/>
      <c r="Y155" s="512"/>
      <c r="Z155" s="512"/>
    </row>
    <row r="156" spans="1:26" ht="15.75" customHeight="1" x14ac:dyDescent="0.3">
      <c r="A156" s="512"/>
      <c r="B156" s="557"/>
      <c r="C156" s="512"/>
      <c r="D156" s="512"/>
      <c r="E156" s="512"/>
      <c r="F156" s="512"/>
      <c r="G156" s="512"/>
      <c r="H156" s="512"/>
      <c r="I156" s="512"/>
      <c r="J156" s="512"/>
      <c r="K156" s="512"/>
      <c r="L156" s="512"/>
      <c r="M156" s="512"/>
      <c r="N156" s="512"/>
      <c r="O156" s="512"/>
      <c r="P156" s="512"/>
      <c r="Q156" s="512"/>
      <c r="R156" s="512"/>
      <c r="S156" s="512"/>
      <c r="T156" s="512"/>
      <c r="U156" s="512"/>
      <c r="V156" s="512"/>
      <c r="W156" s="512"/>
      <c r="X156" s="512"/>
      <c r="Y156" s="512"/>
      <c r="Z156" s="512"/>
    </row>
    <row r="157" spans="1:26" ht="15.75" customHeight="1" x14ac:dyDescent="0.3">
      <c r="A157" s="512"/>
      <c r="B157" s="557"/>
      <c r="C157" s="512"/>
      <c r="D157" s="512"/>
      <c r="E157" s="512"/>
      <c r="F157" s="512"/>
      <c r="G157" s="512"/>
      <c r="H157" s="512"/>
      <c r="I157" s="512"/>
      <c r="J157" s="512"/>
      <c r="K157" s="512"/>
      <c r="L157" s="512"/>
      <c r="M157" s="512"/>
      <c r="N157" s="512"/>
      <c r="O157" s="512"/>
      <c r="P157" s="512"/>
      <c r="Q157" s="512"/>
      <c r="R157" s="512"/>
      <c r="S157" s="512"/>
      <c r="T157" s="512"/>
      <c r="U157" s="512"/>
      <c r="V157" s="512"/>
      <c r="W157" s="512"/>
      <c r="X157" s="512"/>
      <c r="Y157" s="512"/>
      <c r="Z157" s="512"/>
    </row>
    <row r="158" spans="1:26" ht="15.75" customHeight="1" x14ac:dyDescent="0.3">
      <c r="A158" s="512"/>
      <c r="B158" s="557"/>
      <c r="C158" s="512"/>
      <c r="D158" s="512"/>
      <c r="E158" s="512"/>
      <c r="F158" s="512"/>
      <c r="G158" s="512"/>
      <c r="H158" s="512"/>
      <c r="I158" s="512"/>
      <c r="J158" s="512"/>
      <c r="K158" s="512"/>
      <c r="L158" s="512"/>
      <c r="M158" s="512"/>
      <c r="N158" s="512"/>
      <c r="O158" s="512"/>
      <c r="P158" s="512"/>
      <c r="Q158" s="512"/>
      <c r="R158" s="512"/>
      <c r="S158" s="512"/>
      <c r="T158" s="512"/>
      <c r="U158" s="512"/>
      <c r="V158" s="512"/>
      <c r="W158" s="512"/>
      <c r="X158" s="512"/>
      <c r="Y158" s="512"/>
      <c r="Z158" s="512"/>
    </row>
    <row r="159" spans="1:26" ht="15.75" customHeight="1" x14ac:dyDescent="0.3">
      <c r="A159" s="512"/>
      <c r="B159" s="557"/>
      <c r="C159" s="512"/>
      <c r="D159" s="512"/>
      <c r="E159" s="512"/>
      <c r="F159" s="512"/>
      <c r="G159" s="512"/>
      <c r="H159" s="512"/>
      <c r="I159" s="512"/>
      <c r="J159" s="512"/>
      <c r="K159" s="512"/>
      <c r="L159" s="512"/>
      <c r="M159" s="512"/>
      <c r="N159" s="512"/>
      <c r="O159" s="512"/>
      <c r="P159" s="512"/>
      <c r="Q159" s="512"/>
      <c r="R159" s="512"/>
      <c r="S159" s="512"/>
      <c r="T159" s="512"/>
      <c r="U159" s="512"/>
      <c r="V159" s="512"/>
      <c r="W159" s="512"/>
      <c r="X159" s="512"/>
      <c r="Y159" s="512"/>
      <c r="Z159" s="512"/>
    </row>
    <row r="160" spans="1:26" ht="15.75" customHeight="1" x14ac:dyDescent="0.3">
      <c r="A160" s="512"/>
      <c r="B160" s="557"/>
      <c r="C160" s="512"/>
      <c r="D160" s="512"/>
      <c r="E160" s="512"/>
      <c r="F160" s="512"/>
      <c r="G160" s="512"/>
      <c r="H160" s="512"/>
      <c r="I160" s="512"/>
      <c r="J160" s="512"/>
      <c r="K160" s="512"/>
      <c r="L160" s="512"/>
      <c r="M160" s="512"/>
      <c r="N160" s="512"/>
      <c r="O160" s="512"/>
      <c r="P160" s="512"/>
      <c r="Q160" s="512"/>
      <c r="R160" s="512"/>
      <c r="S160" s="512"/>
      <c r="T160" s="512"/>
      <c r="U160" s="512"/>
      <c r="V160" s="512"/>
      <c r="W160" s="512"/>
      <c r="X160" s="512"/>
      <c r="Y160" s="512"/>
      <c r="Z160" s="512"/>
    </row>
    <row r="161" spans="1:26" ht="15.75" customHeight="1" x14ac:dyDescent="0.3">
      <c r="A161" s="512"/>
      <c r="B161" s="557"/>
      <c r="C161" s="512"/>
      <c r="D161" s="512"/>
      <c r="E161" s="512"/>
      <c r="F161" s="512"/>
      <c r="G161" s="512"/>
      <c r="H161" s="512"/>
      <c r="I161" s="512"/>
      <c r="J161" s="512"/>
      <c r="K161" s="512"/>
      <c r="L161" s="512"/>
      <c r="M161" s="512"/>
      <c r="N161" s="512"/>
      <c r="O161" s="512"/>
      <c r="P161" s="512"/>
      <c r="Q161" s="512"/>
      <c r="R161" s="512"/>
      <c r="S161" s="512"/>
      <c r="T161" s="512"/>
      <c r="U161" s="512"/>
      <c r="V161" s="512"/>
      <c r="W161" s="512"/>
      <c r="X161" s="512"/>
      <c r="Y161" s="512"/>
      <c r="Z161" s="512"/>
    </row>
    <row r="162" spans="1:26" ht="15.75" customHeight="1" x14ac:dyDescent="0.3">
      <c r="A162" s="512"/>
      <c r="B162" s="557"/>
      <c r="C162" s="512"/>
      <c r="D162" s="512"/>
      <c r="E162" s="512"/>
      <c r="F162" s="512"/>
      <c r="G162" s="512"/>
      <c r="H162" s="512"/>
      <c r="I162" s="512"/>
      <c r="J162" s="512"/>
      <c r="K162" s="512"/>
      <c r="L162" s="512"/>
      <c r="M162" s="512"/>
      <c r="N162" s="512"/>
      <c r="O162" s="512"/>
      <c r="P162" s="512"/>
      <c r="Q162" s="512"/>
      <c r="R162" s="512"/>
      <c r="S162" s="512"/>
      <c r="T162" s="512"/>
      <c r="U162" s="512"/>
      <c r="V162" s="512"/>
      <c r="W162" s="512"/>
      <c r="X162" s="512"/>
      <c r="Y162" s="512"/>
      <c r="Z162" s="512"/>
    </row>
    <row r="163" spans="1:26" ht="15.75" customHeight="1" x14ac:dyDescent="0.3">
      <c r="A163" s="512"/>
      <c r="B163" s="557"/>
      <c r="C163" s="512"/>
      <c r="D163" s="512"/>
      <c r="E163" s="512"/>
      <c r="F163" s="512"/>
      <c r="G163" s="512"/>
      <c r="H163" s="512"/>
      <c r="I163" s="512"/>
      <c r="J163" s="512"/>
      <c r="K163" s="512"/>
      <c r="L163" s="512"/>
      <c r="M163" s="512"/>
      <c r="N163" s="512"/>
      <c r="O163" s="512"/>
      <c r="P163" s="512"/>
      <c r="Q163" s="512"/>
      <c r="R163" s="512"/>
      <c r="S163" s="512"/>
      <c r="T163" s="512"/>
      <c r="U163" s="512"/>
      <c r="V163" s="512"/>
      <c r="W163" s="512"/>
      <c r="X163" s="512"/>
      <c r="Y163" s="512"/>
      <c r="Z163" s="512"/>
    </row>
    <row r="164" spans="1:26" ht="15.75" customHeight="1" x14ac:dyDescent="0.3">
      <c r="A164" s="512"/>
      <c r="B164" s="557"/>
      <c r="C164" s="512"/>
      <c r="D164" s="512"/>
      <c r="E164" s="512"/>
      <c r="F164" s="512"/>
      <c r="G164" s="512"/>
      <c r="H164" s="512"/>
      <c r="I164" s="512"/>
      <c r="J164" s="512"/>
      <c r="K164" s="512"/>
      <c r="L164" s="512"/>
      <c r="M164" s="512"/>
      <c r="N164" s="512"/>
      <c r="O164" s="512"/>
      <c r="P164" s="512"/>
      <c r="Q164" s="512"/>
      <c r="R164" s="512"/>
      <c r="S164" s="512"/>
      <c r="T164" s="512"/>
      <c r="U164" s="512"/>
      <c r="V164" s="512"/>
      <c r="W164" s="512"/>
      <c r="X164" s="512"/>
      <c r="Y164" s="512"/>
      <c r="Z164" s="512"/>
    </row>
    <row r="165" spans="1:26" ht="15.75" customHeight="1" x14ac:dyDescent="0.3">
      <c r="A165" s="512"/>
      <c r="B165" s="557"/>
      <c r="C165" s="512"/>
      <c r="D165" s="512"/>
      <c r="E165" s="512"/>
      <c r="F165" s="512"/>
      <c r="G165" s="512"/>
      <c r="H165" s="512"/>
      <c r="I165" s="512"/>
      <c r="J165" s="512"/>
      <c r="K165" s="512"/>
      <c r="L165" s="512"/>
      <c r="M165" s="512"/>
      <c r="N165" s="512"/>
      <c r="O165" s="512"/>
      <c r="P165" s="512"/>
      <c r="Q165" s="512"/>
      <c r="R165" s="512"/>
      <c r="S165" s="512"/>
      <c r="T165" s="512"/>
      <c r="U165" s="512"/>
      <c r="V165" s="512"/>
      <c r="W165" s="512"/>
      <c r="X165" s="512"/>
      <c r="Y165" s="512"/>
      <c r="Z165" s="512"/>
    </row>
    <row r="166" spans="1:26" ht="15.75" customHeight="1" x14ac:dyDescent="0.3">
      <c r="A166" s="512"/>
      <c r="B166" s="557"/>
      <c r="C166" s="512"/>
      <c r="D166" s="512"/>
      <c r="E166" s="512"/>
      <c r="F166" s="512"/>
      <c r="G166" s="512"/>
      <c r="H166" s="512"/>
      <c r="I166" s="512"/>
      <c r="J166" s="512"/>
      <c r="K166" s="512"/>
      <c r="L166" s="512"/>
      <c r="M166" s="512"/>
      <c r="N166" s="512"/>
      <c r="O166" s="512"/>
      <c r="P166" s="512"/>
      <c r="Q166" s="512"/>
      <c r="R166" s="512"/>
      <c r="S166" s="512"/>
      <c r="T166" s="512"/>
      <c r="U166" s="512"/>
      <c r="V166" s="512"/>
      <c r="W166" s="512"/>
      <c r="X166" s="512"/>
      <c r="Y166" s="512"/>
      <c r="Z166" s="512"/>
    </row>
    <row r="167" spans="1:26" ht="15.75" customHeight="1" x14ac:dyDescent="0.3">
      <c r="A167" s="512"/>
      <c r="B167" s="557"/>
      <c r="C167" s="512"/>
      <c r="D167" s="512"/>
      <c r="E167" s="512"/>
      <c r="F167" s="512"/>
      <c r="G167" s="512"/>
      <c r="H167" s="512"/>
      <c r="I167" s="512"/>
      <c r="J167" s="512"/>
      <c r="K167" s="512"/>
      <c r="L167" s="512"/>
      <c r="M167" s="512"/>
      <c r="N167" s="512"/>
      <c r="O167" s="512"/>
      <c r="P167" s="512"/>
      <c r="Q167" s="512"/>
      <c r="R167" s="512"/>
      <c r="S167" s="512"/>
      <c r="T167" s="512"/>
      <c r="U167" s="512"/>
      <c r="V167" s="512"/>
      <c r="W167" s="512"/>
      <c r="X167" s="512"/>
      <c r="Y167" s="512"/>
      <c r="Z167" s="512"/>
    </row>
    <row r="168" spans="1:26" ht="15.75" customHeight="1" x14ac:dyDescent="0.3">
      <c r="A168" s="512"/>
      <c r="B168" s="557"/>
      <c r="C168" s="512"/>
      <c r="D168" s="512"/>
      <c r="E168" s="512"/>
      <c r="F168" s="512"/>
      <c r="G168" s="512"/>
      <c r="H168" s="512"/>
      <c r="I168" s="512"/>
      <c r="J168" s="512"/>
      <c r="K168" s="512"/>
      <c r="L168" s="512"/>
      <c r="M168" s="512"/>
      <c r="N168" s="512"/>
      <c r="O168" s="512"/>
      <c r="P168" s="512"/>
      <c r="Q168" s="512"/>
      <c r="R168" s="512"/>
      <c r="S168" s="512"/>
      <c r="T168" s="512"/>
      <c r="U168" s="512"/>
      <c r="V168" s="512"/>
      <c r="W168" s="512"/>
      <c r="X168" s="512"/>
      <c r="Y168" s="512"/>
      <c r="Z168" s="512"/>
    </row>
    <row r="169" spans="1:26" ht="15.75" customHeight="1" x14ac:dyDescent="0.3">
      <c r="A169" s="512"/>
      <c r="B169" s="557"/>
      <c r="C169" s="512"/>
      <c r="D169" s="512"/>
      <c r="E169" s="512"/>
      <c r="F169" s="512"/>
      <c r="G169" s="512"/>
      <c r="H169" s="512"/>
      <c r="I169" s="512"/>
      <c r="J169" s="512"/>
      <c r="K169" s="512"/>
      <c r="L169" s="512"/>
      <c r="M169" s="512"/>
      <c r="N169" s="512"/>
      <c r="O169" s="512"/>
      <c r="P169" s="512"/>
      <c r="Q169" s="512"/>
      <c r="R169" s="512"/>
      <c r="S169" s="512"/>
      <c r="T169" s="512"/>
      <c r="U169" s="512"/>
      <c r="V169" s="512"/>
      <c r="W169" s="512"/>
      <c r="X169" s="512"/>
      <c r="Y169" s="512"/>
      <c r="Z169" s="512"/>
    </row>
    <row r="170" spans="1:26" ht="15.75" customHeight="1" x14ac:dyDescent="0.3">
      <c r="A170" s="512"/>
      <c r="B170" s="557"/>
      <c r="C170" s="512"/>
      <c r="D170" s="512"/>
      <c r="E170" s="512"/>
      <c r="F170" s="512"/>
      <c r="G170" s="512"/>
      <c r="H170" s="512"/>
      <c r="I170" s="512"/>
      <c r="J170" s="512"/>
      <c r="K170" s="512"/>
      <c r="L170" s="512"/>
      <c r="M170" s="512"/>
      <c r="N170" s="512"/>
      <c r="O170" s="512"/>
      <c r="P170" s="512"/>
      <c r="Q170" s="512"/>
      <c r="R170" s="512"/>
      <c r="S170" s="512"/>
      <c r="T170" s="512"/>
      <c r="U170" s="512"/>
      <c r="V170" s="512"/>
      <c r="W170" s="512"/>
      <c r="X170" s="512"/>
      <c r="Y170" s="512"/>
      <c r="Z170" s="512"/>
    </row>
    <row r="171" spans="1:26" ht="15.75" customHeight="1" x14ac:dyDescent="0.3">
      <c r="A171" s="512"/>
      <c r="B171" s="557"/>
      <c r="C171" s="512"/>
      <c r="D171" s="512"/>
      <c r="E171" s="512"/>
      <c r="F171" s="512"/>
      <c r="G171" s="512"/>
      <c r="H171" s="512"/>
      <c r="I171" s="512"/>
      <c r="J171" s="512"/>
      <c r="K171" s="512"/>
      <c r="L171" s="512"/>
      <c r="M171" s="512"/>
      <c r="N171" s="512"/>
      <c r="O171" s="512"/>
      <c r="P171" s="512"/>
      <c r="Q171" s="512"/>
      <c r="R171" s="512"/>
      <c r="S171" s="512"/>
      <c r="T171" s="512"/>
      <c r="U171" s="512"/>
      <c r="V171" s="512"/>
      <c r="W171" s="512"/>
      <c r="X171" s="512"/>
      <c r="Y171" s="512"/>
      <c r="Z171" s="512"/>
    </row>
    <row r="172" spans="1:26" ht="15.75" customHeight="1" x14ac:dyDescent="0.3">
      <c r="A172" s="512"/>
      <c r="B172" s="557"/>
      <c r="C172" s="512"/>
      <c r="D172" s="512"/>
      <c r="E172" s="512"/>
      <c r="F172" s="512"/>
      <c r="G172" s="512"/>
      <c r="H172" s="512"/>
      <c r="I172" s="512"/>
      <c r="J172" s="512"/>
      <c r="K172" s="512"/>
      <c r="L172" s="512"/>
      <c r="M172" s="512"/>
      <c r="N172" s="512"/>
      <c r="O172" s="512"/>
      <c r="P172" s="512"/>
      <c r="Q172" s="512"/>
      <c r="R172" s="512"/>
      <c r="S172" s="512"/>
      <c r="T172" s="512"/>
      <c r="U172" s="512"/>
      <c r="V172" s="512"/>
      <c r="W172" s="512"/>
      <c r="X172" s="512"/>
      <c r="Y172" s="512"/>
      <c r="Z172" s="512"/>
    </row>
    <row r="173" spans="1:26" ht="15.75" customHeight="1" x14ac:dyDescent="0.3">
      <c r="A173" s="512"/>
      <c r="B173" s="557"/>
      <c r="C173" s="512"/>
      <c r="D173" s="512"/>
      <c r="E173" s="512"/>
      <c r="F173" s="512"/>
      <c r="G173" s="512"/>
      <c r="H173" s="512"/>
      <c r="I173" s="512"/>
      <c r="J173" s="512"/>
      <c r="K173" s="512"/>
      <c r="L173" s="512"/>
      <c r="M173" s="512"/>
      <c r="N173" s="512"/>
      <c r="O173" s="512"/>
      <c r="P173" s="512"/>
      <c r="Q173" s="512"/>
      <c r="R173" s="512"/>
      <c r="S173" s="512"/>
      <c r="T173" s="512"/>
      <c r="U173" s="512"/>
      <c r="V173" s="512"/>
      <c r="W173" s="512"/>
      <c r="X173" s="512"/>
      <c r="Y173" s="512"/>
      <c r="Z173" s="512"/>
    </row>
    <row r="174" spans="1:26" ht="15.75" customHeight="1" x14ac:dyDescent="0.3">
      <c r="A174" s="512"/>
      <c r="B174" s="557"/>
      <c r="C174" s="512"/>
      <c r="D174" s="512"/>
      <c r="E174" s="512"/>
      <c r="F174" s="512"/>
      <c r="G174" s="512"/>
      <c r="H174" s="512"/>
      <c r="I174" s="512"/>
      <c r="J174" s="512"/>
      <c r="K174" s="512"/>
      <c r="L174" s="512"/>
      <c r="M174" s="512"/>
      <c r="N174" s="512"/>
      <c r="O174" s="512"/>
      <c r="P174" s="512"/>
      <c r="Q174" s="512"/>
      <c r="R174" s="512"/>
      <c r="S174" s="512"/>
      <c r="T174" s="512"/>
      <c r="U174" s="512"/>
      <c r="V174" s="512"/>
      <c r="W174" s="512"/>
      <c r="X174" s="512"/>
      <c r="Y174" s="512"/>
      <c r="Z174" s="512"/>
    </row>
    <row r="175" spans="1:26" ht="15.75" customHeight="1" x14ac:dyDescent="0.3">
      <c r="A175" s="512"/>
      <c r="B175" s="557"/>
      <c r="C175" s="512"/>
      <c r="D175" s="512"/>
      <c r="E175" s="512"/>
      <c r="F175" s="512"/>
      <c r="G175" s="512"/>
      <c r="H175" s="512"/>
      <c r="I175" s="512"/>
      <c r="J175" s="512"/>
      <c r="K175" s="512"/>
      <c r="L175" s="512"/>
      <c r="M175" s="512"/>
      <c r="N175" s="512"/>
      <c r="O175" s="512"/>
      <c r="P175" s="512"/>
      <c r="Q175" s="512"/>
      <c r="R175" s="512"/>
      <c r="S175" s="512"/>
      <c r="T175" s="512"/>
      <c r="U175" s="512"/>
      <c r="V175" s="512"/>
      <c r="W175" s="512"/>
      <c r="X175" s="512"/>
      <c r="Y175" s="512"/>
      <c r="Z175" s="512"/>
    </row>
    <row r="176" spans="1:26" ht="15.75" customHeight="1" x14ac:dyDescent="0.3">
      <c r="A176" s="512"/>
      <c r="B176" s="557"/>
      <c r="C176" s="512"/>
      <c r="D176" s="512"/>
      <c r="E176" s="512"/>
      <c r="F176" s="512"/>
      <c r="G176" s="512"/>
      <c r="H176" s="512"/>
      <c r="I176" s="512"/>
      <c r="J176" s="512"/>
      <c r="K176" s="512"/>
      <c r="L176" s="512"/>
      <c r="M176" s="512"/>
      <c r="N176" s="512"/>
      <c r="O176" s="512"/>
      <c r="P176" s="512"/>
      <c r="Q176" s="512"/>
      <c r="R176" s="512"/>
      <c r="S176" s="512"/>
      <c r="T176" s="512"/>
      <c r="U176" s="512"/>
      <c r="V176" s="512"/>
      <c r="W176" s="512"/>
      <c r="X176" s="512"/>
      <c r="Y176" s="512"/>
      <c r="Z176" s="512"/>
    </row>
    <row r="177" spans="1:26" ht="15.75" customHeight="1" x14ac:dyDescent="0.3">
      <c r="A177" s="512"/>
      <c r="B177" s="557"/>
      <c r="C177" s="512"/>
      <c r="D177" s="512"/>
      <c r="E177" s="512"/>
      <c r="F177" s="512"/>
      <c r="G177" s="512"/>
      <c r="H177" s="512"/>
      <c r="I177" s="512"/>
      <c r="J177" s="512"/>
      <c r="K177" s="512"/>
      <c r="L177" s="512"/>
      <c r="M177" s="512"/>
      <c r="N177" s="512"/>
      <c r="O177" s="512"/>
      <c r="P177" s="512"/>
      <c r="Q177" s="512"/>
      <c r="R177" s="512"/>
      <c r="S177" s="512"/>
      <c r="T177" s="512"/>
      <c r="U177" s="512"/>
      <c r="V177" s="512"/>
      <c r="W177" s="512"/>
      <c r="X177" s="512"/>
      <c r="Y177" s="512"/>
      <c r="Z177" s="512"/>
    </row>
    <row r="178" spans="1:26" ht="15.75" customHeight="1" x14ac:dyDescent="0.3">
      <c r="A178" s="512"/>
      <c r="B178" s="557"/>
      <c r="C178" s="512"/>
      <c r="D178" s="512"/>
      <c r="E178" s="512"/>
      <c r="F178" s="512"/>
      <c r="G178" s="512"/>
      <c r="H178" s="512"/>
      <c r="I178" s="512"/>
      <c r="J178" s="512"/>
      <c r="K178" s="512"/>
      <c r="L178" s="512"/>
      <c r="M178" s="512"/>
      <c r="N178" s="512"/>
      <c r="O178" s="512"/>
      <c r="P178" s="512"/>
      <c r="Q178" s="512"/>
      <c r="R178" s="512"/>
      <c r="S178" s="512"/>
      <c r="T178" s="512"/>
      <c r="U178" s="512"/>
      <c r="V178" s="512"/>
      <c r="W178" s="512"/>
      <c r="X178" s="512"/>
      <c r="Y178" s="512"/>
      <c r="Z178" s="512"/>
    </row>
    <row r="179" spans="1:26" ht="15.75" customHeight="1" x14ac:dyDescent="0.3">
      <c r="A179" s="512"/>
      <c r="B179" s="557"/>
      <c r="C179" s="512"/>
      <c r="D179" s="512"/>
      <c r="E179" s="512"/>
      <c r="F179" s="512"/>
      <c r="G179" s="512"/>
      <c r="H179" s="512"/>
      <c r="I179" s="512"/>
      <c r="J179" s="512"/>
      <c r="K179" s="512"/>
      <c r="L179" s="512"/>
      <c r="M179" s="512"/>
      <c r="N179" s="512"/>
      <c r="O179" s="512"/>
      <c r="P179" s="512"/>
      <c r="Q179" s="512"/>
      <c r="R179" s="512"/>
      <c r="S179" s="512"/>
      <c r="T179" s="512"/>
      <c r="U179" s="512"/>
      <c r="V179" s="512"/>
      <c r="W179" s="512"/>
      <c r="X179" s="512"/>
      <c r="Y179" s="512"/>
      <c r="Z179" s="512"/>
    </row>
    <row r="180" spans="1:26" ht="15.75" customHeight="1" x14ac:dyDescent="0.3">
      <c r="A180" s="512"/>
      <c r="B180" s="557"/>
      <c r="C180" s="512"/>
      <c r="D180" s="512"/>
      <c r="E180" s="512"/>
      <c r="F180" s="512"/>
      <c r="G180" s="512"/>
      <c r="H180" s="512"/>
      <c r="I180" s="512"/>
      <c r="J180" s="512"/>
      <c r="K180" s="512"/>
      <c r="L180" s="512"/>
      <c r="M180" s="512"/>
      <c r="N180" s="512"/>
      <c r="O180" s="512"/>
      <c r="P180" s="512"/>
      <c r="Q180" s="512"/>
      <c r="R180" s="512"/>
      <c r="S180" s="512"/>
      <c r="T180" s="512"/>
      <c r="U180" s="512"/>
      <c r="V180" s="512"/>
      <c r="W180" s="512"/>
      <c r="X180" s="512"/>
      <c r="Y180" s="512"/>
      <c r="Z180" s="512"/>
    </row>
    <row r="181" spans="1:26" ht="15.75" customHeight="1" x14ac:dyDescent="0.3">
      <c r="A181" s="512"/>
      <c r="B181" s="557"/>
      <c r="C181" s="512"/>
      <c r="D181" s="512"/>
      <c r="E181" s="512"/>
      <c r="F181" s="512"/>
      <c r="G181" s="512"/>
      <c r="H181" s="512"/>
      <c r="I181" s="512"/>
      <c r="J181" s="512"/>
      <c r="K181" s="512"/>
      <c r="L181" s="512"/>
      <c r="M181" s="512"/>
      <c r="N181" s="512"/>
      <c r="O181" s="512"/>
      <c r="P181" s="512"/>
      <c r="Q181" s="512"/>
      <c r="R181" s="512"/>
      <c r="S181" s="512"/>
      <c r="T181" s="512"/>
      <c r="U181" s="512"/>
      <c r="V181" s="512"/>
      <c r="W181" s="512"/>
      <c r="X181" s="512"/>
      <c r="Y181" s="512"/>
      <c r="Z181" s="512"/>
    </row>
    <row r="182" spans="1:26" ht="15.75" customHeight="1" x14ac:dyDescent="0.3">
      <c r="A182" s="512"/>
      <c r="B182" s="557"/>
      <c r="C182" s="512"/>
      <c r="D182" s="512"/>
      <c r="E182" s="512"/>
      <c r="F182" s="512"/>
      <c r="G182" s="512"/>
      <c r="H182" s="512"/>
      <c r="I182" s="512"/>
      <c r="J182" s="512"/>
      <c r="K182" s="512"/>
      <c r="L182" s="512"/>
      <c r="M182" s="512"/>
      <c r="N182" s="512"/>
      <c r="O182" s="512"/>
      <c r="P182" s="512"/>
      <c r="Q182" s="512"/>
      <c r="R182" s="512"/>
      <c r="S182" s="512"/>
      <c r="T182" s="512"/>
      <c r="U182" s="512"/>
      <c r="V182" s="512"/>
      <c r="W182" s="512"/>
      <c r="X182" s="512"/>
      <c r="Y182" s="512"/>
      <c r="Z182" s="512"/>
    </row>
    <row r="183" spans="1:26" ht="15.75" customHeight="1" x14ac:dyDescent="0.3">
      <c r="A183" s="512"/>
      <c r="B183" s="557"/>
      <c r="C183" s="512"/>
      <c r="D183" s="512"/>
      <c r="E183" s="512"/>
      <c r="F183" s="512"/>
      <c r="G183" s="512"/>
      <c r="H183" s="512"/>
      <c r="I183" s="512"/>
      <c r="J183" s="512"/>
      <c r="K183" s="512"/>
      <c r="L183" s="512"/>
      <c r="M183" s="512"/>
      <c r="N183" s="512"/>
      <c r="O183" s="512"/>
      <c r="P183" s="512"/>
      <c r="Q183" s="512"/>
      <c r="R183" s="512"/>
      <c r="S183" s="512"/>
      <c r="T183" s="512"/>
      <c r="U183" s="512"/>
      <c r="V183" s="512"/>
      <c r="W183" s="512"/>
      <c r="X183" s="512"/>
      <c r="Y183" s="512"/>
      <c r="Z183" s="512"/>
    </row>
    <row r="184" spans="1:26" ht="15.75" customHeight="1" x14ac:dyDescent="0.3">
      <c r="A184" s="512"/>
      <c r="B184" s="557"/>
      <c r="C184" s="512"/>
      <c r="D184" s="512"/>
      <c r="E184" s="512"/>
      <c r="F184" s="512"/>
      <c r="G184" s="512"/>
      <c r="H184" s="512"/>
      <c r="I184" s="512"/>
      <c r="J184" s="512"/>
      <c r="K184" s="512"/>
      <c r="L184" s="512"/>
      <c r="M184" s="512"/>
      <c r="N184" s="512"/>
      <c r="O184" s="512"/>
      <c r="P184" s="512"/>
      <c r="Q184" s="512"/>
      <c r="R184" s="512"/>
      <c r="S184" s="512"/>
      <c r="T184" s="512"/>
      <c r="U184" s="512"/>
      <c r="V184" s="512"/>
      <c r="W184" s="512"/>
      <c r="X184" s="512"/>
      <c r="Y184" s="512"/>
      <c r="Z184" s="512"/>
    </row>
    <row r="185" spans="1:26" ht="15.75" customHeight="1" x14ac:dyDescent="0.3">
      <c r="A185" s="512"/>
      <c r="B185" s="557"/>
      <c r="C185" s="512"/>
      <c r="D185" s="512"/>
      <c r="E185" s="512"/>
      <c r="F185" s="512"/>
      <c r="G185" s="512"/>
      <c r="H185" s="512"/>
      <c r="I185" s="512"/>
      <c r="J185" s="512"/>
      <c r="K185" s="512"/>
      <c r="L185" s="512"/>
      <c r="M185" s="512"/>
      <c r="N185" s="512"/>
      <c r="O185" s="512"/>
      <c r="P185" s="512"/>
      <c r="Q185" s="512"/>
      <c r="R185" s="512"/>
      <c r="S185" s="512"/>
      <c r="T185" s="512"/>
      <c r="U185" s="512"/>
      <c r="V185" s="512"/>
      <c r="W185" s="512"/>
      <c r="X185" s="512"/>
      <c r="Y185" s="512"/>
      <c r="Z185" s="512"/>
    </row>
    <row r="186" spans="1:26" ht="15.75" customHeight="1" x14ac:dyDescent="0.3">
      <c r="A186" s="512"/>
      <c r="B186" s="557"/>
      <c r="C186" s="512"/>
      <c r="D186" s="512"/>
      <c r="E186" s="512"/>
      <c r="F186" s="512"/>
      <c r="G186" s="512"/>
      <c r="H186" s="512"/>
      <c r="I186" s="512"/>
      <c r="J186" s="512"/>
      <c r="K186" s="512"/>
      <c r="L186" s="512"/>
      <c r="M186" s="512"/>
      <c r="N186" s="512"/>
      <c r="O186" s="512"/>
      <c r="P186" s="512"/>
      <c r="Q186" s="512"/>
      <c r="R186" s="512"/>
      <c r="S186" s="512"/>
      <c r="T186" s="512"/>
      <c r="U186" s="512"/>
      <c r="V186" s="512"/>
      <c r="W186" s="512"/>
      <c r="X186" s="512"/>
      <c r="Y186" s="512"/>
      <c r="Z186" s="512"/>
    </row>
    <row r="187" spans="1:26" ht="15.75" customHeight="1" x14ac:dyDescent="0.3">
      <c r="A187" s="512"/>
      <c r="B187" s="557"/>
      <c r="C187" s="512"/>
      <c r="D187" s="512"/>
      <c r="E187" s="512"/>
      <c r="F187" s="512"/>
      <c r="G187" s="512"/>
      <c r="H187" s="512"/>
      <c r="I187" s="512"/>
      <c r="J187" s="512"/>
      <c r="K187" s="512"/>
      <c r="L187" s="512"/>
      <c r="M187" s="512"/>
      <c r="N187" s="512"/>
      <c r="O187" s="512"/>
      <c r="P187" s="512"/>
      <c r="Q187" s="512"/>
      <c r="R187" s="512"/>
      <c r="S187" s="512"/>
      <c r="T187" s="512"/>
      <c r="U187" s="512"/>
      <c r="V187" s="512"/>
      <c r="W187" s="512"/>
      <c r="X187" s="512"/>
      <c r="Y187" s="512"/>
      <c r="Z187" s="512"/>
    </row>
    <row r="188" spans="1:26" ht="15.75" customHeight="1" x14ac:dyDescent="0.3">
      <c r="A188" s="512"/>
      <c r="B188" s="557"/>
      <c r="C188" s="512"/>
      <c r="D188" s="512"/>
      <c r="E188" s="512"/>
      <c r="F188" s="512"/>
      <c r="G188" s="512"/>
      <c r="H188" s="512"/>
      <c r="I188" s="512"/>
      <c r="J188" s="512"/>
      <c r="K188" s="512"/>
      <c r="L188" s="512"/>
      <c r="M188" s="512"/>
      <c r="N188" s="512"/>
      <c r="O188" s="512"/>
      <c r="P188" s="512"/>
      <c r="Q188" s="512"/>
      <c r="R188" s="512"/>
      <c r="S188" s="512"/>
      <c r="T188" s="512"/>
      <c r="U188" s="512"/>
      <c r="V188" s="512"/>
      <c r="W188" s="512"/>
      <c r="X188" s="512"/>
      <c r="Y188" s="512"/>
      <c r="Z188" s="512"/>
    </row>
    <row r="189" spans="1:26" ht="15.75" customHeight="1" x14ac:dyDescent="0.3">
      <c r="A189" s="512"/>
      <c r="B189" s="557"/>
      <c r="C189" s="512"/>
      <c r="D189" s="512"/>
      <c r="E189" s="512"/>
      <c r="F189" s="512"/>
      <c r="G189" s="512"/>
      <c r="H189" s="512"/>
      <c r="I189" s="512"/>
      <c r="J189" s="512"/>
      <c r="K189" s="512"/>
      <c r="L189" s="512"/>
      <c r="M189" s="512"/>
      <c r="N189" s="512"/>
      <c r="O189" s="512"/>
      <c r="P189" s="512"/>
      <c r="Q189" s="512"/>
      <c r="R189" s="512"/>
      <c r="S189" s="512"/>
      <c r="T189" s="512"/>
      <c r="U189" s="512"/>
      <c r="V189" s="512"/>
      <c r="W189" s="512"/>
      <c r="X189" s="512"/>
      <c r="Y189" s="512"/>
      <c r="Z189" s="512"/>
    </row>
    <row r="190" spans="1:26" ht="15.75" customHeight="1" x14ac:dyDescent="0.3">
      <c r="A190" s="512"/>
      <c r="B190" s="557"/>
      <c r="C190" s="512"/>
      <c r="D190" s="512"/>
      <c r="E190" s="512"/>
      <c r="F190" s="512"/>
      <c r="G190" s="512"/>
      <c r="H190" s="512"/>
      <c r="I190" s="512"/>
      <c r="J190" s="512"/>
      <c r="K190" s="512"/>
      <c r="L190" s="512"/>
      <c r="M190" s="512"/>
      <c r="N190" s="512"/>
      <c r="O190" s="512"/>
      <c r="P190" s="512"/>
      <c r="Q190" s="512"/>
      <c r="R190" s="512"/>
      <c r="S190" s="512"/>
      <c r="T190" s="512"/>
      <c r="U190" s="512"/>
      <c r="V190" s="512"/>
      <c r="W190" s="512"/>
      <c r="X190" s="512"/>
      <c r="Y190" s="512"/>
      <c r="Z190" s="512"/>
    </row>
    <row r="191" spans="1:26" ht="15.75" customHeight="1" x14ac:dyDescent="0.3">
      <c r="A191" s="512"/>
      <c r="B191" s="557"/>
      <c r="C191" s="512"/>
      <c r="D191" s="512"/>
      <c r="E191" s="512"/>
      <c r="F191" s="512"/>
      <c r="G191" s="512"/>
      <c r="H191" s="512"/>
      <c r="I191" s="512"/>
      <c r="J191" s="512"/>
      <c r="K191" s="512"/>
      <c r="L191" s="512"/>
      <c r="M191" s="512"/>
      <c r="N191" s="512"/>
      <c r="O191" s="512"/>
      <c r="P191" s="512"/>
      <c r="Q191" s="512"/>
      <c r="R191" s="512"/>
      <c r="S191" s="512"/>
      <c r="T191" s="512"/>
      <c r="U191" s="512"/>
      <c r="V191" s="512"/>
      <c r="W191" s="512"/>
      <c r="X191" s="512"/>
      <c r="Y191" s="512"/>
      <c r="Z191" s="512"/>
    </row>
    <row r="192" spans="1:26" ht="15.75" customHeight="1" x14ac:dyDescent="0.3">
      <c r="A192" s="512"/>
      <c r="B192" s="557"/>
      <c r="C192" s="512"/>
      <c r="D192" s="512"/>
      <c r="E192" s="512"/>
      <c r="F192" s="512"/>
      <c r="G192" s="512"/>
      <c r="H192" s="512"/>
      <c r="I192" s="512"/>
      <c r="J192" s="512"/>
      <c r="K192" s="512"/>
      <c r="L192" s="512"/>
      <c r="M192" s="512"/>
      <c r="N192" s="512"/>
      <c r="O192" s="512"/>
      <c r="P192" s="512"/>
      <c r="Q192" s="512"/>
      <c r="R192" s="512"/>
      <c r="S192" s="512"/>
      <c r="T192" s="512"/>
      <c r="U192" s="512"/>
      <c r="V192" s="512"/>
      <c r="W192" s="512"/>
      <c r="X192" s="512"/>
      <c r="Y192" s="512"/>
      <c r="Z192" s="512"/>
    </row>
    <row r="193" spans="1:26" ht="15.75" customHeight="1" x14ac:dyDescent="0.3">
      <c r="A193" s="512"/>
      <c r="B193" s="557"/>
      <c r="C193" s="512"/>
      <c r="D193" s="512"/>
      <c r="E193" s="512"/>
      <c r="F193" s="512"/>
      <c r="G193" s="512"/>
      <c r="H193" s="512"/>
      <c r="I193" s="512"/>
      <c r="J193" s="512"/>
      <c r="K193" s="512"/>
      <c r="L193" s="512"/>
      <c r="M193" s="512"/>
      <c r="N193" s="512"/>
      <c r="O193" s="512"/>
      <c r="P193" s="512"/>
      <c r="Q193" s="512"/>
      <c r="R193" s="512"/>
      <c r="S193" s="512"/>
      <c r="T193" s="512"/>
      <c r="U193" s="512"/>
      <c r="V193" s="512"/>
      <c r="W193" s="512"/>
      <c r="X193" s="512"/>
      <c r="Y193" s="512"/>
      <c r="Z193" s="512"/>
    </row>
    <row r="194" spans="1:26" ht="15.75" customHeight="1" x14ac:dyDescent="0.3">
      <c r="A194" s="512"/>
      <c r="B194" s="557"/>
      <c r="C194" s="512"/>
      <c r="D194" s="512"/>
      <c r="E194" s="512"/>
      <c r="F194" s="512"/>
      <c r="G194" s="512"/>
      <c r="H194" s="512"/>
      <c r="I194" s="512"/>
      <c r="J194" s="512"/>
      <c r="K194" s="512"/>
      <c r="L194" s="512"/>
      <c r="M194" s="512"/>
      <c r="N194" s="512"/>
      <c r="O194" s="512"/>
      <c r="P194" s="512"/>
      <c r="Q194" s="512"/>
      <c r="R194" s="512"/>
      <c r="S194" s="512"/>
      <c r="T194" s="512"/>
      <c r="U194" s="512"/>
      <c r="V194" s="512"/>
      <c r="W194" s="512"/>
      <c r="X194" s="512"/>
      <c r="Y194" s="512"/>
      <c r="Z194" s="512"/>
    </row>
    <row r="195" spans="1:26" ht="15.75" customHeight="1" x14ac:dyDescent="0.3">
      <c r="A195" s="512"/>
      <c r="B195" s="557"/>
      <c r="C195" s="512"/>
      <c r="D195" s="512"/>
      <c r="E195" s="512"/>
      <c r="F195" s="512"/>
      <c r="G195" s="512"/>
      <c r="H195" s="512"/>
      <c r="I195" s="512"/>
      <c r="J195" s="512"/>
      <c r="K195" s="512"/>
      <c r="L195" s="512"/>
      <c r="M195" s="512"/>
      <c r="N195" s="512"/>
      <c r="O195" s="512"/>
      <c r="P195" s="512"/>
      <c r="Q195" s="512"/>
      <c r="R195" s="512"/>
      <c r="S195" s="512"/>
      <c r="T195" s="512"/>
      <c r="U195" s="512"/>
      <c r="V195" s="512"/>
      <c r="W195" s="512"/>
      <c r="X195" s="512"/>
      <c r="Y195" s="512"/>
      <c r="Z195" s="512"/>
    </row>
    <row r="196" spans="1:26" ht="15.75" customHeight="1" x14ac:dyDescent="0.3">
      <c r="A196" s="512"/>
      <c r="B196" s="557"/>
      <c r="C196" s="512"/>
      <c r="D196" s="512"/>
      <c r="E196" s="512"/>
      <c r="F196" s="512"/>
      <c r="G196" s="512"/>
      <c r="H196" s="512"/>
      <c r="I196" s="512"/>
      <c r="J196" s="512"/>
      <c r="K196" s="512"/>
      <c r="L196" s="512"/>
      <c r="M196" s="512"/>
      <c r="N196" s="512"/>
      <c r="O196" s="512"/>
      <c r="P196" s="512"/>
      <c r="Q196" s="512"/>
      <c r="R196" s="512"/>
      <c r="S196" s="512"/>
      <c r="T196" s="512"/>
      <c r="U196" s="512"/>
      <c r="V196" s="512"/>
      <c r="W196" s="512"/>
      <c r="X196" s="512"/>
      <c r="Y196" s="512"/>
      <c r="Z196" s="512"/>
    </row>
    <row r="197" spans="1:26" ht="15.75" customHeight="1" x14ac:dyDescent="0.3">
      <c r="A197" s="512"/>
      <c r="B197" s="557"/>
      <c r="C197" s="512"/>
      <c r="D197" s="512"/>
      <c r="E197" s="512"/>
      <c r="F197" s="512"/>
      <c r="G197" s="512"/>
      <c r="H197" s="512"/>
      <c r="I197" s="512"/>
      <c r="J197" s="512"/>
      <c r="K197" s="512"/>
      <c r="L197" s="512"/>
      <c r="M197" s="512"/>
      <c r="N197" s="512"/>
      <c r="O197" s="512"/>
      <c r="P197" s="512"/>
      <c r="Q197" s="512"/>
      <c r="R197" s="512"/>
      <c r="S197" s="512"/>
      <c r="T197" s="512"/>
      <c r="U197" s="512"/>
      <c r="V197" s="512"/>
      <c r="W197" s="512"/>
      <c r="X197" s="512"/>
      <c r="Y197" s="512"/>
      <c r="Z197" s="512"/>
    </row>
    <row r="198" spans="1:26" ht="15.75" customHeight="1" x14ac:dyDescent="0.3">
      <c r="A198" s="512"/>
      <c r="B198" s="557"/>
      <c r="C198" s="512"/>
      <c r="D198" s="512"/>
      <c r="E198" s="512"/>
      <c r="F198" s="512"/>
      <c r="G198" s="512"/>
      <c r="H198" s="512"/>
      <c r="I198" s="512"/>
      <c r="J198" s="512"/>
      <c r="K198" s="512"/>
      <c r="L198" s="512"/>
      <c r="M198" s="512"/>
      <c r="N198" s="512"/>
      <c r="O198" s="512"/>
      <c r="P198" s="512"/>
      <c r="Q198" s="512"/>
      <c r="R198" s="512"/>
      <c r="S198" s="512"/>
      <c r="T198" s="512"/>
      <c r="U198" s="512"/>
      <c r="V198" s="512"/>
      <c r="W198" s="512"/>
      <c r="X198" s="512"/>
      <c r="Y198" s="512"/>
      <c r="Z198" s="512"/>
    </row>
    <row r="199" spans="1:26" ht="15.75" customHeight="1" x14ac:dyDescent="0.3">
      <c r="A199" s="512"/>
      <c r="B199" s="557"/>
      <c r="C199" s="512"/>
      <c r="D199" s="512"/>
      <c r="E199" s="512"/>
      <c r="F199" s="512"/>
      <c r="G199" s="512"/>
      <c r="H199" s="512"/>
      <c r="I199" s="512"/>
      <c r="J199" s="512"/>
      <c r="K199" s="512"/>
      <c r="L199" s="512"/>
      <c r="M199" s="512"/>
      <c r="N199" s="512"/>
      <c r="O199" s="512"/>
      <c r="P199" s="512"/>
      <c r="Q199" s="512"/>
      <c r="R199" s="512"/>
      <c r="S199" s="512"/>
      <c r="T199" s="512"/>
      <c r="U199" s="512"/>
      <c r="V199" s="512"/>
      <c r="W199" s="512"/>
      <c r="X199" s="512"/>
      <c r="Y199" s="512"/>
      <c r="Z199" s="512"/>
    </row>
    <row r="200" spans="1:26" ht="15.75" customHeight="1" x14ac:dyDescent="0.3">
      <c r="A200" s="512"/>
      <c r="B200" s="557"/>
      <c r="C200" s="512"/>
      <c r="D200" s="512"/>
      <c r="E200" s="512"/>
      <c r="F200" s="512"/>
      <c r="G200" s="512"/>
      <c r="H200" s="512"/>
      <c r="I200" s="512"/>
      <c r="J200" s="512"/>
      <c r="K200" s="512"/>
      <c r="L200" s="512"/>
      <c r="M200" s="512"/>
      <c r="N200" s="512"/>
      <c r="O200" s="512"/>
      <c r="P200" s="512"/>
      <c r="Q200" s="512"/>
      <c r="R200" s="512"/>
      <c r="S200" s="512"/>
      <c r="T200" s="512"/>
      <c r="U200" s="512"/>
      <c r="V200" s="512"/>
      <c r="W200" s="512"/>
      <c r="X200" s="512"/>
      <c r="Y200" s="512"/>
      <c r="Z200" s="512"/>
    </row>
    <row r="201" spans="1:26" ht="15.75" customHeight="1" x14ac:dyDescent="0.3">
      <c r="A201" s="512"/>
      <c r="B201" s="557"/>
      <c r="C201" s="512"/>
      <c r="D201" s="512"/>
      <c r="E201" s="512"/>
      <c r="F201" s="512"/>
      <c r="G201" s="512"/>
      <c r="H201" s="512"/>
      <c r="I201" s="512"/>
      <c r="J201" s="512"/>
      <c r="K201" s="512"/>
      <c r="L201" s="512"/>
      <c r="M201" s="512"/>
      <c r="N201" s="512"/>
      <c r="O201" s="512"/>
      <c r="P201" s="512"/>
      <c r="Q201" s="512"/>
      <c r="R201" s="512"/>
      <c r="S201" s="512"/>
      <c r="T201" s="512"/>
      <c r="U201" s="512"/>
      <c r="V201" s="512"/>
      <c r="W201" s="512"/>
      <c r="X201" s="512"/>
      <c r="Y201" s="512"/>
      <c r="Z201" s="512"/>
    </row>
    <row r="202" spans="1:26" ht="15.75" customHeight="1" x14ac:dyDescent="0.3">
      <c r="A202" s="512"/>
      <c r="B202" s="557"/>
      <c r="C202" s="512"/>
      <c r="D202" s="512"/>
      <c r="E202" s="512"/>
      <c r="F202" s="512"/>
      <c r="G202" s="512"/>
      <c r="H202" s="512"/>
      <c r="I202" s="512"/>
      <c r="J202" s="512"/>
      <c r="K202" s="512"/>
      <c r="L202" s="512"/>
      <c r="M202" s="512"/>
      <c r="N202" s="512"/>
      <c r="O202" s="512"/>
      <c r="P202" s="512"/>
      <c r="Q202" s="512"/>
      <c r="R202" s="512"/>
      <c r="S202" s="512"/>
      <c r="T202" s="512"/>
      <c r="U202" s="512"/>
      <c r="V202" s="512"/>
      <c r="W202" s="512"/>
      <c r="X202" s="512"/>
      <c r="Y202" s="512"/>
      <c r="Z202" s="512"/>
    </row>
    <row r="203" spans="1:26" ht="15.75" customHeight="1" x14ac:dyDescent="0.3">
      <c r="A203" s="512"/>
      <c r="B203" s="557"/>
      <c r="C203" s="512"/>
      <c r="D203" s="512"/>
      <c r="E203" s="512"/>
      <c r="F203" s="512"/>
      <c r="G203" s="512"/>
      <c r="H203" s="512"/>
      <c r="I203" s="512"/>
      <c r="J203" s="512"/>
      <c r="K203" s="512"/>
      <c r="L203" s="512"/>
      <c r="M203" s="512"/>
      <c r="N203" s="512"/>
      <c r="O203" s="512"/>
      <c r="P203" s="512"/>
      <c r="Q203" s="512"/>
      <c r="R203" s="512"/>
      <c r="S203" s="512"/>
      <c r="T203" s="512"/>
      <c r="U203" s="512"/>
      <c r="V203" s="512"/>
      <c r="W203" s="512"/>
      <c r="X203" s="512"/>
      <c r="Y203" s="512"/>
      <c r="Z203" s="512"/>
    </row>
    <row r="204" spans="1:26" ht="15.75" customHeight="1" x14ac:dyDescent="0.3">
      <c r="A204" s="512"/>
      <c r="B204" s="557"/>
      <c r="C204" s="512"/>
      <c r="D204" s="512"/>
      <c r="E204" s="512"/>
      <c r="F204" s="512"/>
      <c r="G204" s="512"/>
      <c r="H204" s="512"/>
      <c r="I204" s="512"/>
      <c r="J204" s="512"/>
      <c r="K204" s="512"/>
      <c r="L204" s="512"/>
      <c r="M204" s="512"/>
      <c r="N204" s="512"/>
      <c r="O204" s="512"/>
      <c r="P204" s="512"/>
      <c r="Q204" s="512"/>
      <c r="R204" s="512"/>
      <c r="S204" s="512"/>
      <c r="T204" s="512"/>
      <c r="U204" s="512"/>
      <c r="V204" s="512"/>
      <c r="W204" s="512"/>
      <c r="X204" s="512"/>
      <c r="Y204" s="512"/>
      <c r="Z204" s="512"/>
    </row>
    <row r="205" spans="1:26" ht="15.75" customHeight="1" x14ac:dyDescent="0.3">
      <c r="A205" s="512"/>
      <c r="B205" s="557"/>
      <c r="C205" s="512"/>
      <c r="D205" s="512"/>
      <c r="E205" s="512"/>
      <c r="F205" s="512"/>
      <c r="G205" s="512"/>
      <c r="H205" s="512"/>
      <c r="I205" s="512"/>
      <c r="J205" s="512"/>
      <c r="K205" s="512"/>
      <c r="L205" s="512"/>
      <c r="M205" s="512"/>
      <c r="N205" s="512"/>
      <c r="O205" s="512"/>
      <c r="P205" s="512"/>
      <c r="Q205" s="512"/>
      <c r="R205" s="512"/>
      <c r="S205" s="512"/>
      <c r="T205" s="512"/>
      <c r="U205" s="512"/>
      <c r="V205" s="512"/>
      <c r="W205" s="512"/>
      <c r="X205" s="512"/>
      <c r="Y205" s="512"/>
      <c r="Z205" s="512"/>
    </row>
    <row r="206" spans="1:26" ht="15.75" customHeight="1" x14ac:dyDescent="0.3">
      <c r="A206" s="512"/>
      <c r="B206" s="557"/>
      <c r="C206" s="512"/>
      <c r="D206" s="512"/>
      <c r="E206" s="512"/>
      <c r="F206" s="512"/>
      <c r="G206" s="512"/>
      <c r="H206" s="512"/>
      <c r="I206" s="512"/>
      <c r="J206" s="512"/>
      <c r="K206" s="512"/>
      <c r="L206" s="512"/>
      <c r="M206" s="512"/>
      <c r="N206" s="512"/>
      <c r="O206" s="512"/>
      <c r="P206" s="512"/>
      <c r="Q206" s="512"/>
      <c r="R206" s="512"/>
      <c r="S206" s="512"/>
      <c r="T206" s="512"/>
      <c r="U206" s="512"/>
      <c r="V206" s="512"/>
      <c r="W206" s="512"/>
      <c r="X206" s="512"/>
      <c r="Y206" s="512"/>
      <c r="Z206" s="512"/>
    </row>
    <row r="207" spans="1:26" ht="15.75" customHeight="1" x14ac:dyDescent="0.3">
      <c r="A207" s="512"/>
      <c r="B207" s="557"/>
      <c r="C207" s="512"/>
      <c r="D207" s="512"/>
      <c r="E207" s="512"/>
      <c r="F207" s="512"/>
      <c r="G207" s="512"/>
      <c r="H207" s="512"/>
      <c r="I207" s="512"/>
      <c r="J207" s="512"/>
      <c r="K207" s="512"/>
      <c r="L207" s="512"/>
      <c r="M207" s="512"/>
      <c r="N207" s="512"/>
      <c r="O207" s="512"/>
      <c r="P207" s="512"/>
      <c r="Q207" s="512"/>
      <c r="R207" s="512"/>
      <c r="S207" s="512"/>
      <c r="T207" s="512"/>
      <c r="U207" s="512"/>
      <c r="V207" s="512"/>
      <c r="W207" s="512"/>
      <c r="X207" s="512"/>
      <c r="Y207" s="512"/>
      <c r="Z207" s="512"/>
    </row>
    <row r="208" spans="1:26" ht="15.75" customHeight="1" x14ac:dyDescent="0.3">
      <c r="A208" s="512"/>
      <c r="B208" s="557"/>
      <c r="C208" s="512"/>
      <c r="D208" s="512"/>
      <c r="E208" s="512"/>
      <c r="F208" s="512"/>
      <c r="G208" s="512"/>
      <c r="H208" s="512"/>
      <c r="I208" s="512"/>
      <c r="J208" s="512"/>
      <c r="K208" s="512"/>
      <c r="L208" s="512"/>
      <c r="M208" s="512"/>
      <c r="N208" s="512"/>
      <c r="O208" s="512"/>
      <c r="P208" s="512"/>
      <c r="Q208" s="512"/>
      <c r="R208" s="512"/>
      <c r="S208" s="512"/>
      <c r="T208" s="512"/>
      <c r="U208" s="512"/>
      <c r="V208" s="512"/>
      <c r="W208" s="512"/>
      <c r="X208" s="512"/>
      <c r="Y208" s="512"/>
      <c r="Z208" s="512"/>
    </row>
    <row r="209" spans="1:26" ht="15.75" customHeight="1" x14ac:dyDescent="0.3">
      <c r="A209" s="512"/>
      <c r="B209" s="557"/>
      <c r="C209" s="512"/>
      <c r="D209" s="512"/>
      <c r="E209" s="512"/>
      <c r="F209" s="512"/>
      <c r="G209" s="512"/>
      <c r="H209" s="512"/>
      <c r="I209" s="512"/>
      <c r="J209" s="512"/>
      <c r="K209" s="512"/>
      <c r="L209" s="512"/>
      <c r="M209" s="512"/>
      <c r="N209" s="512"/>
      <c r="O209" s="512"/>
      <c r="P209" s="512"/>
      <c r="Q209" s="512"/>
      <c r="R209" s="512"/>
      <c r="S209" s="512"/>
      <c r="T209" s="512"/>
      <c r="U209" s="512"/>
      <c r="V209" s="512"/>
      <c r="W209" s="512"/>
      <c r="X209" s="512"/>
      <c r="Y209" s="512"/>
      <c r="Z209" s="512"/>
    </row>
    <row r="210" spans="1:26" ht="15.75" customHeight="1" x14ac:dyDescent="0.3">
      <c r="A210" s="512"/>
      <c r="B210" s="557"/>
      <c r="C210" s="512"/>
      <c r="D210" s="512"/>
      <c r="E210" s="512"/>
      <c r="F210" s="512"/>
      <c r="G210" s="512"/>
      <c r="H210" s="512"/>
      <c r="I210" s="512"/>
      <c r="J210" s="512"/>
      <c r="K210" s="512"/>
      <c r="L210" s="512"/>
      <c r="M210" s="512"/>
      <c r="N210" s="512"/>
      <c r="O210" s="512"/>
      <c r="P210" s="512"/>
      <c r="Q210" s="512"/>
      <c r="R210" s="512"/>
      <c r="S210" s="512"/>
      <c r="T210" s="512"/>
      <c r="U210" s="512"/>
      <c r="V210" s="512"/>
      <c r="W210" s="512"/>
      <c r="X210" s="512"/>
      <c r="Y210" s="512"/>
      <c r="Z210" s="512"/>
    </row>
    <row r="211" spans="1:26" ht="15.75" customHeight="1" x14ac:dyDescent="0.3">
      <c r="A211" s="512"/>
      <c r="B211" s="557"/>
      <c r="C211" s="512"/>
      <c r="D211" s="512"/>
      <c r="E211" s="512"/>
      <c r="F211" s="512"/>
      <c r="G211" s="512"/>
      <c r="H211" s="512"/>
      <c r="I211" s="512"/>
      <c r="J211" s="512"/>
      <c r="K211" s="512"/>
      <c r="L211" s="512"/>
      <c r="M211" s="512"/>
      <c r="N211" s="512"/>
      <c r="O211" s="512"/>
      <c r="P211" s="512"/>
      <c r="Q211" s="512"/>
      <c r="R211" s="512"/>
      <c r="S211" s="512"/>
      <c r="T211" s="512"/>
      <c r="U211" s="512"/>
      <c r="V211" s="512"/>
      <c r="W211" s="512"/>
      <c r="X211" s="512"/>
      <c r="Y211" s="512"/>
      <c r="Z211" s="512"/>
    </row>
    <row r="212" spans="1:26" ht="15.75" customHeight="1" x14ac:dyDescent="0.3">
      <c r="A212" s="512"/>
      <c r="B212" s="557"/>
      <c r="C212" s="512"/>
      <c r="D212" s="512"/>
      <c r="E212" s="512"/>
      <c r="F212" s="512"/>
      <c r="G212" s="512"/>
      <c r="H212" s="512"/>
      <c r="I212" s="512"/>
      <c r="J212" s="512"/>
      <c r="K212" s="512"/>
      <c r="L212" s="512"/>
      <c r="M212" s="512"/>
      <c r="N212" s="512"/>
      <c r="O212" s="512"/>
      <c r="P212" s="512"/>
      <c r="Q212" s="512"/>
      <c r="R212" s="512"/>
      <c r="S212" s="512"/>
      <c r="T212" s="512"/>
      <c r="U212" s="512"/>
      <c r="V212" s="512"/>
      <c r="W212" s="512"/>
      <c r="X212" s="512"/>
      <c r="Y212" s="512"/>
      <c r="Z212" s="512"/>
    </row>
    <row r="213" spans="1:26" ht="15.75" customHeight="1" x14ac:dyDescent="0.3">
      <c r="A213" s="512"/>
      <c r="B213" s="557"/>
      <c r="C213" s="512"/>
      <c r="D213" s="512"/>
      <c r="E213" s="512"/>
      <c r="F213" s="512"/>
      <c r="G213" s="512"/>
      <c r="H213" s="512"/>
      <c r="I213" s="512"/>
      <c r="J213" s="512"/>
      <c r="K213" s="512"/>
      <c r="L213" s="512"/>
      <c r="M213" s="512"/>
      <c r="N213" s="512"/>
      <c r="O213" s="512"/>
      <c r="P213" s="512"/>
      <c r="Q213" s="512"/>
      <c r="R213" s="512"/>
      <c r="S213" s="512"/>
      <c r="T213" s="512"/>
      <c r="U213" s="512"/>
      <c r="V213" s="512"/>
      <c r="W213" s="512"/>
      <c r="X213" s="512"/>
      <c r="Y213" s="512"/>
      <c r="Z213" s="512"/>
    </row>
    <row r="214" spans="1:26" ht="15.75" customHeight="1" x14ac:dyDescent="0.3">
      <c r="A214" s="512"/>
      <c r="B214" s="557"/>
      <c r="C214" s="512"/>
      <c r="D214" s="512"/>
      <c r="E214" s="512"/>
      <c r="F214" s="512"/>
      <c r="G214" s="512"/>
      <c r="H214" s="512"/>
      <c r="I214" s="512"/>
      <c r="J214" s="512"/>
      <c r="K214" s="512"/>
      <c r="L214" s="512"/>
      <c r="M214" s="512"/>
      <c r="N214" s="512"/>
      <c r="O214" s="512"/>
      <c r="P214" s="512"/>
      <c r="Q214" s="512"/>
      <c r="R214" s="512"/>
      <c r="S214" s="512"/>
      <c r="T214" s="512"/>
      <c r="U214" s="512"/>
      <c r="V214" s="512"/>
      <c r="W214" s="512"/>
      <c r="X214" s="512"/>
      <c r="Y214" s="512"/>
      <c r="Z214" s="512"/>
    </row>
    <row r="215" spans="1:26" ht="15.75" customHeight="1" x14ac:dyDescent="0.3">
      <c r="A215" s="512"/>
      <c r="B215" s="557"/>
      <c r="C215" s="512"/>
      <c r="D215" s="512"/>
      <c r="E215" s="512"/>
      <c r="F215" s="512"/>
      <c r="G215" s="512"/>
      <c r="H215" s="512"/>
      <c r="I215" s="512"/>
      <c r="J215" s="512"/>
      <c r="K215" s="512"/>
      <c r="L215" s="512"/>
      <c r="M215" s="512"/>
      <c r="N215" s="512"/>
      <c r="O215" s="512"/>
      <c r="P215" s="512"/>
      <c r="Q215" s="512"/>
      <c r="R215" s="512"/>
      <c r="S215" s="512"/>
      <c r="T215" s="512"/>
      <c r="U215" s="512"/>
      <c r="V215" s="512"/>
      <c r="W215" s="512"/>
      <c r="X215" s="512"/>
      <c r="Y215" s="512"/>
      <c r="Z215" s="512"/>
    </row>
    <row r="216" spans="1:26" ht="15.75" customHeight="1" x14ac:dyDescent="0.3">
      <c r="A216" s="512"/>
      <c r="B216" s="557"/>
      <c r="C216" s="512"/>
      <c r="D216" s="512"/>
      <c r="E216" s="512"/>
      <c r="F216" s="512"/>
      <c r="G216" s="512"/>
      <c r="H216" s="512"/>
      <c r="I216" s="512"/>
      <c r="J216" s="512"/>
      <c r="K216" s="512"/>
      <c r="L216" s="512"/>
      <c r="M216" s="512"/>
      <c r="N216" s="512"/>
      <c r="O216" s="512"/>
      <c r="P216" s="512"/>
      <c r="Q216" s="512"/>
      <c r="R216" s="512"/>
      <c r="S216" s="512"/>
      <c r="T216" s="512"/>
      <c r="U216" s="512"/>
      <c r="V216" s="512"/>
      <c r="W216" s="512"/>
      <c r="X216" s="512"/>
      <c r="Y216" s="512"/>
      <c r="Z216" s="512"/>
    </row>
    <row r="217" spans="1:26" ht="15.75" customHeight="1" x14ac:dyDescent="0.3">
      <c r="A217" s="512"/>
      <c r="B217" s="557"/>
      <c r="C217" s="512"/>
      <c r="D217" s="512"/>
      <c r="E217" s="512"/>
      <c r="F217" s="512"/>
      <c r="G217" s="512"/>
      <c r="H217" s="512"/>
      <c r="I217" s="512"/>
      <c r="J217" s="512"/>
      <c r="K217" s="512"/>
      <c r="L217" s="512"/>
      <c r="M217" s="512"/>
      <c r="N217" s="512"/>
      <c r="O217" s="512"/>
      <c r="P217" s="512"/>
      <c r="Q217" s="512"/>
      <c r="R217" s="512"/>
      <c r="S217" s="512"/>
      <c r="T217" s="512"/>
      <c r="U217" s="512"/>
      <c r="V217" s="512"/>
      <c r="W217" s="512"/>
      <c r="X217" s="512"/>
      <c r="Y217" s="512"/>
      <c r="Z217" s="512"/>
    </row>
    <row r="218" spans="1:26" ht="15.75" customHeight="1" x14ac:dyDescent="0.3">
      <c r="A218" s="512"/>
      <c r="B218" s="557"/>
      <c r="C218" s="512"/>
      <c r="D218" s="512"/>
      <c r="E218" s="512"/>
      <c r="F218" s="512"/>
      <c r="G218" s="512"/>
      <c r="H218" s="512"/>
      <c r="I218" s="512"/>
      <c r="J218" s="512"/>
      <c r="K218" s="512"/>
      <c r="L218" s="512"/>
      <c r="M218" s="512"/>
      <c r="N218" s="512"/>
      <c r="O218" s="512"/>
      <c r="P218" s="512"/>
      <c r="Q218" s="512"/>
      <c r="R218" s="512"/>
      <c r="S218" s="512"/>
      <c r="T218" s="512"/>
      <c r="U218" s="512"/>
      <c r="V218" s="512"/>
      <c r="W218" s="512"/>
      <c r="X218" s="512"/>
      <c r="Y218" s="512"/>
      <c r="Z218" s="512"/>
    </row>
    <row r="219" spans="1:26" ht="15.75" customHeight="1" x14ac:dyDescent="0.3">
      <c r="A219" s="512"/>
      <c r="B219" s="557"/>
      <c r="C219" s="512"/>
      <c r="D219" s="512"/>
      <c r="E219" s="512"/>
      <c r="F219" s="512"/>
      <c r="G219" s="512"/>
      <c r="H219" s="512"/>
      <c r="I219" s="512"/>
      <c r="J219" s="512"/>
      <c r="K219" s="512"/>
      <c r="L219" s="512"/>
      <c r="M219" s="512"/>
      <c r="N219" s="512"/>
      <c r="O219" s="512"/>
      <c r="P219" s="512"/>
      <c r="Q219" s="512"/>
      <c r="R219" s="512"/>
      <c r="S219" s="512"/>
      <c r="T219" s="512"/>
      <c r="U219" s="512"/>
      <c r="V219" s="512"/>
      <c r="W219" s="512"/>
      <c r="X219" s="512"/>
      <c r="Y219" s="512"/>
      <c r="Z219" s="512"/>
    </row>
    <row r="220" spans="1:26" ht="15.75" customHeight="1" x14ac:dyDescent="0.3">
      <c r="A220" s="512"/>
      <c r="B220" s="557"/>
      <c r="C220" s="512"/>
      <c r="D220" s="512"/>
      <c r="E220" s="512"/>
      <c r="F220" s="512"/>
      <c r="G220" s="512"/>
      <c r="H220" s="512"/>
      <c r="I220" s="512"/>
      <c r="J220" s="512"/>
      <c r="K220" s="512"/>
      <c r="L220" s="512"/>
      <c r="M220" s="512"/>
      <c r="N220" s="512"/>
      <c r="O220" s="512"/>
      <c r="P220" s="512"/>
      <c r="Q220" s="512"/>
      <c r="R220" s="512"/>
      <c r="S220" s="512"/>
      <c r="T220" s="512"/>
      <c r="U220" s="512"/>
      <c r="V220" s="512"/>
      <c r="W220" s="512"/>
      <c r="X220" s="512"/>
      <c r="Y220" s="512"/>
      <c r="Z220" s="512"/>
    </row>
    <row r="221" spans="1:26" ht="15.75" customHeight="1" x14ac:dyDescent="0.3">
      <c r="A221" s="512"/>
      <c r="B221" s="557"/>
      <c r="C221" s="512"/>
      <c r="D221" s="512"/>
      <c r="E221" s="512"/>
      <c r="F221" s="512"/>
      <c r="G221" s="512"/>
      <c r="H221" s="512"/>
      <c r="I221" s="512"/>
      <c r="J221" s="512"/>
      <c r="K221" s="512"/>
      <c r="L221" s="512"/>
      <c r="M221" s="512"/>
      <c r="N221" s="512"/>
      <c r="O221" s="512"/>
      <c r="P221" s="512"/>
      <c r="Q221" s="512"/>
      <c r="R221" s="512"/>
      <c r="S221" s="512"/>
      <c r="T221" s="512"/>
      <c r="U221" s="512"/>
      <c r="V221" s="512"/>
      <c r="W221" s="512"/>
      <c r="X221" s="512"/>
      <c r="Y221" s="512"/>
      <c r="Z221" s="512"/>
    </row>
    <row r="222" spans="1:26" ht="15.75" customHeight="1" x14ac:dyDescent="0.3">
      <c r="A222" s="512"/>
      <c r="B222" s="557"/>
      <c r="C222" s="512"/>
      <c r="D222" s="512"/>
      <c r="E222" s="512"/>
      <c r="F222" s="512"/>
      <c r="G222" s="512"/>
      <c r="H222" s="512"/>
      <c r="I222" s="512"/>
      <c r="J222" s="512"/>
      <c r="K222" s="512"/>
      <c r="L222" s="512"/>
      <c r="M222" s="512"/>
      <c r="N222" s="512"/>
      <c r="O222" s="512"/>
      <c r="P222" s="512"/>
      <c r="Q222" s="512"/>
      <c r="R222" s="512"/>
      <c r="S222" s="512"/>
      <c r="T222" s="512"/>
      <c r="U222" s="512"/>
      <c r="V222" s="512"/>
      <c r="W222" s="512"/>
      <c r="X222" s="512"/>
      <c r="Y222" s="512"/>
      <c r="Z222" s="512"/>
    </row>
    <row r="223" spans="1:26" ht="15.75" customHeight="1" x14ac:dyDescent="0.3">
      <c r="A223" s="512"/>
      <c r="B223" s="557"/>
      <c r="C223" s="512"/>
      <c r="D223" s="512"/>
      <c r="E223" s="512"/>
      <c r="F223" s="512"/>
      <c r="G223" s="512"/>
      <c r="H223" s="512"/>
      <c r="I223" s="512"/>
      <c r="J223" s="512"/>
      <c r="K223" s="512"/>
      <c r="L223" s="512"/>
      <c r="M223" s="512"/>
      <c r="N223" s="512"/>
      <c r="O223" s="512"/>
      <c r="P223" s="512"/>
      <c r="Q223" s="512"/>
      <c r="R223" s="512"/>
      <c r="S223" s="512"/>
      <c r="T223" s="512"/>
      <c r="U223" s="512"/>
      <c r="V223" s="512"/>
      <c r="W223" s="512"/>
      <c r="X223" s="512"/>
      <c r="Y223" s="512"/>
      <c r="Z223" s="512"/>
    </row>
    <row r="224" spans="1:26" ht="15.75" customHeight="1" x14ac:dyDescent="0.3">
      <c r="A224" s="512"/>
      <c r="B224" s="557"/>
      <c r="C224" s="512"/>
      <c r="D224" s="512"/>
      <c r="E224" s="512"/>
      <c r="F224" s="512"/>
      <c r="G224" s="512"/>
      <c r="H224" s="512"/>
      <c r="I224" s="512"/>
      <c r="J224" s="512"/>
      <c r="K224" s="512"/>
      <c r="L224" s="512"/>
      <c r="M224" s="512"/>
      <c r="N224" s="512"/>
      <c r="O224" s="512"/>
      <c r="P224" s="512"/>
      <c r="Q224" s="512"/>
      <c r="R224" s="512"/>
      <c r="S224" s="512"/>
      <c r="T224" s="512"/>
      <c r="U224" s="512"/>
      <c r="V224" s="512"/>
      <c r="W224" s="512"/>
      <c r="X224" s="512"/>
      <c r="Y224" s="512"/>
      <c r="Z224" s="512"/>
    </row>
    <row r="225" spans="1:26" ht="15.75" customHeight="1" x14ac:dyDescent="0.3">
      <c r="A225" s="512"/>
      <c r="B225" s="557"/>
      <c r="C225" s="512"/>
      <c r="D225" s="512"/>
      <c r="E225" s="512"/>
      <c r="F225" s="512"/>
      <c r="G225" s="512"/>
      <c r="H225" s="512"/>
      <c r="I225" s="512"/>
      <c r="J225" s="512"/>
      <c r="K225" s="512"/>
      <c r="L225" s="512"/>
      <c r="M225" s="512"/>
      <c r="N225" s="512"/>
      <c r="O225" s="512"/>
      <c r="P225" s="512"/>
      <c r="Q225" s="512"/>
      <c r="R225" s="512"/>
      <c r="S225" s="512"/>
      <c r="T225" s="512"/>
      <c r="U225" s="512"/>
      <c r="V225" s="512"/>
      <c r="W225" s="512"/>
      <c r="X225" s="512"/>
      <c r="Y225" s="512"/>
      <c r="Z225" s="512"/>
    </row>
    <row r="226" spans="1:26" ht="15.75" customHeight="1" x14ac:dyDescent="0.3">
      <c r="A226" s="512"/>
      <c r="B226" s="557"/>
      <c r="C226" s="512"/>
      <c r="D226" s="512"/>
      <c r="E226" s="512"/>
      <c r="F226" s="512"/>
      <c r="G226" s="512"/>
      <c r="H226" s="512"/>
      <c r="I226" s="512"/>
      <c r="J226" s="512"/>
      <c r="K226" s="512"/>
      <c r="L226" s="512"/>
      <c r="M226" s="512"/>
      <c r="N226" s="512"/>
      <c r="O226" s="512"/>
      <c r="P226" s="512"/>
      <c r="Q226" s="512"/>
      <c r="R226" s="512"/>
      <c r="S226" s="512"/>
      <c r="T226" s="512"/>
      <c r="U226" s="512"/>
      <c r="V226" s="512"/>
      <c r="W226" s="512"/>
      <c r="X226" s="512"/>
      <c r="Y226" s="512"/>
      <c r="Z226" s="512"/>
    </row>
    <row r="227" spans="1:26" ht="15.75" customHeight="1" x14ac:dyDescent="0.3">
      <c r="A227" s="512"/>
      <c r="B227" s="557"/>
      <c r="C227" s="512"/>
      <c r="D227" s="512"/>
      <c r="E227" s="512"/>
      <c r="F227" s="512"/>
      <c r="G227" s="512"/>
      <c r="H227" s="512"/>
      <c r="I227" s="512"/>
      <c r="J227" s="512"/>
      <c r="K227" s="512"/>
      <c r="L227" s="512"/>
      <c r="M227" s="512"/>
      <c r="N227" s="512"/>
      <c r="O227" s="512"/>
      <c r="P227" s="512"/>
      <c r="Q227" s="512"/>
      <c r="R227" s="512"/>
      <c r="S227" s="512"/>
      <c r="T227" s="512"/>
      <c r="U227" s="512"/>
      <c r="V227" s="512"/>
      <c r="W227" s="512"/>
      <c r="X227" s="512"/>
      <c r="Y227" s="512"/>
      <c r="Z227" s="512"/>
    </row>
    <row r="228" spans="1:26" ht="15.75" customHeight="1" x14ac:dyDescent="0.3">
      <c r="A228" s="512"/>
      <c r="B228" s="557"/>
      <c r="C228" s="512"/>
      <c r="D228" s="512"/>
      <c r="E228" s="512"/>
      <c r="F228" s="512"/>
      <c r="G228" s="512"/>
      <c r="H228" s="512"/>
      <c r="I228" s="512"/>
      <c r="J228" s="512"/>
      <c r="K228" s="512"/>
      <c r="L228" s="512"/>
      <c r="M228" s="512"/>
      <c r="N228" s="512"/>
      <c r="O228" s="512"/>
      <c r="P228" s="512"/>
      <c r="Q228" s="512"/>
      <c r="R228" s="512"/>
      <c r="S228" s="512"/>
      <c r="T228" s="512"/>
      <c r="U228" s="512"/>
      <c r="V228" s="512"/>
      <c r="W228" s="512"/>
      <c r="X228" s="512"/>
      <c r="Y228" s="512"/>
      <c r="Z228" s="512"/>
    </row>
    <row r="229" spans="1:26" ht="15.75" customHeight="1" x14ac:dyDescent="0.3">
      <c r="A229" s="512"/>
      <c r="B229" s="557"/>
      <c r="C229" s="512"/>
      <c r="D229" s="512"/>
      <c r="E229" s="512"/>
      <c r="F229" s="512"/>
      <c r="G229" s="512"/>
      <c r="H229" s="512"/>
      <c r="I229" s="512"/>
      <c r="J229" s="512"/>
      <c r="K229" s="512"/>
      <c r="L229" s="512"/>
      <c r="M229" s="512"/>
      <c r="N229" s="512"/>
      <c r="O229" s="512"/>
      <c r="P229" s="512"/>
      <c r="Q229" s="512"/>
      <c r="R229" s="512"/>
      <c r="S229" s="512"/>
      <c r="T229" s="512"/>
      <c r="U229" s="512"/>
      <c r="V229" s="512"/>
      <c r="W229" s="512"/>
      <c r="X229" s="512"/>
      <c r="Y229" s="512"/>
      <c r="Z229" s="512"/>
    </row>
    <row r="230" spans="1:26" ht="15.75" customHeight="1" x14ac:dyDescent="0.3">
      <c r="A230" s="512"/>
      <c r="B230" s="557"/>
      <c r="C230" s="512"/>
      <c r="D230" s="512"/>
      <c r="E230" s="512"/>
      <c r="F230" s="512"/>
      <c r="G230" s="512"/>
      <c r="H230" s="512"/>
      <c r="I230" s="512"/>
      <c r="J230" s="512"/>
      <c r="K230" s="512"/>
      <c r="L230" s="512"/>
      <c r="M230" s="512"/>
      <c r="N230" s="512"/>
      <c r="O230" s="512"/>
      <c r="P230" s="512"/>
      <c r="Q230" s="512"/>
      <c r="R230" s="512"/>
      <c r="S230" s="512"/>
      <c r="T230" s="512"/>
      <c r="U230" s="512"/>
      <c r="V230" s="512"/>
      <c r="W230" s="512"/>
      <c r="X230" s="512"/>
      <c r="Y230" s="512"/>
      <c r="Z230" s="512"/>
    </row>
    <row r="231" spans="1:26" ht="15.75" customHeight="1" x14ac:dyDescent="0.3">
      <c r="A231" s="512"/>
      <c r="B231" s="557"/>
      <c r="C231" s="512"/>
      <c r="D231" s="512"/>
      <c r="E231" s="512"/>
      <c r="F231" s="512"/>
      <c r="G231" s="512"/>
      <c r="H231" s="512"/>
      <c r="I231" s="512"/>
      <c r="J231" s="512"/>
      <c r="K231" s="512"/>
      <c r="L231" s="512"/>
      <c r="M231" s="512"/>
      <c r="N231" s="512"/>
      <c r="O231" s="512"/>
      <c r="P231" s="512"/>
      <c r="Q231" s="512"/>
      <c r="R231" s="512"/>
      <c r="S231" s="512"/>
      <c r="T231" s="512"/>
      <c r="U231" s="512"/>
      <c r="V231" s="512"/>
      <c r="W231" s="512"/>
      <c r="X231" s="512"/>
      <c r="Y231" s="512"/>
      <c r="Z231" s="512"/>
    </row>
    <row r="232" spans="1:26" ht="15.75" customHeight="1" x14ac:dyDescent="0.3">
      <c r="A232" s="512"/>
      <c r="B232" s="557"/>
      <c r="C232" s="512"/>
      <c r="D232" s="512"/>
      <c r="E232" s="512"/>
      <c r="F232" s="512"/>
      <c r="G232" s="512"/>
      <c r="H232" s="512"/>
      <c r="I232" s="512"/>
      <c r="J232" s="512"/>
      <c r="K232" s="512"/>
      <c r="L232" s="512"/>
      <c r="M232" s="512"/>
      <c r="N232" s="512"/>
      <c r="O232" s="512"/>
      <c r="P232" s="512"/>
      <c r="Q232" s="512"/>
      <c r="R232" s="512"/>
      <c r="S232" s="512"/>
      <c r="T232" s="512"/>
      <c r="U232" s="512"/>
      <c r="V232" s="512"/>
      <c r="W232" s="512"/>
      <c r="X232" s="512"/>
      <c r="Y232" s="512"/>
      <c r="Z232" s="512"/>
    </row>
    <row r="233" spans="1:26" ht="15.75" customHeight="1" x14ac:dyDescent="0.3">
      <c r="A233" s="512"/>
      <c r="B233" s="557"/>
      <c r="C233" s="512"/>
      <c r="D233" s="512"/>
      <c r="E233" s="512"/>
      <c r="F233" s="512"/>
      <c r="G233" s="512"/>
      <c r="H233" s="512"/>
      <c r="I233" s="512"/>
      <c r="J233" s="512"/>
      <c r="K233" s="512"/>
      <c r="L233" s="512"/>
      <c r="M233" s="512"/>
      <c r="N233" s="512"/>
      <c r="O233" s="512"/>
      <c r="P233" s="512"/>
      <c r="Q233" s="512"/>
      <c r="R233" s="512"/>
      <c r="S233" s="512"/>
      <c r="T233" s="512"/>
      <c r="U233" s="512"/>
      <c r="V233" s="512"/>
      <c r="W233" s="512"/>
      <c r="X233" s="512"/>
      <c r="Y233" s="512"/>
      <c r="Z233" s="512"/>
    </row>
    <row r="234" spans="1:26" ht="15.75" customHeight="1" x14ac:dyDescent="0.3">
      <c r="A234" s="512"/>
      <c r="B234" s="557"/>
      <c r="C234" s="512"/>
      <c r="D234" s="512"/>
      <c r="E234" s="512"/>
      <c r="F234" s="512"/>
      <c r="G234" s="512"/>
      <c r="H234" s="512"/>
      <c r="I234" s="512"/>
      <c r="J234" s="512"/>
      <c r="K234" s="512"/>
      <c r="L234" s="512"/>
      <c r="M234" s="512"/>
      <c r="N234" s="512"/>
      <c r="O234" s="512"/>
      <c r="P234" s="512"/>
      <c r="Q234" s="512"/>
      <c r="R234" s="512"/>
      <c r="S234" s="512"/>
      <c r="T234" s="512"/>
      <c r="U234" s="512"/>
      <c r="V234" s="512"/>
      <c r="W234" s="512"/>
      <c r="X234" s="512"/>
      <c r="Y234" s="512"/>
      <c r="Z234" s="512"/>
    </row>
    <row r="235" spans="1:26" ht="15.75" customHeight="1" x14ac:dyDescent="0.3">
      <c r="A235" s="512"/>
      <c r="B235" s="557"/>
      <c r="C235" s="512"/>
      <c r="D235" s="512"/>
      <c r="E235" s="512"/>
      <c r="F235" s="512"/>
      <c r="G235" s="512"/>
      <c r="H235" s="512"/>
      <c r="I235" s="512"/>
      <c r="J235" s="512"/>
      <c r="K235" s="512"/>
      <c r="L235" s="512"/>
      <c r="M235" s="512"/>
      <c r="N235" s="512"/>
      <c r="O235" s="512"/>
      <c r="P235" s="512"/>
      <c r="Q235" s="512"/>
      <c r="R235" s="512"/>
      <c r="S235" s="512"/>
      <c r="T235" s="512"/>
      <c r="U235" s="512"/>
      <c r="V235" s="512"/>
      <c r="W235" s="512"/>
      <c r="X235" s="512"/>
      <c r="Y235" s="512"/>
      <c r="Z235" s="512"/>
    </row>
    <row r="236" spans="1:26" ht="15.75" customHeight="1" x14ac:dyDescent="0.3">
      <c r="A236" s="512"/>
      <c r="B236" s="557"/>
      <c r="C236" s="512"/>
      <c r="D236" s="512"/>
      <c r="E236" s="512"/>
      <c r="F236" s="512"/>
      <c r="G236" s="512"/>
      <c r="H236" s="512"/>
      <c r="I236" s="512"/>
      <c r="J236" s="512"/>
      <c r="K236" s="512"/>
      <c r="L236" s="512"/>
      <c r="M236" s="512"/>
      <c r="N236" s="512"/>
      <c r="O236" s="512"/>
      <c r="P236" s="512"/>
      <c r="Q236" s="512"/>
      <c r="R236" s="512"/>
      <c r="S236" s="512"/>
      <c r="T236" s="512"/>
      <c r="U236" s="512"/>
      <c r="V236" s="512"/>
      <c r="W236" s="512"/>
      <c r="X236" s="512"/>
      <c r="Y236" s="512"/>
      <c r="Z236" s="512"/>
    </row>
    <row r="237" spans="1:26" ht="15.75" customHeight="1" x14ac:dyDescent="0.3">
      <c r="A237" s="512"/>
      <c r="B237" s="557"/>
      <c r="C237" s="512"/>
      <c r="D237" s="512"/>
      <c r="E237" s="512"/>
      <c r="F237" s="512"/>
      <c r="G237" s="512"/>
      <c r="H237" s="512"/>
      <c r="I237" s="512"/>
      <c r="J237" s="512"/>
      <c r="K237" s="512"/>
      <c r="L237" s="512"/>
      <c r="M237" s="512"/>
      <c r="N237" s="512"/>
      <c r="O237" s="512"/>
      <c r="P237" s="512"/>
      <c r="Q237" s="512"/>
      <c r="R237" s="512"/>
      <c r="S237" s="512"/>
      <c r="T237" s="512"/>
      <c r="U237" s="512"/>
      <c r="V237" s="512"/>
      <c r="W237" s="512"/>
      <c r="X237" s="512"/>
      <c r="Y237" s="512"/>
      <c r="Z237" s="512"/>
    </row>
    <row r="238" spans="1:26" ht="15.75" customHeight="1" x14ac:dyDescent="0.3">
      <c r="A238" s="512"/>
      <c r="B238" s="557"/>
      <c r="C238" s="512"/>
      <c r="D238" s="512"/>
      <c r="E238" s="512"/>
      <c r="F238" s="512"/>
      <c r="G238" s="512"/>
      <c r="H238" s="512"/>
      <c r="I238" s="512"/>
      <c r="J238" s="512"/>
      <c r="K238" s="512"/>
      <c r="L238" s="512"/>
      <c r="M238" s="512"/>
      <c r="N238" s="512"/>
      <c r="O238" s="512"/>
      <c r="P238" s="512"/>
      <c r="Q238" s="512"/>
      <c r="R238" s="512"/>
      <c r="S238" s="512"/>
      <c r="T238" s="512"/>
      <c r="U238" s="512"/>
      <c r="V238" s="512"/>
      <c r="W238" s="512"/>
      <c r="X238" s="512"/>
      <c r="Y238" s="512"/>
      <c r="Z238" s="512"/>
    </row>
    <row r="239" spans="1:26" ht="15.75" customHeight="1" x14ac:dyDescent="0.3">
      <c r="A239" s="512"/>
      <c r="B239" s="557"/>
      <c r="C239" s="512"/>
      <c r="D239" s="512"/>
      <c r="E239" s="512"/>
      <c r="F239" s="512"/>
      <c r="G239" s="512"/>
      <c r="H239" s="512"/>
      <c r="I239" s="512"/>
      <c r="J239" s="512"/>
      <c r="K239" s="512"/>
      <c r="L239" s="512"/>
      <c r="M239" s="512"/>
      <c r="N239" s="512"/>
      <c r="O239" s="512"/>
      <c r="P239" s="512"/>
      <c r="Q239" s="512"/>
      <c r="R239" s="512"/>
      <c r="S239" s="512"/>
      <c r="T239" s="512"/>
      <c r="U239" s="512"/>
      <c r="V239" s="512"/>
      <c r="W239" s="512"/>
      <c r="X239" s="512"/>
      <c r="Y239" s="512"/>
      <c r="Z239" s="512"/>
    </row>
    <row r="240" spans="1:26" ht="15.75" customHeight="1" x14ac:dyDescent="0.3">
      <c r="A240" s="512"/>
      <c r="B240" s="557"/>
      <c r="C240" s="512"/>
      <c r="D240" s="512"/>
      <c r="E240" s="512"/>
      <c r="F240" s="512"/>
      <c r="G240" s="512"/>
      <c r="H240" s="512"/>
      <c r="I240" s="512"/>
      <c r="J240" s="512"/>
      <c r="K240" s="512"/>
      <c r="L240" s="512"/>
      <c r="M240" s="512"/>
      <c r="N240" s="512"/>
      <c r="O240" s="512"/>
      <c r="P240" s="512"/>
      <c r="Q240" s="512"/>
      <c r="R240" s="512"/>
      <c r="S240" s="512"/>
      <c r="T240" s="512"/>
      <c r="U240" s="512"/>
      <c r="V240" s="512"/>
      <c r="W240" s="512"/>
      <c r="X240" s="512"/>
      <c r="Y240" s="512"/>
      <c r="Z240" s="512"/>
    </row>
    <row r="241" spans="1:26" ht="15.75" customHeight="1" x14ac:dyDescent="0.3">
      <c r="A241" s="512"/>
      <c r="B241" s="557"/>
      <c r="C241" s="512"/>
      <c r="D241" s="512"/>
      <c r="E241" s="512"/>
      <c r="F241" s="512"/>
      <c r="G241" s="512"/>
      <c r="H241" s="512"/>
      <c r="I241" s="512"/>
      <c r="J241" s="512"/>
      <c r="K241" s="512"/>
      <c r="L241" s="512"/>
      <c r="M241" s="512"/>
      <c r="N241" s="512"/>
      <c r="O241" s="512"/>
      <c r="P241" s="512"/>
      <c r="Q241" s="512"/>
      <c r="R241" s="512"/>
      <c r="S241" s="512"/>
      <c r="T241" s="512"/>
      <c r="U241" s="512"/>
      <c r="V241" s="512"/>
      <c r="W241" s="512"/>
      <c r="X241" s="512"/>
      <c r="Y241" s="512"/>
      <c r="Z241" s="512"/>
    </row>
    <row r="242" spans="1:26" ht="15.75" customHeight="1" x14ac:dyDescent="0.3">
      <c r="A242" s="512"/>
      <c r="B242" s="557"/>
      <c r="C242" s="512"/>
      <c r="D242" s="512"/>
      <c r="E242" s="512"/>
      <c r="F242" s="512"/>
      <c r="G242" s="512"/>
      <c r="H242" s="512"/>
      <c r="I242" s="512"/>
      <c r="J242" s="512"/>
      <c r="K242" s="512"/>
      <c r="L242" s="512"/>
      <c r="M242" s="512"/>
      <c r="N242" s="512"/>
      <c r="O242" s="512"/>
      <c r="P242" s="512"/>
      <c r="Q242" s="512"/>
      <c r="R242" s="512"/>
      <c r="S242" s="512"/>
      <c r="T242" s="512"/>
      <c r="U242" s="512"/>
      <c r="V242" s="512"/>
      <c r="W242" s="512"/>
      <c r="X242" s="512"/>
      <c r="Y242" s="512"/>
      <c r="Z242" s="512"/>
    </row>
    <row r="243" spans="1:26" ht="15.75" customHeight="1" x14ac:dyDescent="0.3">
      <c r="A243" s="512"/>
      <c r="B243" s="557"/>
      <c r="C243" s="512"/>
      <c r="D243" s="512"/>
      <c r="E243" s="512"/>
      <c r="F243" s="512"/>
      <c r="G243" s="512"/>
      <c r="H243" s="512"/>
      <c r="I243" s="512"/>
      <c r="J243" s="512"/>
      <c r="K243" s="512"/>
      <c r="L243" s="512"/>
      <c r="M243" s="512"/>
      <c r="N243" s="512"/>
      <c r="O243" s="512"/>
      <c r="P243" s="512"/>
      <c r="Q243" s="512"/>
      <c r="R243" s="512"/>
      <c r="S243" s="512"/>
      <c r="T243" s="512"/>
      <c r="U243" s="512"/>
      <c r="V243" s="512"/>
      <c r="W243" s="512"/>
      <c r="X243" s="512"/>
      <c r="Y243" s="512"/>
      <c r="Z243" s="512"/>
    </row>
    <row r="244" spans="1:26" ht="15.75" customHeight="1" x14ac:dyDescent="0.3">
      <c r="A244" s="512"/>
      <c r="B244" s="557"/>
      <c r="C244" s="512"/>
      <c r="D244" s="512"/>
      <c r="E244" s="512"/>
      <c r="F244" s="512"/>
      <c r="G244" s="512"/>
      <c r="H244" s="512"/>
      <c r="I244" s="512"/>
      <c r="J244" s="512"/>
      <c r="K244" s="512"/>
      <c r="L244" s="512"/>
      <c r="M244" s="512"/>
      <c r="N244" s="512"/>
      <c r="O244" s="512"/>
      <c r="P244" s="512"/>
      <c r="Q244" s="512"/>
      <c r="R244" s="512"/>
      <c r="S244" s="512"/>
      <c r="T244" s="512"/>
      <c r="U244" s="512"/>
      <c r="V244" s="512"/>
      <c r="W244" s="512"/>
      <c r="X244" s="512"/>
      <c r="Y244" s="512"/>
      <c r="Z244" s="512"/>
    </row>
    <row r="245" spans="1:26" ht="15.75" customHeight="1" x14ac:dyDescent="0.3">
      <c r="A245" s="512"/>
      <c r="B245" s="557"/>
      <c r="C245" s="512"/>
      <c r="D245" s="512"/>
      <c r="E245" s="512"/>
      <c r="F245" s="512"/>
      <c r="G245" s="512"/>
      <c r="H245" s="512"/>
      <c r="I245" s="512"/>
      <c r="J245" s="512"/>
      <c r="K245" s="512"/>
      <c r="L245" s="512"/>
      <c r="M245" s="512"/>
      <c r="N245" s="512"/>
      <c r="O245" s="512"/>
      <c r="P245" s="512"/>
      <c r="Q245" s="512"/>
      <c r="R245" s="512"/>
      <c r="S245" s="512"/>
      <c r="T245" s="512"/>
      <c r="U245" s="512"/>
      <c r="V245" s="512"/>
      <c r="W245" s="512"/>
      <c r="X245" s="512"/>
      <c r="Y245" s="512"/>
      <c r="Z245" s="512"/>
    </row>
    <row r="246" spans="1:26" ht="15.75" customHeight="1" x14ac:dyDescent="0.3">
      <c r="A246" s="512"/>
      <c r="B246" s="557"/>
      <c r="C246" s="512"/>
      <c r="D246" s="512"/>
      <c r="E246" s="512"/>
      <c r="F246" s="512"/>
      <c r="G246" s="512"/>
      <c r="H246" s="512"/>
      <c r="I246" s="512"/>
      <c r="J246" s="512"/>
      <c r="K246" s="512"/>
      <c r="L246" s="512"/>
      <c r="M246" s="512"/>
      <c r="N246" s="512"/>
      <c r="O246" s="512"/>
      <c r="P246" s="512"/>
      <c r="Q246" s="512"/>
      <c r="R246" s="512"/>
      <c r="S246" s="512"/>
      <c r="T246" s="512"/>
      <c r="U246" s="512"/>
      <c r="V246" s="512"/>
      <c r="W246" s="512"/>
      <c r="X246" s="512"/>
      <c r="Y246" s="512"/>
      <c r="Z246" s="512"/>
    </row>
    <row r="247" spans="1:26" ht="15.75" customHeight="1" x14ac:dyDescent="0.3">
      <c r="A247" s="512"/>
      <c r="B247" s="557"/>
      <c r="C247" s="512"/>
      <c r="D247" s="512"/>
      <c r="E247" s="512"/>
      <c r="F247" s="512"/>
      <c r="G247" s="512"/>
      <c r="H247" s="512"/>
      <c r="I247" s="512"/>
      <c r="J247" s="512"/>
      <c r="K247" s="512"/>
      <c r="L247" s="512"/>
      <c r="M247" s="512"/>
      <c r="N247" s="512"/>
      <c r="O247" s="512"/>
      <c r="P247" s="512"/>
      <c r="Q247" s="512"/>
      <c r="R247" s="512"/>
      <c r="S247" s="512"/>
      <c r="T247" s="512"/>
      <c r="U247" s="512"/>
      <c r="V247" s="512"/>
      <c r="W247" s="512"/>
      <c r="X247" s="512"/>
      <c r="Y247" s="512"/>
      <c r="Z247" s="512"/>
    </row>
    <row r="248" spans="1:26" ht="15.75" customHeight="1" x14ac:dyDescent="0.3">
      <c r="A248" s="512"/>
      <c r="B248" s="557"/>
      <c r="C248" s="512"/>
      <c r="D248" s="512"/>
      <c r="E248" s="512"/>
      <c r="F248" s="512"/>
      <c r="G248" s="512"/>
      <c r="H248" s="512"/>
      <c r="I248" s="512"/>
      <c r="J248" s="512"/>
      <c r="K248" s="512"/>
      <c r="L248" s="512"/>
      <c r="M248" s="512"/>
      <c r="N248" s="512"/>
      <c r="O248" s="512"/>
      <c r="P248" s="512"/>
      <c r="Q248" s="512"/>
      <c r="R248" s="512"/>
      <c r="S248" s="512"/>
      <c r="T248" s="512"/>
      <c r="U248" s="512"/>
      <c r="V248" s="512"/>
      <c r="W248" s="512"/>
      <c r="X248" s="512"/>
      <c r="Y248" s="512"/>
      <c r="Z248" s="512"/>
    </row>
    <row r="249" spans="1:26" ht="15.75" customHeight="1" x14ac:dyDescent="0.3">
      <c r="A249" s="512"/>
      <c r="B249" s="557"/>
      <c r="C249" s="512"/>
      <c r="D249" s="512"/>
      <c r="E249" s="512"/>
      <c r="F249" s="512"/>
      <c r="G249" s="512"/>
      <c r="H249" s="512"/>
      <c r="I249" s="512"/>
      <c r="J249" s="512"/>
      <c r="K249" s="512"/>
      <c r="L249" s="512"/>
      <c r="M249" s="512"/>
      <c r="N249" s="512"/>
      <c r="O249" s="512"/>
      <c r="P249" s="512"/>
      <c r="Q249" s="512"/>
      <c r="R249" s="512"/>
      <c r="S249" s="512"/>
      <c r="T249" s="512"/>
      <c r="U249" s="512"/>
      <c r="V249" s="512"/>
      <c r="W249" s="512"/>
      <c r="X249" s="512"/>
      <c r="Y249" s="512"/>
      <c r="Z249" s="512"/>
    </row>
    <row r="250" spans="1:26" ht="15.75" customHeight="1" x14ac:dyDescent="0.3">
      <c r="A250" s="512"/>
      <c r="B250" s="557"/>
      <c r="C250" s="512"/>
      <c r="D250" s="512"/>
      <c r="E250" s="512"/>
      <c r="F250" s="512"/>
      <c r="G250" s="512"/>
      <c r="H250" s="512"/>
      <c r="I250" s="512"/>
      <c r="J250" s="512"/>
      <c r="K250" s="512"/>
      <c r="L250" s="512"/>
      <c r="M250" s="512"/>
      <c r="N250" s="512"/>
      <c r="O250" s="512"/>
      <c r="P250" s="512"/>
      <c r="Q250" s="512"/>
      <c r="R250" s="512"/>
      <c r="S250" s="512"/>
      <c r="T250" s="512"/>
      <c r="U250" s="512"/>
      <c r="V250" s="512"/>
      <c r="W250" s="512"/>
      <c r="X250" s="512"/>
      <c r="Y250" s="512"/>
      <c r="Z250" s="512"/>
    </row>
    <row r="251" spans="1:26" ht="15.75" customHeight="1" x14ac:dyDescent="0.3">
      <c r="A251" s="512"/>
      <c r="B251" s="557"/>
      <c r="C251" s="512"/>
      <c r="D251" s="512"/>
      <c r="E251" s="512"/>
      <c r="F251" s="512"/>
      <c r="G251" s="512"/>
      <c r="H251" s="512"/>
      <c r="I251" s="512"/>
      <c r="J251" s="512"/>
      <c r="K251" s="512"/>
      <c r="L251" s="512"/>
      <c r="M251" s="512"/>
      <c r="N251" s="512"/>
      <c r="O251" s="512"/>
      <c r="P251" s="512"/>
      <c r="Q251" s="512"/>
      <c r="R251" s="512"/>
      <c r="S251" s="512"/>
      <c r="T251" s="512"/>
      <c r="U251" s="512"/>
      <c r="V251" s="512"/>
      <c r="W251" s="512"/>
      <c r="X251" s="512"/>
      <c r="Y251" s="512"/>
      <c r="Z251" s="512"/>
    </row>
    <row r="252" spans="1:26" ht="15.75" customHeight="1" x14ac:dyDescent="0.3">
      <c r="A252" s="512"/>
      <c r="B252" s="557"/>
      <c r="C252" s="512"/>
      <c r="D252" s="512"/>
      <c r="E252" s="512"/>
      <c r="F252" s="512"/>
      <c r="G252" s="512"/>
      <c r="H252" s="512"/>
      <c r="I252" s="512"/>
      <c r="J252" s="512"/>
      <c r="K252" s="512"/>
      <c r="L252" s="512"/>
      <c r="M252" s="512"/>
      <c r="N252" s="512"/>
      <c r="O252" s="512"/>
      <c r="P252" s="512"/>
      <c r="Q252" s="512"/>
      <c r="R252" s="512"/>
      <c r="S252" s="512"/>
      <c r="T252" s="512"/>
      <c r="U252" s="512"/>
      <c r="V252" s="512"/>
      <c r="W252" s="512"/>
      <c r="X252" s="512"/>
      <c r="Y252" s="512"/>
      <c r="Z252" s="512"/>
    </row>
    <row r="253" spans="1:26" ht="15.75" customHeight="1" x14ac:dyDescent="0.3">
      <c r="A253" s="512"/>
      <c r="B253" s="557"/>
      <c r="C253" s="512"/>
      <c r="D253" s="512"/>
      <c r="E253" s="512"/>
      <c r="F253" s="512"/>
      <c r="G253" s="512"/>
      <c r="H253" s="512"/>
      <c r="I253" s="512"/>
      <c r="J253" s="512"/>
      <c r="K253" s="512"/>
      <c r="L253" s="512"/>
      <c r="M253" s="512"/>
      <c r="N253" s="512"/>
      <c r="O253" s="512"/>
      <c r="P253" s="512"/>
      <c r="Q253" s="512"/>
      <c r="R253" s="512"/>
      <c r="S253" s="512"/>
      <c r="T253" s="512"/>
      <c r="U253" s="512"/>
      <c r="V253" s="512"/>
      <c r="W253" s="512"/>
      <c r="X253" s="512"/>
      <c r="Y253" s="512"/>
      <c r="Z253" s="512"/>
    </row>
    <row r="254" spans="1:26" ht="15.75" customHeight="1" x14ac:dyDescent="0.3">
      <c r="A254" s="512"/>
      <c r="B254" s="557"/>
      <c r="C254" s="512"/>
      <c r="D254" s="512"/>
      <c r="E254" s="512"/>
      <c r="F254" s="512"/>
      <c r="G254" s="512"/>
      <c r="H254" s="512"/>
      <c r="I254" s="512"/>
      <c r="J254" s="512"/>
      <c r="K254" s="512"/>
      <c r="L254" s="512"/>
      <c r="M254" s="512"/>
      <c r="N254" s="512"/>
      <c r="O254" s="512"/>
      <c r="P254" s="512"/>
      <c r="Q254" s="512"/>
      <c r="R254" s="512"/>
      <c r="S254" s="512"/>
      <c r="T254" s="512"/>
      <c r="U254" s="512"/>
      <c r="V254" s="512"/>
      <c r="W254" s="512"/>
      <c r="X254" s="512"/>
      <c r="Y254" s="512"/>
      <c r="Z254" s="512"/>
    </row>
    <row r="255" spans="1:26" ht="15.75" customHeight="1" x14ac:dyDescent="0.3">
      <c r="A255" s="512"/>
      <c r="B255" s="557"/>
      <c r="C255" s="512"/>
      <c r="D255" s="512"/>
      <c r="E255" s="512"/>
      <c r="F255" s="512"/>
      <c r="G255" s="512"/>
      <c r="H255" s="512"/>
      <c r="I255" s="512"/>
      <c r="J255" s="512"/>
      <c r="K255" s="512"/>
      <c r="L255" s="512"/>
      <c r="M255" s="512"/>
      <c r="N255" s="512"/>
      <c r="O255" s="512"/>
      <c r="P255" s="512"/>
      <c r="Q255" s="512"/>
      <c r="R255" s="512"/>
      <c r="S255" s="512"/>
      <c r="T255" s="512"/>
      <c r="U255" s="512"/>
      <c r="V255" s="512"/>
      <c r="W255" s="512"/>
      <c r="X255" s="512"/>
      <c r="Y255" s="512"/>
      <c r="Z255" s="512"/>
    </row>
    <row r="256" spans="1:26" ht="15.75" customHeight="1" x14ac:dyDescent="0.3">
      <c r="A256" s="512"/>
      <c r="B256" s="557"/>
      <c r="C256" s="512"/>
      <c r="D256" s="512"/>
      <c r="E256" s="512"/>
      <c r="F256" s="512"/>
      <c r="G256" s="512"/>
      <c r="H256" s="512"/>
      <c r="I256" s="512"/>
      <c r="J256" s="512"/>
      <c r="K256" s="512"/>
      <c r="L256" s="512"/>
      <c r="M256" s="512"/>
      <c r="N256" s="512"/>
      <c r="O256" s="512"/>
      <c r="P256" s="512"/>
      <c r="Q256" s="512"/>
      <c r="R256" s="512"/>
      <c r="S256" s="512"/>
      <c r="T256" s="512"/>
      <c r="U256" s="512"/>
      <c r="V256" s="512"/>
      <c r="W256" s="512"/>
      <c r="X256" s="512"/>
      <c r="Y256" s="512"/>
      <c r="Z256" s="512"/>
    </row>
    <row r="257" spans="1:26" ht="15.75" customHeight="1" x14ac:dyDescent="0.3">
      <c r="A257" s="512"/>
      <c r="B257" s="557"/>
      <c r="C257" s="512"/>
      <c r="D257" s="512"/>
      <c r="E257" s="512"/>
      <c r="F257" s="512"/>
      <c r="G257" s="512"/>
      <c r="H257" s="512"/>
      <c r="I257" s="512"/>
      <c r="J257" s="512"/>
      <c r="K257" s="512"/>
      <c r="L257" s="512"/>
      <c r="M257" s="512"/>
      <c r="N257" s="512"/>
      <c r="O257" s="512"/>
      <c r="P257" s="512"/>
      <c r="Q257" s="512"/>
      <c r="R257" s="512"/>
      <c r="S257" s="512"/>
      <c r="T257" s="512"/>
      <c r="U257" s="512"/>
      <c r="V257" s="512"/>
      <c r="W257" s="512"/>
      <c r="X257" s="512"/>
      <c r="Y257" s="512"/>
      <c r="Z257" s="512"/>
    </row>
    <row r="258" spans="1:26" ht="15.75" customHeight="1" x14ac:dyDescent="0.3">
      <c r="A258" s="512"/>
      <c r="B258" s="557"/>
      <c r="C258" s="512"/>
      <c r="D258" s="512"/>
      <c r="E258" s="512"/>
      <c r="F258" s="512"/>
      <c r="G258" s="512"/>
      <c r="H258" s="512"/>
      <c r="I258" s="512"/>
      <c r="J258" s="512"/>
      <c r="K258" s="512"/>
      <c r="L258" s="512"/>
      <c r="M258" s="512"/>
      <c r="N258" s="512"/>
      <c r="O258" s="512"/>
      <c r="P258" s="512"/>
      <c r="Q258" s="512"/>
      <c r="R258" s="512"/>
      <c r="S258" s="512"/>
      <c r="T258" s="512"/>
      <c r="U258" s="512"/>
      <c r="V258" s="512"/>
      <c r="W258" s="512"/>
      <c r="X258" s="512"/>
      <c r="Y258" s="512"/>
      <c r="Z258" s="512"/>
    </row>
    <row r="259" spans="1:26" ht="15.75" customHeight="1" x14ac:dyDescent="0.3">
      <c r="A259" s="512"/>
      <c r="B259" s="557"/>
      <c r="C259" s="512"/>
      <c r="D259" s="512"/>
      <c r="E259" s="512"/>
      <c r="F259" s="512"/>
      <c r="G259" s="512"/>
      <c r="H259" s="512"/>
      <c r="I259" s="512"/>
      <c r="J259" s="512"/>
      <c r="K259" s="512"/>
      <c r="L259" s="512"/>
      <c r="M259" s="512"/>
      <c r="N259" s="512"/>
      <c r="O259" s="512"/>
      <c r="P259" s="512"/>
      <c r="Q259" s="512"/>
      <c r="R259" s="512"/>
      <c r="S259" s="512"/>
      <c r="T259" s="512"/>
      <c r="U259" s="512"/>
      <c r="V259" s="512"/>
      <c r="W259" s="512"/>
      <c r="X259" s="512"/>
      <c r="Y259" s="512"/>
      <c r="Z259" s="512"/>
    </row>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0">
    <mergeCell ref="C50:M50"/>
    <mergeCell ref="F43:F44"/>
    <mergeCell ref="G43:J44"/>
    <mergeCell ref="L43:M44"/>
    <mergeCell ref="C46:M46"/>
    <mergeCell ref="C47:M47"/>
    <mergeCell ref="B1:C1"/>
    <mergeCell ref="A2:A14"/>
    <mergeCell ref="C2:M2"/>
    <mergeCell ref="C3:M3"/>
    <mergeCell ref="F4:G4"/>
    <mergeCell ref="I4:M4"/>
    <mergeCell ref="C5:M5"/>
    <mergeCell ref="F10:G10"/>
    <mergeCell ref="I10:J10"/>
    <mergeCell ref="C6:M6"/>
    <mergeCell ref="C7:D7"/>
    <mergeCell ref="I7:M7"/>
    <mergeCell ref="F8:H9"/>
    <mergeCell ref="I9:J9"/>
    <mergeCell ref="C8:E9"/>
    <mergeCell ref="C10:D10"/>
    <mergeCell ref="F22:H22"/>
    <mergeCell ref="J29:L29"/>
    <mergeCell ref="C11:M11"/>
    <mergeCell ref="C12:M12"/>
    <mergeCell ref="C13:M13"/>
    <mergeCell ref="C14:D14"/>
    <mergeCell ref="F14:M14"/>
    <mergeCell ref="C15:M15"/>
    <mergeCell ref="C16:M16"/>
    <mergeCell ref="C58:M58"/>
    <mergeCell ref="C59:M59"/>
    <mergeCell ref="C51:M51"/>
    <mergeCell ref="C52:M52"/>
    <mergeCell ref="C53:M53"/>
    <mergeCell ref="C54:M54"/>
    <mergeCell ref="C55:M55"/>
    <mergeCell ref="C56:M56"/>
    <mergeCell ref="C57:M57"/>
    <mergeCell ref="A50:A55"/>
    <mergeCell ref="A56:A58"/>
    <mergeCell ref="B8:B10"/>
    <mergeCell ref="A15:A49"/>
    <mergeCell ref="B17:B23"/>
    <mergeCell ref="B24:B27"/>
    <mergeCell ref="B28:B30"/>
    <mergeCell ref="B42:B45"/>
    <mergeCell ref="B31:B33"/>
    <mergeCell ref="B34:B41"/>
  </mergeCells>
  <hyperlinks>
    <hyperlink ref="C54" r:id="rId1" xr:uid="{00000000-0004-0000-1700-000000000000}"/>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13" width="11.42578125" customWidth="1"/>
  </cols>
  <sheetData>
    <row r="1" spans="1:26" ht="15.75" customHeight="1" x14ac:dyDescent="0.25">
      <c r="A1" s="105"/>
      <c r="B1" s="106" t="s">
        <v>920</v>
      </c>
      <c r="C1" s="107"/>
      <c r="D1" s="107"/>
      <c r="E1" s="107"/>
      <c r="F1" s="107"/>
      <c r="G1" s="107"/>
      <c r="H1" s="107"/>
      <c r="I1" s="107"/>
      <c r="J1" s="107"/>
      <c r="K1" s="107"/>
      <c r="L1" s="107"/>
      <c r="M1" s="108"/>
      <c r="N1" s="13"/>
      <c r="O1" s="13"/>
      <c r="P1" s="13"/>
      <c r="Q1" s="13"/>
      <c r="R1" s="13"/>
      <c r="S1" s="13"/>
      <c r="T1" s="13"/>
      <c r="U1" s="13"/>
      <c r="V1" s="13"/>
      <c r="W1" s="13"/>
      <c r="X1" s="13"/>
      <c r="Y1" s="13"/>
      <c r="Z1" s="13"/>
    </row>
    <row r="2" spans="1:26" ht="15.75" customHeight="1" x14ac:dyDescent="0.25">
      <c r="A2" s="879" t="s">
        <v>591</v>
      </c>
      <c r="B2" s="109" t="s">
        <v>592</v>
      </c>
      <c r="C2" s="871" t="s">
        <v>468</v>
      </c>
      <c r="D2" s="872"/>
      <c r="E2" s="872"/>
      <c r="F2" s="872"/>
      <c r="G2" s="872"/>
      <c r="H2" s="872"/>
      <c r="I2" s="872"/>
      <c r="J2" s="872"/>
      <c r="K2" s="872"/>
      <c r="L2" s="872"/>
      <c r="M2" s="873"/>
      <c r="N2" s="13"/>
      <c r="O2" s="13"/>
      <c r="P2" s="13"/>
      <c r="Q2" s="13"/>
      <c r="R2" s="13"/>
      <c r="S2" s="13"/>
      <c r="T2" s="13"/>
      <c r="U2" s="13"/>
      <c r="V2" s="13"/>
      <c r="W2" s="13"/>
      <c r="X2" s="13"/>
      <c r="Y2" s="13"/>
      <c r="Z2" s="13"/>
    </row>
    <row r="3" spans="1:26" ht="90" customHeight="1" x14ac:dyDescent="0.25">
      <c r="A3" s="877"/>
      <c r="B3" s="110" t="s">
        <v>750</v>
      </c>
      <c r="C3" s="871" t="s">
        <v>921</v>
      </c>
      <c r="D3" s="872"/>
      <c r="E3" s="872"/>
      <c r="F3" s="872"/>
      <c r="G3" s="872"/>
      <c r="H3" s="872"/>
      <c r="I3" s="872"/>
      <c r="J3" s="872"/>
      <c r="K3" s="872"/>
      <c r="L3" s="872"/>
      <c r="M3" s="873"/>
      <c r="N3" s="13"/>
      <c r="O3" s="13"/>
      <c r="P3" s="13"/>
      <c r="Q3" s="13"/>
      <c r="R3" s="13"/>
      <c r="S3" s="13"/>
      <c r="T3" s="13"/>
      <c r="U3" s="13"/>
      <c r="V3" s="13"/>
      <c r="W3" s="13"/>
      <c r="X3" s="13"/>
      <c r="Y3" s="13"/>
      <c r="Z3" s="13"/>
    </row>
    <row r="4" spans="1:26" ht="15.75" customHeight="1" x14ac:dyDescent="0.25">
      <c r="A4" s="877"/>
      <c r="B4" s="116" t="s">
        <v>324</v>
      </c>
      <c r="C4" s="112" t="s">
        <v>93</v>
      </c>
      <c r="D4" s="1007" t="s">
        <v>922</v>
      </c>
      <c r="E4" s="803"/>
      <c r="F4" s="868" t="s">
        <v>325</v>
      </c>
      <c r="G4" s="803"/>
      <c r="H4" s="115">
        <v>424</v>
      </c>
      <c r="I4" s="875" t="s">
        <v>923</v>
      </c>
      <c r="J4" s="802"/>
      <c r="K4" s="802"/>
      <c r="L4" s="802"/>
      <c r="M4" s="864"/>
      <c r="N4" s="13"/>
      <c r="O4" s="13"/>
      <c r="P4" s="13"/>
      <c r="Q4" s="13"/>
      <c r="R4" s="13"/>
      <c r="S4" s="13"/>
      <c r="T4" s="13"/>
      <c r="U4" s="13"/>
      <c r="V4" s="13"/>
      <c r="W4" s="13"/>
      <c r="X4" s="13"/>
      <c r="Y4" s="13"/>
      <c r="Z4" s="13"/>
    </row>
    <row r="5" spans="1:26" ht="15.75" customHeight="1" x14ac:dyDescent="0.25">
      <c r="A5" s="877"/>
      <c r="B5" s="116" t="s">
        <v>596</v>
      </c>
      <c r="C5" s="874" t="s">
        <v>924</v>
      </c>
      <c r="D5" s="802"/>
      <c r="E5" s="802"/>
      <c r="F5" s="802"/>
      <c r="G5" s="802"/>
      <c r="H5" s="802"/>
      <c r="I5" s="802"/>
      <c r="J5" s="802"/>
      <c r="K5" s="802"/>
      <c r="L5" s="802"/>
      <c r="M5" s="864"/>
      <c r="N5" s="13"/>
      <c r="O5" s="13"/>
      <c r="P5" s="13"/>
      <c r="Q5" s="13"/>
      <c r="R5" s="13"/>
      <c r="S5" s="13"/>
      <c r="T5" s="13"/>
      <c r="U5" s="13"/>
      <c r="V5" s="13"/>
      <c r="W5" s="13"/>
      <c r="X5" s="13"/>
      <c r="Y5" s="13"/>
      <c r="Z5" s="13"/>
    </row>
    <row r="6" spans="1:26" ht="15.75" customHeight="1" x14ac:dyDescent="0.25">
      <c r="A6" s="877"/>
      <c r="B6" s="116" t="s">
        <v>598</v>
      </c>
      <c r="C6" s="874" t="s">
        <v>925</v>
      </c>
      <c r="D6" s="802"/>
      <c r="E6" s="802"/>
      <c r="F6" s="802"/>
      <c r="G6" s="802"/>
      <c r="H6" s="802"/>
      <c r="I6" s="802"/>
      <c r="J6" s="802"/>
      <c r="K6" s="802"/>
      <c r="L6" s="802"/>
      <c r="M6" s="864"/>
      <c r="N6" s="13"/>
      <c r="O6" s="13"/>
      <c r="P6" s="13"/>
      <c r="Q6" s="13"/>
      <c r="R6" s="13"/>
      <c r="S6" s="13"/>
      <c r="T6" s="13"/>
      <c r="U6" s="13"/>
      <c r="V6" s="13"/>
      <c r="W6" s="13"/>
      <c r="X6" s="13"/>
      <c r="Y6" s="13"/>
      <c r="Z6" s="13"/>
    </row>
    <row r="7" spans="1:26" ht="15.75" customHeight="1" x14ac:dyDescent="0.25">
      <c r="A7" s="877"/>
      <c r="B7" s="110" t="s">
        <v>600</v>
      </c>
      <c r="C7" s="865" t="s">
        <v>10</v>
      </c>
      <c r="D7" s="866"/>
      <c r="E7" s="118"/>
      <c r="F7" s="118"/>
      <c r="G7" s="119"/>
      <c r="H7" s="120" t="s">
        <v>328</v>
      </c>
      <c r="I7" s="867" t="s">
        <v>18</v>
      </c>
      <c r="J7" s="802"/>
      <c r="K7" s="802"/>
      <c r="L7" s="802"/>
      <c r="M7" s="864"/>
      <c r="N7" s="13"/>
      <c r="O7" s="13"/>
      <c r="P7" s="13"/>
      <c r="Q7" s="13"/>
      <c r="R7" s="13"/>
      <c r="S7" s="13"/>
      <c r="T7" s="13"/>
      <c r="U7" s="13"/>
      <c r="V7" s="13"/>
      <c r="W7" s="13"/>
      <c r="X7" s="13"/>
      <c r="Y7" s="13"/>
      <c r="Z7" s="13"/>
    </row>
    <row r="8" spans="1:26" ht="15.75" customHeight="1" x14ac:dyDescent="0.25">
      <c r="A8" s="877"/>
      <c r="B8" s="941"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15.75" customHeight="1" x14ac:dyDescent="0.25">
      <c r="A9" s="877"/>
      <c r="B9" s="883"/>
      <c r="C9" s="885"/>
      <c r="D9" s="870"/>
      <c r="E9" s="125"/>
      <c r="F9" s="869"/>
      <c r="G9" s="870"/>
      <c r="H9" s="125"/>
      <c r="I9" s="869"/>
      <c r="J9" s="870"/>
      <c r="K9" s="125"/>
      <c r="L9" s="126"/>
      <c r="M9" s="127"/>
      <c r="N9" s="13"/>
      <c r="O9" s="13"/>
      <c r="P9" s="13"/>
      <c r="Q9" s="13"/>
      <c r="R9" s="13"/>
      <c r="S9" s="13"/>
      <c r="T9" s="13"/>
      <c r="U9" s="13"/>
      <c r="V9" s="13"/>
      <c r="W9" s="13"/>
      <c r="X9" s="13"/>
      <c r="Y9" s="13"/>
      <c r="Z9" s="13"/>
    </row>
    <row r="10" spans="1:26" ht="15.75" customHeight="1"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c r="Z10" s="13"/>
    </row>
    <row r="11" spans="1:26" ht="79.5" customHeight="1" x14ac:dyDescent="0.25">
      <c r="A11" s="877"/>
      <c r="B11" s="110" t="s">
        <v>605</v>
      </c>
      <c r="C11" s="1054" t="s">
        <v>926</v>
      </c>
      <c r="D11" s="802"/>
      <c r="E11" s="802"/>
      <c r="F11" s="802"/>
      <c r="G11" s="802"/>
      <c r="H11" s="802"/>
      <c r="I11" s="802"/>
      <c r="J11" s="802"/>
      <c r="K11" s="802"/>
      <c r="L11" s="802"/>
      <c r="M11" s="803"/>
      <c r="N11" s="13"/>
      <c r="O11" s="13"/>
      <c r="P11" s="13"/>
      <c r="Q11" s="13"/>
      <c r="R11" s="13"/>
      <c r="S11" s="13"/>
      <c r="T11" s="13"/>
      <c r="U11" s="13"/>
      <c r="V11" s="13"/>
      <c r="W11" s="13"/>
      <c r="X11" s="13"/>
      <c r="Y11" s="13"/>
      <c r="Z11" s="13"/>
    </row>
    <row r="12" spans="1:26" ht="210" customHeight="1" x14ac:dyDescent="0.25">
      <c r="A12" s="877"/>
      <c r="B12" s="110" t="s">
        <v>754</v>
      </c>
      <c r="C12" s="1055" t="s">
        <v>927</v>
      </c>
      <c r="D12" s="802"/>
      <c r="E12" s="802"/>
      <c r="F12" s="802"/>
      <c r="G12" s="802"/>
      <c r="H12" s="802"/>
      <c r="I12" s="802"/>
      <c r="J12" s="802"/>
      <c r="K12" s="802"/>
      <c r="L12" s="802"/>
      <c r="M12" s="803"/>
      <c r="N12" s="13"/>
      <c r="O12" s="13"/>
      <c r="P12" s="13"/>
      <c r="Q12" s="13"/>
      <c r="R12" s="13"/>
      <c r="S12" s="13"/>
      <c r="T12" s="13"/>
      <c r="U12" s="13"/>
      <c r="V12" s="13"/>
      <c r="W12" s="13"/>
      <c r="X12" s="13"/>
      <c r="Y12" s="13"/>
      <c r="Z12" s="13"/>
    </row>
    <row r="13" spans="1:26" ht="15.75" customHeight="1" x14ac:dyDescent="0.25">
      <c r="A13" s="877"/>
      <c r="B13" s="110" t="s">
        <v>756</v>
      </c>
      <c r="C13" s="946" t="s">
        <v>928</v>
      </c>
      <c r="D13" s="802"/>
      <c r="E13" s="802"/>
      <c r="F13" s="802"/>
      <c r="G13" s="802"/>
      <c r="H13" s="802"/>
      <c r="I13" s="802"/>
      <c r="J13" s="802"/>
      <c r="K13" s="802"/>
      <c r="L13" s="802"/>
      <c r="M13" s="864"/>
      <c r="N13" s="13"/>
      <c r="O13" s="13"/>
      <c r="P13" s="13"/>
      <c r="Q13" s="13"/>
      <c r="R13" s="13"/>
      <c r="S13" s="13"/>
      <c r="T13" s="13"/>
      <c r="U13" s="13"/>
      <c r="V13" s="13"/>
      <c r="W13" s="13"/>
      <c r="X13" s="13"/>
      <c r="Y13" s="13"/>
      <c r="Z13" s="13"/>
    </row>
    <row r="14" spans="1:26" ht="54" customHeight="1" x14ac:dyDescent="0.25">
      <c r="A14" s="877"/>
      <c r="B14" s="941" t="s">
        <v>758</v>
      </c>
      <c r="C14" s="946" t="s">
        <v>69</v>
      </c>
      <c r="D14" s="803"/>
      <c r="E14" s="308" t="s">
        <v>108</v>
      </c>
      <c r="F14" s="952" t="s">
        <v>929</v>
      </c>
      <c r="G14" s="802"/>
      <c r="H14" s="802"/>
      <c r="I14" s="802"/>
      <c r="J14" s="802"/>
      <c r="K14" s="802"/>
      <c r="L14" s="802"/>
      <c r="M14" s="864"/>
      <c r="N14" s="13"/>
      <c r="O14" s="13"/>
      <c r="P14" s="13"/>
      <c r="Q14" s="13"/>
      <c r="R14" s="13"/>
      <c r="S14" s="13"/>
      <c r="T14" s="13"/>
      <c r="U14" s="13"/>
      <c r="V14" s="13"/>
      <c r="W14" s="13"/>
      <c r="X14" s="13"/>
      <c r="Y14" s="13"/>
      <c r="Z14" s="13"/>
    </row>
    <row r="15" spans="1:26" ht="20.25" customHeight="1" x14ac:dyDescent="0.25">
      <c r="A15" s="881"/>
      <c r="B15" s="942"/>
      <c r="C15" s="946"/>
      <c r="D15" s="802"/>
      <c r="E15" s="802"/>
      <c r="F15" s="802"/>
      <c r="G15" s="802"/>
      <c r="H15" s="802"/>
      <c r="I15" s="802"/>
      <c r="J15" s="802"/>
      <c r="K15" s="802"/>
      <c r="L15" s="802"/>
      <c r="M15" s="864"/>
      <c r="N15" s="13"/>
      <c r="O15" s="13"/>
      <c r="P15" s="13"/>
      <c r="Q15" s="13"/>
      <c r="R15" s="13"/>
      <c r="S15" s="13"/>
      <c r="T15" s="13"/>
      <c r="U15" s="13"/>
      <c r="V15" s="13"/>
      <c r="W15" s="13"/>
      <c r="X15" s="13"/>
      <c r="Y15" s="13"/>
      <c r="Z15" s="13"/>
    </row>
    <row r="16" spans="1:26" ht="15.75" customHeight="1" x14ac:dyDescent="0.25">
      <c r="A16" s="876" t="s">
        <v>607</v>
      </c>
      <c r="B16" s="117" t="s">
        <v>315</v>
      </c>
      <c r="C16" s="946" t="s">
        <v>470</v>
      </c>
      <c r="D16" s="802"/>
      <c r="E16" s="802"/>
      <c r="F16" s="802"/>
      <c r="G16" s="802"/>
      <c r="H16" s="802"/>
      <c r="I16" s="802"/>
      <c r="J16" s="802"/>
      <c r="K16" s="802"/>
      <c r="L16" s="802"/>
      <c r="M16" s="864"/>
      <c r="N16" s="13"/>
      <c r="O16" s="13"/>
      <c r="P16" s="13"/>
      <c r="Q16" s="13"/>
      <c r="R16" s="13"/>
      <c r="S16" s="13"/>
      <c r="T16" s="13"/>
      <c r="U16" s="13"/>
      <c r="V16" s="13"/>
      <c r="W16" s="13"/>
      <c r="X16" s="13"/>
      <c r="Y16" s="13"/>
      <c r="Z16" s="13"/>
    </row>
    <row r="17" spans="1:26" ht="32.25" customHeight="1" x14ac:dyDescent="0.25">
      <c r="A17" s="877"/>
      <c r="B17" s="117" t="s">
        <v>759</v>
      </c>
      <c r="C17" s="874" t="s">
        <v>930</v>
      </c>
      <c r="D17" s="802"/>
      <c r="E17" s="802"/>
      <c r="F17" s="802"/>
      <c r="G17" s="802"/>
      <c r="H17" s="802"/>
      <c r="I17" s="802"/>
      <c r="J17" s="802"/>
      <c r="K17" s="802"/>
      <c r="L17" s="802"/>
      <c r="M17" s="864"/>
      <c r="N17" s="13"/>
      <c r="O17" s="13"/>
      <c r="P17" s="13"/>
      <c r="Q17" s="13"/>
      <c r="R17" s="13"/>
      <c r="S17" s="13"/>
      <c r="T17" s="13"/>
      <c r="U17" s="13"/>
      <c r="V17" s="13"/>
      <c r="W17" s="13"/>
      <c r="X17" s="13"/>
      <c r="Y17" s="13"/>
      <c r="Z17" s="13"/>
    </row>
    <row r="18" spans="1:26" ht="8.25" customHeight="1" x14ac:dyDescent="0.25">
      <c r="A18" s="877"/>
      <c r="B18" s="882" t="s">
        <v>608</v>
      </c>
      <c r="C18" s="131"/>
      <c r="D18" s="132"/>
      <c r="E18" s="132"/>
      <c r="F18" s="132"/>
      <c r="G18" s="132"/>
      <c r="H18" s="132"/>
      <c r="I18" s="132"/>
      <c r="J18" s="132"/>
      <c r="K18" s="132"/>
      <c r="L18" s="132"/>
      <c r="M18" s="133"/>
      <c r="N18" s="13"/>
      <c r="O18" s="13"/>
      <c r="P18" s="13"/>
      <c r="Q18" s="13"/>
      <c r="R18" s="13"/>
      <c r="S18" s="13"/>
      <c r="T18" s="13"/>
      <c r="U18" s="13"/>
      <c r="V18" s="13"/>
      <c r="W18" s="13"/>
      <c r="X18" s="13"/>
      <c r="Y18" s="13"/>
      <c r="Z18" s="13"/>
    </row>
    <row r="19" spans="1:26" ht="9" customHeight="1" x14ac:dyDescent="0.25">
      <c r="A19" s="877"/>
      <c r="B19" s="883"/>
      <c r="C19" s="134"/>
      <c r="D19" s="135"/>
      <c r="E19" s="136"/>
      <c r="F19" s="135"/>
      <c r="G19" s="136"/>
      <c r="H19" s="135"/>
      <c r="I19" s="136"/>
      <c r="J19" s="135"/>
      <c r="K19" s="136"/>
      <c r="L19" s="136"/>
      <c r="M19" s="137"/>
      <c r="N19" s="13"/>
      <c r="O19" s="13"/>
      <c r="P19" s="13"/>
      <c r="Q19" s="13"/>
      <c r="R19" s="13"/>
      <c r="S19" s="13"/>
      <c r="T19" s="13"/>
      <c r="U19" s="13"/>
      <c r="V19" s="13"/>
      <c r="W19" s="13"/>
      <c r="X19" s="13"/>
      <c r="Y19" s="13"/>
      <c r="Z19" s="13"/>
    </row>
    <row r="20" spans="1:26" ht="15.75" customHeight="1" x14ac:dyDescent="0.25">
      <c r="A20" s="877"/>
      <c r="B20" s="883"/>
      <c r="C20" s="138" t="s">
        <v>609</v>
      </c>
      <c r="D20" s="139"/>
      <c r="E20" s="140" t="s">
        <v>610</v>
      </c>
      <c r="F20" s="139"/>
      <c r="G20" s="140" t="s">
        <v>611</v>
      </c>
      <c r="H20" s="139"/>
      <c r="I20" s="140" t="s">
        <v>612</v>
      </c>
      <c r="J20" s="115"/>
      <c r="K20" s="140"/>
      <c r="L20" s="140"/>
      <c r="M20" s="137"/>
      <c r="N20" s="13"/>
      <c r="O20" s="13"/>
      <c r="P20" s="13"/>
      <c r="Q20" s="13"/>
      <c r="R20" s="13"/>
      <c r="S20" s="13"/>
      <c r="T20" s="13"/>
      <c r="U20" s="13"/>
      <c r="V20" s="13"/>
      <c r="W20" s="13"/>
      <c r="X20" s="13"/>
      <c r="Y20" s="13"/>
      <c r="Z20" s="13"/>
    </row>
    <row r="21" spans="1:26" ht="15.75" customHeight="1" x14ac:dyDescent="0.25">
      <c r="A21" s="877"/>
      <c r="B21" s="883"/>
      <c r="C21" s="138" t="s">
        <v>613</v>
      </c>
      <c r="D21" s="141"/>
      <c r="E21" s="140" t="s">
        <v>614</v>
      </c>
      <c r="F21" s="142"/>
      <c r="G21" s="140" t="s">
        <v>615</v>
      </c>
      <c r="H21" s="142"/>
      <c r="I21" s="140"/>
      <c r="J21" s="136"/>
      <c r="K21" s="140"/>
      <c r="L21" s="140"/>
      <c r="M21" s="137"/>
      <c r="N21" s="13"/>
      <c r="O21" s="13"/>
      <c r="P21" s="13"/>
      <c r="Q21" s="13"/>
      <c r="R21" s="13"/>
      <c r="S21" s="13"/>
      <c r="T21" s="13"/>
      <c r="U21" s="13"/>
      <c r="V21" s="13"/>
      <c r="W21" s="13"/>
      <c r="X21" s="13"/>
      <c r="Y21" s="13"/>
      <c r="Z21" s="13"/>
    </row>
    <row r="22" spans="1:26" ht="15.75" customHeight="1" x14ac:dyDescent="0.25">
      <c r="A22" s="877"/>
      <c r="B22" s="883"/>
      <c r="C22" s="138" t="s">
        <v>616</v>
      </c>
      <c r="D22" s="141"/>
      <c r="E22" s="140" t="s">
        <v>617</v>
      </c>
      <c r="F22" s="141"/>
      <c r="G22" s="140"/>
      <c r="H22" s="136"/>
      <c r="I22" s="140"/>
      <c r="J22" s="136"/>
      <c r="K22" s="140"/>
      <c r="L22" s="140"/>
      <c r="M22" s="137"/>
      <c r="N22" s="13"/>
      <c r="O22" s="13"/>
      <c r="P22" s="13"/>
      <c r="Q22" s="13"/>
      <c r="R22" s="13"/>
      <c r="S22" s="13"/>
      <c r="T22" s="13"/>
      <c r="U22" s="13"/>
      <c r="V22" s="13"/>
      <c r="W22" s="13"/>
      <c r="X22" s="13"/>
      <c r="Y22" s="13"/>
      <c r="Z22" s="13"/>
    </row>
    <row r="23" spans="1:26" ht="15.75" customHeight="1" x14ac:dyDescent="0.25">
      <c r="A23" s="877"/>
      <c r="B23" s="883"/>
      <c r="C23" s="138" t="s">
        <v>105</v>
      </c>
      <c r="D23" s="142" t="s">
        <v>653</v>
      </c>
      <c r="E23" s="140" t="s">
        <v>619</v>
      </c>
      <c r="F23" s="869" t="s">
        <v>931</v>
      </c>
      <c r="G23" s="909"/>
      <c r="H23" s="909"/>
      <c r="I23" s="909"/>
      <c r="J23" s="909"/>
      <c r="K23" s="909"/>
      <c r="L23" s="909"/>
      <c r="M23" s="935"/>
      <c r="N23" s="13"/>
      <c r="O23" s="13"/>
      <c r="P23" s="13"/>
      <c r="Q23" s="13"/>
      <c r="R23" s="13"/>
      <c r="S23" s="13"/>
      <c r="T23" s="13"/>
      <c r="U23" s="13"/>
      <c r="V23" s="13"/>
      <c r="W23" s="13"/>
      <c r="X23" s="13"/>
      <c r="Y23" s="13"/>
      <c r="Z23" s="13"/>
    </row>
    <row r="24" spans="1:26" ht="9.75" customHeight="1" x14ac:dyDescent="0.25">
      <c r="A24" s="877"/>
      <c r="B24" s="884"/>
      <c r="C24" s="144"/>
      <c r="D24" s="145"/>
      <c r="E24" s="145"/>
      <c r="F24" s="145"/>
      <c r="G24" s="145"/>
      <c r="H24" s="145"/>
      <c r="I24" s="145"/>
      <c r="J24" s="145"/>
      <c r="K24" s="145"/>
      <c r="L24" s="145"/>
      <c r="M24" s="146"/>
      <c r="N24" s="13"/>
      <c r="O24" s="13"/>
      <c r="P24" s="13"/>
      <c r="Q24" s="13"/>
      <c r="R24" s="13"/>
      <c r="S24" s="13"/>
      <c r="T24" s="13"/>
      <c r="U24" s="13"/>
      <c r="V24" s="13"/>
      <c r="W24" s="13"/>
      <c r="X24" s="13"/>
      <c r="Y24" s="13"/>
      <c r="Z24" s="13"/>
    </row>
    <row r="25" spans="1:26" ht="15.75" customHeight="1" x14ac:dyDescent="0.25">
      <c r="A25" s="877"/>
      <c r="B25" s="882" t="s">
        <v>621</v>
      </c>
      <c r="C25" s="147"/>
      <c r="D25" s="132"/>
      <c r="E25" s="132"/>
      <c r="F25" s="132"/>
      <c r="G25" s="132"/>
      <c r="H25" s="132"/>
      <c r="I25" s="132"/>
      <c r="J25" s="132"/>
      <c r="K25" s="132"/>
      <c r="L25" s="123"/>
      <c r="M25" s="124"/>
      <c r="N25" s="13"/>
      <c r="O25" s="13"/>
      <c r="P25" s="13"/>
      <c r="Q25" s="13"/>
      <c r="R25" s="13"/>
      <c r="S25" s="13"/>
      <c r="T25" s="13"/>
      <c r="U25" s="13"/>
      <c r="V25" s="13"/>
      <c r="W25" s="13"/>
      <c r="X25" s="13"/>
      <c r="Y25" s="13"/>
      <c r="Z25" s="13"/>
    </row>
    <row r="26" spans="1:26" ht="15.75" customHeight="1" x14ac:dyDescent="0.25">
      <c r="A26" s="877"/>
      <c r="B26" s="883"/>
      <c r="C26" s="138" t="s">
        <v>622</v>
      </c>
      <c r="D26" s="142"/>
      <c r="E26" s="148"/>
      <c r="F26" s="140" t="s">
        <v>623</v>
      </c>
      <c r="G26" s="141"/>
      <c r="H26" s="148"/>
      <c r="I26" s="140" t="s">
        <v>624</v>
      </c>
      <c r="J26" s="141" t="s">
        <v>653</v>
      </c>
      <c r="K26" s="148"/>
      <c r="L26" s="126"/>
      <c r="M26" s="127"/>
      <c r="N26" s="13"/>
      <c r="O26" s="13"/>
      <c r="P26" s="13"/>
      <c r="Q26" s="13"/>
      <c r="R26" s="13"/>
      <c r="S26" s="13"/>
      <c r="T26" s="13"/>
      <c r="U26" s="13"/>
      <c r="V26" s="13"/>
      <c r="W26" s="13"/>
      <c r="X26" s="13"/>
      <c r="Y26" s="13"/>
      <c r="Z26" s="13"/>
    </row>
    <row r="27" spans="1:26" ht="15.75" customHeight="1" x14ac:dyDescent="0.25">
      <c r="A27" s="877"/>
      <c r="B27" s="883"/>
      <c r="C27" s="138" t="s">
        <v>625</v>
      </c>
      <c r="D27" s="149"/>
      <c r="E27" s="126"/>
      <c r="F27" s="140" t="s">
        <v>626</v>
      </c>
      <c r="G27" s="142"/>
      <c r="H27" s="126"/>
      <c r="I27" s="150"/>
      <c r="J27" s="126"/>
      <c r="K27" s="125"/>
      <c r="L27" s="126"/>
      <c r="M27" s="127"/>
      <c r="N27" s="13"/>
      <c r="O27" s="13"/>
      <c r="P27" s="13"/>
      <c r="Q27" s="13"/>
      <c r="R27" s="13"/>
      <c r="S27" s="13"/>
      <c r="T27" s="13"/>
      <c r="U27" s="13"/>
      <c r="V27" s="13"/>
      <c r="W27" s="13"/>
      <c r="X27" s="13"/>
      <c r="Y27" s="13"/>
      <c r="Z27" s="13"/>
    </row>
    <row r="28" spans="1:26" ht="15.75" customHeight="1" x14ac:dyDescent="0.25">
      <c r="A28" s="877"/>
      <c r="B28" s="884"/>
      <c r="C28" s="151"/>
      <c r="D28" s="135"/>
      <c r="E28" s="135"/>
      <c r="F28" s="135"/>
      <c r="G28" s="135"/>
      <c r="H28" s="135"/>
      <c r="I28" s="135"/>
      <c r="J28" s="135"/>
      <c r="K28" s="135"/>
      <c r="L28" s="129"/>
      <c r="M28" s="130"/>
      <c r="N28" s="13"/>
      <c r="O28" s="13"/>
      <c r="P28" s="13"/>
      <c r="Q28" s="13"/>
      <c r="R28" s="13"/>
      <c r="S28" s="13"/>
      <c r="T28" s="13"/>
      <c r="U28" s="13"/>
      <c r="V28" s="13"/>
      <c r="W28" s="13"/>
      <c r="X28" s="13"/>
      <c r="Y28" s="13"/>
      <c r="Z28" s="13"/>
    </row>
    <row r="29" spans="1:26" ht="15.75" customHeight="1" x14ac:dyDescent="0.25">
      <c r="A29" s="877"/>
      <c r="B29" s="156" t="s">
        <v>627</v>
      </c>
      <c r="C29" s="153"/>
      <c r="D29" s="154"/>
      <c r="E29" s="154"/>
      <c r="F29" s="154"/>
      <c r="G29" s="154"/>
      <c r="H29" s="154"/>
      <c r="I29" s="154"/>
      <c r="J29" s="154"/>
      <c r="K29" s="154"/>
      <c r="L29" s="154"/>
      <c r="M29" s="155"/>
      <c r="N29" s="13"/>
      <c r="O29" s="13"/>
      <c r="P29" s="13"/>
      <c r="Q29" s="13"/>
      <c r="R29" s="13"/>
      <c r="S29" s="13"/>
      <c r="T29" s="13"/>
      <c r="U29" s="13"/>
      <c r="V29" s="13"/>
      <c r="W29" s="13"/>
      <c r="X29" s="13"/>
      <c r="Y29" s="13"/>
      <c r="Z29" s="13"/>
    </row>
    <row r="30" spans="1:26" ht="15.75" customHeight="1" x14ac:dyDescent="0.25">
      <c r="A30" s="877"/>
      <c r="B30" s="156"/>
      <c r="C30" s="157" t="s">
        <v>628</v>
      </c>
      <c r="D30" s="197" t="s">
        <v>483</v>
      </c>
      <c r="E30" s="148"/>
      <c r="F30" s="159" t="s">
        <v>629</v>
      </c>
      <c r="G30" s="142" t="s">
        <v>483</v>
      </c>
      <c r="H30" s="148"/>
      <c r="I30" s="159" t="s">
        <v>630</v>
      </c>
      <c r="J30" s="952" t="s">
        <v>483</v>
      </c>
      <c r="K30" s="802"/>
      <c r="L30" s="803"/>
      <c r="M30" s="160"/>
      <c r="N30" s="13"/>
      <c r="O30" s="13"/>
      <c r="P30" s="13"/>
      <c r="Q30" s="13"/>
      <c r="R30" s="13"/>
      <c r="S30" s="13"/>
      <c r="T30" s="13"/>
      <c r="U30" s="13"/>
      <c r="V30" s="13"/>
      <c r="W30" s="13"/>
      <c r="X30" s="13"/>
      <c r="Y30" s="13"/>
      <c r="Z30" s="13"/>
    </row>
    <row r="31" spans="1:26" ht="15.75" customHeight="1" x14ac:dyDescent="0.25">
      <c r="A31" s="877"/>
      <c r="B31" s="116"/>
      <c r="C31" s="144"/>
      <c r="D31" s="145"/>
      <c r="E31" s="145"/>
      <c r="F31" s="145"/>
      <c r="G31" s="145"/>
      <c r="H31" s="145"/>
      <c r="I31" s="145"/>
      <c r="J31" s="145"/>
      <c r="K31" s="145"/>
      <c r="L31" s="145"/>
      <c r="M31" s="146"/>
      <c r="N31" s="13"/>
      <c r="O31" s="13"/>
      <c r="P31" s="13"/>
      <c r="Q31" s="13"/>
      <c r="R31" s="13"/>
      <c r="S31" s="13"/>
      <c r="T31" s="13"/>
      <c r="U31" s="13"/>
      <c r="V31" s="13"/>
      <c r="W31" s="13"/>
      <c r="X31" s="13"/>
      <c r="Y31" s="13"/>
      <c r="Z31" s="13"/>
    </row>
    <row r="32" spans="1:26" ht="15.75" customHeight="1" x14ac:dyDescent="0.25">
      <c r="A32" s="877"/>
      <c r="B32" s="882" t="s">
        <v>632</v>
      </c>
      <c r="C32" s="161"/>
      <c r="D32" s="162"/>
      <c r="E32" s="162"/>
      <c r="F32" s="162"/>
      <c r="G32" s="162"/>
      <c r="H32" s="162"/>
      <c r="I32" s="162"/>
      <c r="J32" s="162"/>
      <c r="K32" s="162"/>
      <c r="L32" s="123"/>
      <c r="M32" s="124"/>
      <c r="N32" s="13"/>
      <c r="O32" s="13"/>
      <c r="P32" s="13"/>
      <c r="Q32" s="13"/>
      <c r="R32" s="13"/>
      <c r="S32" s="13"/>
      <c r="T32" s="13"/>
      <c r="U32" s="13"/>
      <c r="V32" s="13"/>
      <c r="W32" s="13"/>
      <c r="X32" s="13"/>
      <c r="Y32" s="13"/>
      <c r="Z32" s="13"/>
    </row>
    <row r="33" spans="1:26" ht="15.75" customHeight="1" x14ac:dyDescent="0.25">
      <c r="A33" s="877"/>
      <c r="B33" s="883"/>
      <c r="C33" s="163" t="s">
        <v>633</v>
      </c>
      <c r="D33" s="200">
        <v>2022</v>
      </c>
      <c r="E33" s="165"/>
      <c r="F33" s="148" t="s">
        <v>635</v>
      </c>
      <c r="G33" s="166" t="s">
        <v>634</v>
      </c>
      <c r="H33" s="165"/>
      <c r="I33" s="159"/>
      <c r="J33" s="165"/>
      <c r="K33" s="165"/>
      <c r="L33" s="126"/>
      <c r="M33" s="127"/>
      <c r="N33" s="13"/>
      <c r="O33" s="13"/>
      <c r="P33" s="13"/>
      <c r="Q33" s="13"/>
      <c r="R33" s="13"/>
      <c r="S33" s="13"/>
      <c r="T33" s="13"/>
      <c r="U33" s="13"/>
      <c r="V33" s="13"/>
      <c r="W33" s="13"/>
      <c r="X33" s="13"/>
      <c r="Y33" s="13"/>
      <c r="Z33" s="13"/>
    </row>
    <row r="34" spans="1:26" ht="15.75" customHeight="1" x14ac:dyDescent="0.25">
      <c r="A34" s="877"/>
      <c r="B34" s="884"/>
      <c r="C34" s="163"/>
      <c r="D34" s="167"/>
      <c r="E34" s="165"/>
      <c r="F34" s="148"/>
      <c r="G34" s="165"/>
      <c r="H34" s="165"/>
      <c r="I34" s="159"/>
      <c r="J34" s="165"/>
      <c r="K34" s="165"/>
      <c r="L34" s="126"/>
      <c r="M34" s="127"/>
      <c r="N34" s="13"/>
      <c r="O34" s="13"/>
      <c r="P34" s="13"/>
      <c r="Q34" s="13"/>
      <c r="R34" s="13"/>
      <c r="S34" s="13"/>
      <c r="T34" s="13"/>
      <c r="U34" s="13"/>
      <c r="V34" s="13"/>
      <c r="W34" s="13"/>
      <c r="X34" s="13"/>
      <c r="Y34" s="13"/>
      <c r="Z34" s="13"/>
    </row>
    <row r="35" spans="1:26" ht="15.75" customHeight="1" x14ac:dyDescent="0.25">
      <c r="A35" s="877"/>
      <c r="B35" s="1057" t="s">
        <v>637</v>
      </c>
      <c r="C35" s="558"/>
      <c r="D35" s="559"/>
      <c r="E35" s="559"/>
      <c r="F35" s="559"/>
      <c r="G35" s="559"/>
      <c r="H35" s="559"/>
      <c r="I35" s="559"/>
      <c r="J35" s="559"/>
      <c r="K35" s="559"/>
      <c r="L35" s="559"/>
      <c r="M35" s="560"/>
      <c r="N35" s="13"/>
      <c r="O35" s="13"/>
      <c r="P35" s="13"/>
      <c r="Q35" s="13"/>
      <c r="R35" s="13"/>
      <c r="S35" s="13"/>
      <c r="T35" s="13"/>
      <c r="U35" s="13"/>
      <c r="V35" s="13"/>
      <c r="W35" s="13"/>
      <c r="X35" s="13"/>
      <c r="Y35" s="13"/>
      <c r="Z35" s="13"/>
    </row>
    <row r="36" spans="1:26" ht="15.75" customHeight="1" x14ac:dyDescent="0.25">
      <c r="A36" s="877"/>
      <c r="B36" s="891"/>
      <c r="C36" s="138"/>
      <c r="D36" s="148" t="s">
        <v>638</v>
      </c>
      <c r="E36" s="148"/>
      <c r="F36" s="148" t="s">
        <v>639</v>
      </c>
      <c r="G36" s="148"/>
      <c r="H36" s="125" t="s">
        <v>640</v>
      </c>
      <c r="I36" s="125"/>
      <c r="J36" s="125" t="s">
        <v>641</v>
      </c>
      <c r="K36" s="148"/>
      <c r="L36" s="148" t="s">
        <v>642</v>
      </c>
      <c r="M36" s="171"/>
      <c r="N36" s="13"/>
      <c r="O36" s="13"/>
      <c r="P36" s="13"/>
      <c r="Q36" s="13"/>
      <c r="R36" s="13"/>
      <c r="S36" s="13"/>
      <c r="T36" s="13"/>
      <c r="U36" s="13"/>
      <c r="V36" s="13"/>
      <c r="W36" s="13"/>
      <c r="X36" s="13"/>
      <c r="Y36" s="13"/>
      <c r="Z36" s="13"/>
    </row>
    <row r="37" spans="1:26" ht="15.75" customHeight="1" x14ac:dyDescent="0.25">
      <c r="A37" s="877"/>
      <c r="B37" s="891"/>
      <c r="C37" s="138"/>
      <c r="D37" s="141">
        <v>2022</v>
      </c>
      <c r="E37" s="141">
        <v>2</v>
      </c>
      <c r="F37" s="141">
        <v>2023</v>
      </c>
      <c r="G37" s="141">
        <v>5</v>
      </c>
      <c r="H37" s="141">
        <v>2024</v>
      </c>
      <c r="I37" s="141">
        <v>5</v>
      </c>
      <c r="J37" s="141">
        <v>2025</v>
      </c>
      <c r="K37" s="141">
        <v>5</v>
      </c>
      <c r="L37" s="141"/>
      <c r="M37" s="141"/>
      <c r="N37" s="13"/>
      <c r="O37" s="13"/>
      <c r="P37" s="13"/>
      <c r="Q37" s="13"/>
      <c r="R37" s="13"/>
      <c r="S37" s="13"/>
      <c r="T37" s="13"/>
      <c r="U37" s="13"/>
      <c r="V37" s="13"/>
      <c r="W37" s="13"/>
      <c r="X37" s="13"/>
      <c r="Y37" s="13"/>
      <c r="Z37" s="13"/>
    </row>
    <row r="38" spans="1:26" ht="15.75" customHeight="1" x14ac:dyDescent="0.25">
      <c r="A38" s="877"/>
      <c r="B38" s="891"/>
      <c r="C38" s="138"/>
      <c r="D38" s="179" t="s">
        <v>686</v>
      </c>
      <c r="E38" s="145"/>
      <c r="F38" s="126"/>
      <c r="G38" s="126"/>
      <c r="H38" s="215"/>
      <c r="I38" s="148"/>
      <c r="J38" s="215"/>
      <c r="K38" s="148"/>
      <c r="L38" s="215"/>
      <c r="M38" s="160"/>
      <c r="N38" s="13"/>
      <c r="O38" s="13"/>
      <c r="P38" s="13"/>
      <c r="Q38" s="13"/>
      <c r="R38" s="13"/>
      <c r="S38" s="13"/>
      <c r="T38" s="13"/>
      <c r="U38" s="13"/>
      <c r="V38" s="13"/>
      <c r="W38" s="13"/>
      <c r="X38" s="13"/>
      <c r="Y38" s="13"/>
      <c r="Z38" s="13"/>
    </row>
    <row r="39" spans="1:26" ht="15.75" customHeight="1" x14ac:dyDescent="0.25">
      <c r="A39" s="877"/>
      <c r="B39" s="891"/>
      <c r="C39" s="138"/>
      <c r="D39" s="952">
        <v>17</v>
      </c>
      <c r="E39" s="803"/>
      <c r="F39" s="126"/>
      <c r="G39" s="472"/>
      <c r="H39" s="957"/>
      <c r="I39" s="795"/>
      <c r="J39" s="215"/>
      <c r="K39" s="148"/>
      <c r="L39" s="215"/>
      <c r="M39" s="160"/>
      <c r="N39" s="13"/>
      <c r="O39" s="13"/>
      <c r="P39" s="13"/>
      <c r="Q39" s="13"/>
      <c r="R39" s="13"/>
      <c r="S39" s="13"/>
      <c r="T39" s="13"/>
      <c r="U39" s="13"/>
      <c r="V39" s="13"/>
      <c r="W39" s="13"/>
      <c r="X39" s="13"/>
      <c r="Y39" s="13"/>
      <c r="Z39" s="13"/>
    </row>
    <row r="40" spans="1:26" ht="15.75" customHeight="1" x14ac:dyDescent="0.25">
      <c r="A40" s="877"/>
      <c r="B40" s="891"/>
      <c r="C40" s="561"/>
      <c r="D40" s="562"/>
      <c r="E40" s="563"/>
      <c r="F40" s="564"/>
      <c r="G40" s="565"/>
      <c r="H40" s="564"/>
      <c r="I40" s="565"/>
      <c r="J40" s="564"/>
      <c r="K40" s="565"/>
      <c r="L40" s="564"/>
      <c r="M40" s="566"/>
      <c r="N40" s="13"/>
      <c r="O40" s="13"/>
      <c r="P40" s="13"/>
      <c r="Q40" s="13"/>
      <c r="R40" s="13"/>
      <c r="S40" s="13"/>
      <c r="T40" s="13"/>
      <c r="U40" s="13"/>
      <c r="V40" s="13"/>
      <c r="W40" s="13"/>
      <c r="X40" s="13"/>
      <c r="Y40" s="13"/>
      <c r="Z40" s="13"/>
    </row>
    <row r="41" spans="1:26" ht="18" customHeight="1" x14ac:dyDescent="0.25">
      <c r="A41" s="877"/>
      <c r="B41" s="882" t="s">
        <v>651</v>
      </c>
      <c r="C41" s="180"/>
      <c r="D41" s="136"/>
      <c r="E41" s="136"/>
      <c r="F41" s="136"/>
      <c r="G41" s="136"/>
      <c r="H41" s="136"/>
      <c r="I41" s="136"/>
      <c r="J41" s="136"/>
      <c r="K41" s="136"/>
      <c r="L41" s="126"/>
      <c r="M41" s="127"/>
      <c r="N41" s="13"/>
      <c r="O41" s="13"/>
      <c r="P41" s="13"/>
      <c r="Q41" s="13"/>
      <c r="R41" s="13"/>
      <c r="S41" s="13"/>
      <c r="T41" s="13"/>
      <c r="U41" s="13"/>
      <c r="V41" s="13"/>
      <c r="W41" s="13"/>
      <c r="X41" s="13"/>
      <c r="Y41" s="13"/>
      <c r="Z41" s="13"/>
    </row>
    <row r="42" spans="1:26" ht="15.75" customHeight="1" x14ac:dyDescent="0.25">
      <c r="A42" s="877"/>
      <c r="B42" s="883"/>
      <c r="C42" s="181"/>
      <c r="D42" s="182" t="s">
        <v>93</v>
      </c>
      <c r="E42" s="183" t="s">
        <v>95</v>
      </c>
      <c r="F42" s="893" t="s">
        <v>652</v>
      </c>
      <c r="G42" s="900" t="s">
        <v>932</v>
      </c>
      <c r="H42" s="901"/>
      <c r="I42" s="901"/>
      <c r="J42" s="902"/>
      <c r="K42" s="184" t="s">
        <v>619</v>
      </c>
      <c r="L42" s="895"/>
      <c r="M42" s="896"/>
      <c r="N42" s="13"/>
      <c r="O42" s="13"/>
      <c r="P42" s="13"/>
      <c r="Q42" s="13"/>
      <c r="R42" s="13"/>
      <c r="S42" s="13"/>
      <c r="T42" s="13"/>
      <c r="U42" s="13"/>
      <c r="V42" s="13"/>
      <c r="W42" s="13"/>
      <c r="X42" s="13"/>
      <c r="Y42" s="13"/>
      <c r="Z42" s="13"/>
    </row>
    <row r="43" spans="1:26" ht="15.75" customHeight="1" x14ac:dyDescent="0.25">
      <c r="A43" s="877"/>
      <c r="B43" s="883"/>
      <c r="C43" s="181"/>
      <c r="D43" s="185" t="s">
        <v>653</v>
      </c>
      <c r="E43" s="141"/>
      <c r="F43" s="894"/>
      <c r="G43" s="897"/>
      <c r="H43" s="903"/>
      <c r="I43" s="903"/>
      <c r="J43" s="810"/>
      <c r="K43" s="126"/>
      <c r="L43" s="897"/>
      <c r="M43" s="898"/>
      <c r="N43" s="13"/>
      <c r="O43" s="13"/>
      <c r="P43" s="13"/>
      <c r="Q43" s="13"/>
      <c r="R43" s="13"/>
      <c r="S43" s="13"/>
      <c r="T43" s="13"/>
      <c r="U43" s="13"/>
      <c r="V43" s="13"/>
      <c r="W43" s="13"/>
      <c r="X43" s="13"/>
      <c r="Y43" s="13"/>
      <c r="Z43" s="13"/>
    </row>
    <row r="44" spans="1:26" ht="15.75" customHeight="1" x14ac:dyDescent="0.25">
      <c r="A44" s="877"/>
      <c r="B44" s="884"/>
      <c r="C44" s="186"/>
      <c r="D44" s="129"/>
      <c r="E44" s="129"/>
      <c r="F44" s="129"/>
      <c r="G44" s="129"/>
      <c r="H44" s="129"/>
      <c r="I44" s="129"/>
      <c r="J44" s="129"/>
      <c r="K44" s="129"/>
      <c r="L44" s="126"/>
      <c r="M44" s="127"/>
      <c r="N44" s="13"/>
      <c r="O44" s="13"/>
      <c r="P44" s="13"/>
      <c r="Q44" s="13"/>
      <c r="R44" s="13"/>
      <c r="S44" s="13"/>
      <c r="T44" s="13"/>
      <c r="U44" s="13"/>
      <c r="V44" s="13"/>
      <c r="W44" s="13"/>
      <c r="X44" s="13"/>
      <c r="Y44" s="13"/>
      <c r="Z44" s="13"/>
    </row>
    <row r="45" spans="1:26" ht="96.75" customHeight="1" x14ac:dyDescent="0.25">
      <c r="A45" s="877"/>
      <c r="B45" s="110" t="s">
        <v>654</v>
      </c>
      <c r="C45" s="1056" t="s">
        <v>933</v>
      </c>
      <c r="D45" s="802"/>
      <c r="E45" s="802"/>
      <c r="F45" s="802"/>
      <c r="G45" s="802"/>
      <c r="H45" s="802"/>
      <c r="I45" s="802"/>
      <c r="J45" s="802"/>
      <c r="K45" s="802"/>
      <c r="L45" s="802"/>
      <c r="M45" s="803"/>
      <c r="N45" s="13"/>
      <c r="O45" s="13"/>
      <c r="P45" s="13"/>
      <c r="Q45" s="13"/>
      <c r="R45" s="13"/>
      <c r="S45" s="13"/>
      <c r="T45" s="13"/>
      <c r="U45" s="13"/>
      <c r="V45" s="13"/>
      <c r="W45" s="13"/>
      <c r="X45" s="13"/>
      <c r="Y45" s="13"/>
      <c r="Z45" s="13"/>
    </row>
    <row r="46" spans="1:26" ht="15.75" customHeight="1" x14ac:dyDescent="0.25">
      <c r="A46" s="877"/>
      <c r="B46" s="117" t="s">
        <v>656</v>
      </c>
      <c r="C46" s="983" t="s">
        <v>934</v>
      </c>
      <c r="D46" s="802"/>
      <c r="E46" s="802"/>
      <c r="F46" s="802"/>
      <c r="G46" s="802"/>
      <c r="H46" s="802"/>
      <c r="I46" s="802"/>
      <c r="J46" s="802"/>
      <c r="K46" s="802"/>
      <c r="L46" s="802"/>
      <c r="M46" s="864"/>
      <c r="N46" s="13"/>
      <c r="O46" s="13"/>
      <c r="P46" s="13"/>
      <c r="Q46" s="13"/>
      <c r="R46" s="13"/>
      <c r="S46" s="13"/>
      <c r="T46" s="13"/>
      <c r="U46" s="13"/>
      <c r="V46" s="13"/>
      <c r="W46" s="13"/>
      <c r="X46" s="13"/>
      <c r="Y46" s="13"/>
      <c r="Z46" s="13"/>
    </row>
    <row r="47" spans="1:26" ht="15.75" customHeight="1" x14ac:dyDescent="0.25">
      <c r="A47" s="877"/>
      <c r="B47" s="117" t="s">
        <v>658</v>
      </c>
      <c r="C47" s="874">
        <v>10</v>
      </c>
      <c r="D47" s="802"/>
      <c r="E47" s="802"/>
      <c r="F47" s="802"/>
      <c r="G47" s="802"/>
      <c r="H47" s="802"/>
      <c r="I47" s="802"/>
      <c r="J47" s="802"/>
      <c r="K47" s="802"/>
      <c r="L47" s="802"/>
      <c r="M47" s="864"/>
      <c r="N47" s="13"/>
      <c r="O47" s="13"/>
      <c r="P47" s="13"/>
      <c r="Q47" s="13"/>
      <c r="R47" s="13"/>
      <c r="S47" s="13"/>
      <c r="T47" s="13"/>
      <c r="U47" s="13"/>
      <c r="V47" s="13"/>
      <c r="W47" s="13"/>
      <c r="X47" s="13"/>
      <c r="Y47" s="13"/>
      <c r="Z47" s="13"/>
    </row>
    <row r="48" spans="1:26" ht="15.75" customHeight="1" x14ac:dyDescent="0.25">
      <c r="A48" s="881"/>
      <c r="B48" s="117" t="s">
        <v>660</v>
      </c>
      <c r="C48" s="1053">
        <v>44562</v>
      </c>
      <c r="D48" s="802"/>
      <c r="E48" s="802"/>
      <c r="F48" s="802"/>
      <c r="G48" s="802"/>
      <c r="H48" s="802"/>
      <c r="I48" s="802"/>
      <c r="J48" s="802"/>
      <c r="K48" s="802"/>
      <c r="L48" s="802"/>
      <c r="M48" s="864"/>
      <c r="N48" s="13"/>
      <c r="O48" s="13"/>
      <c r="P48" s="13"/>
      <c r="Q48" s="13"/>
      <c r="R48" s="13"/>
      <c r="S48" s="13"/>
      <c r="T48" s="13"/>
      <c r="U48" s="13"/>
      <c r="V48" s="13"/>
      <c r="W48" s="13"/>
      <c r="X48" s="13"/>
      <c r="Y48" s="13"/>
      <c r="Z48" s="13"/>
    </row>
    <row r="49" spans="1:26" ht="15.75" customHeight="1" x14ac:dyDescent="0.25">
      <c r="A49" s="879" t="s">
        <v>662</v>
      </c>
      <c r="B49" s="189" t="s">
        <v>663</v>
      </c>
      <c r="C49" s="874" t="s">
        <v>935</v>
      </c>
      <c r="D49" s="802"/>
      <c r="E49" s="802"/>
      <c r="F49" s="802"/>
      <c r="G49" s="802"/>
      <c r="H49" s="802"/>
      <c r="I49" s="802"/>
      <c r="J49" s="802"/>
      <c r="K49" s="802"/>
      <c r="L49" s="802"/>
      <c r="M49" s="864"/>
      <c r="N49" s="13"/>
      <c r="O49" s="13"/>
      <c r="P49" s="13"/>
      <c r="Q49" s="13"/>
      <c r="R49" s="13"/>
      <c r="S49" s="13"/>
      <c r="T49" s="13"/>
      <c r="U49" s="13"/>
      <c r="V49" s="13"/>
      <c r="W49" s="13"/>
      <c r="X49" s="13"/>
      <c r="Y49" s="13"/>
      <c r="Z49" s="13"/>
    </row>
    <row r="50" spans="1:26" ht="15.75" customHeight="1" x14ac:dyDescent="0.25">
      <c r="A50" s="877"/>
      <c r="B50" s="189" t="s">
        <v>665</v>
      </c>
      <c r="C50" s="874" t="s">
        <v>936</v>
      </c>
      <c r="D50" s="802"/>
      <c r="E50" s="802"/>
      <c r="F50" s="802"/>
      <c r="G50" s="802"/>
      <c r="H50" s="802"/>
      <c r="I50" s="802"/>
      <c r="J50" s="802"/>
      <c r="K50" s="802"/>
      <c r="L50" s="802"/>
      <c r="M50" s="864"/>
      <c r="N50" s="13"/>
      <c r="O50" s="13"/>
      <c r="P50" s="13"/>
      <c r="Q50" s="13"/>
      <c r="R50" s="13"/>
      <c r="S50" s="13"/>
      <c r="T50" s="13"/>
      <c r="U50" s="13"/>
      <c r="V50" s="13"/>
      <c r="W50" s="13"/>
      <c r="X50" s="13"/>
      <c r="Y50" s="13"/>
      <c r="Z50" s="13"/>
    </row>
    <row r="51" spans="1:26" ht="15.75" customHeight="1" x14ac:dyDescent="0.25">
      <c r="A51" s="877"/>
      <c r="B51" s="189" t="s">
        <v>667</v>
      </c>
      <c r="C51" s="874" t="s">
        <v>937</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5.75" customHeight="1" x14ac:dyDescent="0.25">
      <c r="A52" s="877"/>
      <c r="B52" s="191" t="s">
        <v>668</v>
      </c>
      <c r="C52" s="874" t="s">
        <v>472</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15.75" customHeight="1" x14ac:dyDescent="0.25">
      <c r="A53" s="877"/>
      <c r="B53" s="189" t="s">
        <v>670</v>
      </c>
      <c r="C53" s="977" t="s">
        <v>474</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5.75" customHeight="1" x14ac:dyDescent="0.25">
      <c r="A54" s="880"/>
      <c r="B54" s="189" t="s">
        <v>672</v>
      </c>
      <c r="C54" s="874">
        <v>3108737445</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15.75" customHeight="1" x14ac:dyDescent="0.25">
      <c r="A55" s="879" t="s">
        <v>673</v>
      </c>
      <c r="B55" s="192" t="s">
        <v>674</v>
      </c>
      <c r="C55" s="874" t="s">
        <v>938</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30" customHeight="1" x14ac:dyDescent="0.25">
      <c r="A56" s="877"/>
      <c r="B56" s="192" t="s">
        <v>676</v>
      </c>
      <c r="C56" s="874" t="s">
        <v>818</v>
      </c>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30" customHeight="1" x14ac:dyDescent="0.25">
      <c r="A57" s="881"/>
      <c r="B57" s="193" t="s">
        <v>328</v>
      </c>
      <c r="C57" s="874" t="s">
        <v>939</v>
      </c>
      <c r="D57" s="802"/>
      <c r="E57" s="802"/>
      <c r="F57" s="802"/>
      <c r="G57" s="802"/>
      <c r="H57" s="802"/>
      <c r="I57" s="802"/>
      <c r="J57" s="802"/>
      <c r="K57" s="802"/>
      <c r="L57" s="802"/>
      <c r="M57" s="864"/>
      <c r="N57" s="13"/>
      <c r="O57" s="13"/>
      <c r="P57" s="13"/>
      <c r="Q57" s="13"/>
      <c r="R57" s="13"/>
      <c r="S57" s="13"/>
      <c r="T57" s="13"/>
      <c r="U57" s="13"/>
      <c r="V57" s="13"/>
      <c r="W57" s="13"/>
      <c r="X57" s="13"/>
      <c r="Y57" s="13"/>
      <c r="Z57" s="13"/>
    </row>
    <row r="58" spans="1:26" ht="124.5" customHeight="1" x14ac:dyDescent="0.25">
      <c r="A58" s="194" t="s">
        <v>678</v>
      </c>
      <c r="B58" s="195"/>
      <c r="C58" s="887" t="s">
        <v>940</v>
      </c>
      <c r="D58" s="888"/>
      <c r="E58" s="888"/>
      <c r="F58" s="888"/>
      <c r="G58" s="888"/>
      <c r="H58" s="888"/>
      <c r="I58" s="888"/>
      <c r="J58" s="888"/>
      <c r="K58" s="888"/>
      <c r="L58" s="888"/>
      <c r="M58" s="889"/>
      <c r="N58" s="13"/>
      <c r="O58" s="13"/>
      <c r="P58" s="13"/>
      <c r="Q58" s="13"/>
      <c r="R58" s="13"/>
      <c r="S58" s="13"/>
      <c r="T58" s="13"/>
      <c r="U58" s="13"/>
      <c r="V58" s="13"/>
      <c r="W58" s="13"/>
      <c r="X58" s="13"/>
      <c r="Y58" s="13"/>
      <c r="Z58" s="13"/>
    </row>
    <row r="59" spans="1:26" ht="15.75" customHeight="1" x14ac:dyDescent="0.25">
      <c r="A59" s="13"/>
      <c r="B59" s="196"/>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96"/>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96"/>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96"/>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96"/>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96"/>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96"/>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96"/>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55">
    <mergeCell ref="B35:B40"/>
    <mergeCell ref="B41:B44"/>
    <mergeCell ref="F23:M23"/>
    <mergeCell ref="C15:M15"/>
    <mergeCell ref="C58:M58"/>
    <mergeCell ref="A2:A15"/>
    <mergeCell ref="B8:B10"/>
    <mergeCell ref="B14:B15"/>
    <mergeCell ref="A16:A48"/>
    <mergeCell ref="B18:B24"/>
    <mergeCell ref="B25:B28"/>
    <mergeCell ref="B32:B34"/>
    <mergeCell ref="C45:M45"/>
    <mergeCell ref="C46:M46"/>
    <mergeCell ref="A49:A54"/>
    <mergeCell ref="A55:A57"/>
    <mergeCell ref="C56:M56"/>
    <mergeCell ref="C57:M57"/>
    <mergeCell ref="F42:F43"/>
    <mergeCell ref="G42:J43"/>
    <mergeCell ref="L42:M43"/>
    <mergeCell ref="J30:L30"/>
    <mergeCell ref="D39:E39"/>
    <mergeCell ref="H39:I39"/>
    <mergeCell ref="C6:M6"/>
    <mergeCell ref="I7:M7"/>
    <mergeCell ref="D4:E4"/>
    <mergeCell ref="C7:D7"/>
    <mergeCell ref="C9:D9"/>
    <mergeCell ref="F9:G9"/>
    <mergeCell ref="I9:J9"/>
    <mergeCell ref="C10:D10"/>
    <mergeCell ref="F10:G10"/>
    <mergeCell ref="C16:M16"/>
    <mergeCell ref="C17:M17"/>
    <mergeCell ref="I10:J10"/>
    <mergeCell ref="C11:M11"/>
    <mergeCell ref="C12:M12"/>
    <mergeCell ref="C13:M13"/>
    <mergeCell ref="C14:D14"/>
    <mergeCell ref="F14:M14"/>
    <mergeCell ref="C2:M2"/>
    <mergeCell ref="C3:M3"/>
    <mergeCell ref="F4:G4"/>
    <mergeCell ref="I4:M4"/>
    <mergeCell ref="C5:M5"/>
    <mergeCell ref="C54:M54"/>
    <mergeCell ref="C55:M55"/>
    <mergeCell ref="C47:M47"/>
    <mergeCell ref="C48:M48"/>
    <mergeCell ref="C49:M49"/>
    <mergeCell ref="C50:M50"/>
    <mergeCell ref="C51:M51"/>
    <mergeCell ref="C52:M52"/>
    <mergeCell ref="C53:M53"/>
  </mergeCells>
  <dataValidations count="1">
    <dataValidation type="list" allowBlank="1" showErrorMessage="1" sqref="I7" xr:uid="{00000000-0002-0000-1800-000000000000}">
      <formula1>INDIRECT($C$7)</formula1>
    </dataValidation>
  </dataValidations>
  <hyperlinks>
    <hyperlink ref="C53" r:id="rId1" xr:uid="{00000000-0004-0000-1800-00000000000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6.5" customHeight="1" x14ac:dyDescent="0.25">
      <c r="A1" s="105"/>
      <c r="B1" s="106" t="s">
        <v>941</v>
      </c>
      <c r="C1" s="107"/>
      <c r="D1" s="107"/>
      <c r="E1" s="107"/>
      <c r="F1" s="107"/>
      <c r="G1" s="107"/>
      <c r="H1" s="107"/>
      <c r="I1" s="107"/>
      <c r="J1" s="107"/>
      <c r="K1" s="107"/>
      <c r="L1" s="107"/>
      <c r="M1" s="108"/>
      <c r="N1" s="13"/>
      <c r="O1" s="13"/>
      <c r="P1" s="13"/>
      <c r="Q1" s="13"/>
      <c r="R1" s="13"/>
      <c r="S1" s="13"/>
      <c r="T1" s="13"/>
      <c r="U1" s="13"/>
      <c r="V1" s="13"/>
      <c r="W1" s="13"/>
      <c r="X1" s="13"/>
      <c r="Y1" s="13"/>
      <c r="Z1" s="13"/>
    </row>
    <row r="2" spans="1:26" ht="16.5" customHeight="1" x14ac:dyDescent="0.25">
      <c r="A2" s="879" t="s">
        <v>591</v>
      </c>
      <c r="B2" s="109" t="s">
        <v>592</v>
      </c>
      <c r="C2" s="871" t="s">
        <v>476</v>
      </c>
      <c r="D2" s="872"/>
      <c r="E2" s="872"/>
      <c r="F2" s="872"/>
      <c r="G2" s="872"/>
      <c r="H2" s="872"/>
      <c r="I2" s="872"/>
      <c r="J2" s="872"/>
      <c r="K2" s="872"/>
      <c r="L2" s="872"/>
      <c r="M2" s="873"/>
      <c r="N2" s="13"/>
      <c r="O2" s="13"/>
      <c r="P2" s="13"/>
      <c r="Q2" s="13"/>
      <c r="R2" s="13"/>
      <c r="S2" s="13"/>
      <c r="T2" s="13"/>
      <c r="U2" s="13"/>
      <c r="V2" s="13"/>
      <c r="W2" s="13"/>
      <c r="X2" s="13"/>
      <c r="Y2" s="13"/>
      <c r="Z2" s="13"/>
    </row>
    <row r="3" spans="1:26" ht="50.25" customHeight="1" x14ac:dyDescent="0.25">
      <c r="A3" s="877"/>
      <c r="B3" s="110" t="s">
        <v>750</v>
      </c>
      <c r="C3" s="874" t="s">
        <v>942</v>
      </c>
      <c r="D3" s="802"/>
      <c r="E3" s="802"/>
      <c r="F3" s="802"/>
      <c r="G3" s="802"/>
      <c r="H3" s="802"/>
      <c r="I3" s="802"/>
      <c r="J3" s="802"/>
      <c r="K3" s="802"/>
      <c r="L3" s="802"/>
      <c r="M3" s="864"/>
      <c r="N3" s="13"/>
      <c r="O3" s="13"/>
      <c r="P3" s="13"/>
      <c r="Q3" s="13"/>
      <c r="R3" s="13"/>
      <c r="S3" s="13"/>
      <c r="T3" s="13"/>
      <c r="U3" s="13"/>
      <c r="V3" s="13"/>
      <c r="W3" s="13"/>
      <c r="X3" s="13"/>
      <c r="Y3" s="13"/>
      <c r="Z3" s="13"/>
    </row>
    <row r="4" spans="1:26" ht="29.25" customHeight="1" x14ac:dyDescent="0.25">
      <c r="A4" s="877"/>
      <c r="B4" s="116" t="s">
        <v>324</v>
      </c>
      <c r="C4" s="112" t="s">
        <v>93</v>
      </c>
      <c r="D4" s="113"/>
      <c r="E4" s="114"/>
      <c r="F4" s="868" t="s">
        <v>325</v>
      </c>
      <c r="G4" s="803"/>
      <c r="H4" s="115">
        <v>20</v>
      </c>
      <c r="I4" s="875" t="s">
        <v>705</v>
      </c>
      <c r="J4" s="802"/>
      <c r="K4" s="802"/>
      <c r="L4" s="802"/>
      <c r="M4" s="864"/>
      <c r="N4" s="13"/>
      <c r="O4" s="13"/>
      <c r="P4" s="13"/>
      <c r="Q4" s="13"/>
      <c r="R4" s="13"/>
      <c r="S4" s="13"/>
      <c r="T4" s="13"/>
      <c r="U4" s="13"/>
      <c r="V4" s="13"/>
      <c r="W4" s="13"/>
      <c r="X4" s="13"/>
      <c r="Y4" s="13"/>
      <c r="Z4" s="13"/>
    </row>
    <row r="5" spans="1:26" ht="48" customHeight="1" x14ac:dyDescent="0.25">
      <c r="A5" s="877"/>
      <c r="B5" s="116" t="s">
        <v>596</v>
      </c>
      <c r="C5" s="874" t="s">
        <v>597</v>
      </c>
      <c r="D5" s="802"/>
      <c r="E5" s="802"/>
      <c r="F5" s="802"/>
      <c r="G5" s="802"/>
      <c r="H5" s="802"/>
      <c r="I5" s="802"/>
      <c r="J5" s="802"/>
      <c r="K5" s="802"/>
      <c r="L5" s="802"/>
      <c r="M5" s="864"/>
      <c r="N5" s="13"/>
      <c r="O5" s="13"/>
      <c r="P5" s="13"/>
      <c r="Q5" s="13"/>
      <c r="R5" s="13"/>
      <c r="S5" s="13"/>
      <c r="T5" s="13"/>
      <c r="U5" s="13"/>
      <c r="V5" s="13"/>
      <c r="W5" s="13"/>
      <c r="X5" s="13"/>
      <c r="Y5" s="13"/>
      <c r="Z5" s="13"/>
    </row>
    <row r="6" spans="1:26" ht="23.25" customHeight="1" x14ac:dyDescent="0.25">
      <c r="A6" s="877"/>
      <c r="B6" s="116" t="s">
        <v>598</v>
      </c>
      <c r="C6" s="874" t="s">
        <v>599</v>
      </c>
      <c r="D6" s="802"/>
      <c r="E6" s="802"/>
      <c r="F6" s="802"/>
      <c r="G6" s="802"/>
      <c r="H6" s="802"/>
      <c r="I6" s="802"/>
      <c r="J6" s="802"/>
      <c r="K6" s="802"/>
      <c r="L6" s="802"/>
      <c r="M6" s="864"/>
      <c r="N6" s="13"/>
      <c r="O6" s="13"/>
      <c r="P6" s="13"/>
      <c r="Q6" s="13"/>
      <c r="R6" s="13"/>
      <c r="S6" s="13"/>
      <c r="T6" s="13"/>
      <c r="U6" s="13"/>
      <c r="V6" s="13"/>
      <c r="W6" s="13"/>
      <c r="X6" s="13"/>
      <c r="Y6" s="13"/>
      <c r="Z6" s="13"/>
    </row>
    <row r="7" spans="1:26" ht="16.5" customHeight="1" x14ac:dyDescent="0.25">
      <c r="A7" s="877"/>
      <c r="B7" s="110" t="s">
        <v>600</v>
      </c>
      <c r="C7" s="437" t="s">
        <v>35</v>
      </c>
      <c r="D7" s="438"/>
      <c r="E7" s="118"/>
      <c r="F7" s="118"/>
      <c r="G7" s="119"/>
      <c r="H7" s="120" t="s">
        <v>328</v>
      </c>
      <c r="I7" s="867" t="s">
        <v>62</v>
      </c>
      <c r="J7" s="802"/>
      <c r="K7" s="802"/>
      <c r="L7" s="802"/>
      <c r="M7" s="864"/>
      <c r="N7" s="13"/>
      <c r="O7" s="13"/>
      <c r="P7" s="13"/>
      <c r="Q7" s="13"/>
      <c r="R7" s="13"/>
      <c r="S7" s="13"/>
      <c r="T7" s="13"/>
      <c r="U7" s="13"/>
      <c r="V7" s="13"/>
      <c r="W7" s="13"/>
      <c r="X7" s="13"/>
      <c r="Y7" s="13"/>
      <c r="Z7" s="13"/>
    </row>
    <row r="8" spans="1:26" ht="16.5" customHeight="1" x14ac:dyDescent="0.25">
      <c r="A8" s="877"/>
      <c r="B8" s="941"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16.5" customHeight="1" x14ac:dyDescent="0.25">
      <c r="A9" s="877"/>
      <c r="B9" s="883"/>
      <c r="C9" s="885"/>
      <c r="D9" s="870"/>
      <c r="E9" s="125"/>
      <c r="F9" s="869"/>
      <c r="G9" s="870"/>
      <c r="H9" s="125"/>
      <c r="I9" s="869"/>
      <c r="J9" s="870"/>
      <c r="K9" s="125"/>
      <c r="L9" s="126"/>
      <c r="M9" s="127"/>
      <c r="N9" s="13"/>
      <c r="O9" s="13"/>
      <c r="P9" s="13"/>
      <c r="Q9" s="13"/>
      <c r="R9" s="13"/>
      <c r="S9" s="13"/>
      <c r="T9" s="13"/>
      <c r="U9" s="13"/>
      <c r="V9" s="13"/>
      <c r="W9" s="13"/>
      <c r="X9" s="13"/>
      <c r="Y9" s="13"/>
      <c r="Z9" s="13"/>
    </row>
    <row r="10" spans="1:26" ht="16.5" customHeight="1"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c r="Z10" s="13"/>
    </row>
    <row r="11" spans="1:26" ht="34.5" customHeight="1" x14ac:dyDescent="0.25">
      <c r="A11" s="877"/>
      <c r="B11" s="110" t="s">
        <v>605</v>
      </c>
      <c r="C11" s="874" t="s">
        <v>943</v>
      </c>
      <c r="D11" s="802"/>
      <c r="E11" s="802"/>
      <c r="F11" s="802"/>
      <c r="G11" s="802"/>
      <c r="H11" s="802"/>
      <c r="I11" s="802"/>
      <c r="J11" s="802"/>
      <c r="K11" s="802"/>
      <c r="L11" s="802"/>
      <c r="M11" s="864"/>
      <c r="N11" s="13"/>
      <c r="O11" s="13"/>
      <c r="P11" s="13"/>
      <c r="Q11" s="13"/>
      <c r="R11" s="13"/>
      <c r="S11" s="13"/>
      <c r="T11" s="13"/>
      <c r="U11" s="13"/>
      <c r="V11" s="13"/>
      <c r="W11" s="13"/>
      <c r="X11" s="13"/>
      <c r="Y11" s="13"/>
      <c r="Z11" s="13"/>
    </row>
    <row r="12" spans="1:26" ht="40.5" customHeight="1" x14ac:dyDescent="0.25">
      <c r="A12" s="877"/>
      <c r="B12" s="110" t="s">
        <v>754</v>
      </c>
      <c r="C12" s="874" t="s">
        <v>944</v>
      </c>
      <c r="D12" s="802"/>
      <c r="E12" s="802"/>
      <c r="F12" s="802"/>
      <c r="G12" s="802"/>
      <c r="H12" s="802"/>
      <c r="I12" s="802"/>
      <c r="J12" s="802"/>
      <c r="K12" s="802"/>
      <c r="L12" s="802"/>
      <c r="M12" s="864"/>
      <c r="N12" s="13"/>
      <c r="O12" s="13"/>
      <c r="P12" s="13"/>
      <c r="Q12" s="13"/>
      <c r="R12" s="13"/>
      <c r="S12" s="13"/>
      <c r="T12" s="13"/>
      <c r="U12" s="13"/>
      <c r="V12" s="13"/>
      <c r="W12" s="13"/>
      <c r="X12" s="13"/>
      <c r="Y12" s="13"/>
      <c r="Z12" s="13"/>
    </row>
    <row r="13" spans="1:26" ht="48" customHeight="1" x14ac:dyDescent="0.25">
      <c r="A13" s="877"/>
      <c r="B13" s="110" t="s">
        <v>756</v>
      </c>
      <c r="C13" s="863" t="s">
        <v>928</v>
      </c>
      <c r="D13" s="802"/>
      <c r="E13" s="802"/>
      <c r="F13" s="802"/>
      <c r="G13" s="802"/>
      <c r="H13" s="802"/>
      <c r="I13" s="802"/>
      <c r="J13" s="802"/>
      <c r="K13" s="802"/>
      <c r="L13" s="802"/>
      <c r="M13" s="864"/>
      <c r="N13" s="13"/>
      <c r="O13" s="13"/>
      <c r="P13" s="13"/>
      <c r="Q13" s="13"/>
      <c r="R13" s="13"/>
      <c r="S13" s="13"/>
      <c r="T13" s="13"/>
      <c r="U13" s="13"/>
      <c r="V13" s="13"/>
      <c r="W13" s="13"/>
      <c r="X13" s="13"/>
      <c r="Y13" s="13"/>
      <c r="Z13" s="13"/>
    </row>
    <row r="14" spans="1:26" ht="48" customHeight="1" x14ac:dyDescent="0.25">
      <c r="A14" s="881"/>
      <c r="B14" s="567" t="s">
        <v>758</v>
      </c>
      <c r="C14" s="874" t="s">
        <v>55</v>
      </c>
      <c r="D14" s="866"/>
      <c r="E14" s="308" t="s">
        <v>108</v>
      </c>
      <c r="F14" s="875" t="s">
        <v>811</v>
      </c>
      <c r="G14" s="802"/>
      <c r="H14" s="802"/>
      <c r="I14" s="802"/>
      <c r="J14" s="802"/>
      <c r="K14" s="802"/>
      <c r="L14" s="802"/>
      <c r="M14" s="864"/>
      <c r="N14" s="13"/>
      <c r="O14" s="13"/>
      <c r="P14" s="13"/>
      <c r="Q14" s="13"/>
      <c r="R14" s="13"/>
      <c r="S14" s="13"/>
      <c r="T14" s="13"/>
      <c r="U14" s="13"/>
      <c r="V14" s="13"/>
      <c r="W14" s="13"/>
      <c r="X14" s="13"/>
      <c r="Y14" s="13"/>
      <c r="Z14" s="13"/>
    </row>
    <row r="15" spans="1:26" ht="16.5" customHeight="1" x14ac:dyDescent="0.25">
      <c r="A15" s="876" t="s">
        <v>607</v>
      </c>
      <c r="B15" s="117" t="s">
        <v>315</v>
      </c>
      <c r="C15" s="874" t="s">
        <v>945</v>
      </c>
      <c r="D15" s="802"/>
      <c r="E15" s="802"/>
      <c r="F15" s="802"/>
      <c r="G15" s="802"/>
      <c r="H15" s="802"/>
      <c r="I15" s="802"/>
      <c r="J15" s="802"/>
      <c r="K15" s="802"/>
      <c r="L15" s="802"/>
      <c r="M15" s="864"/>
      <c r="N15" s="13"/>
      <c r="O15" s="13"/>
      <c r="P15" s="13"/>
      <c r="Q15" s="13"/>
      <c r="R15" s="13"/>
      <c r="S15" s="13"/>
      <c r="T15" s="13"/>
      <c r="U15" s="13"/>
      <c r="V15" s="13"/>
      <c r="W15" s="13"/>
      <c r="X15" s="13"/>
      <c r="Y15" s="13"/>
      <c r="Z15" s="13"/>
    </row>
    <row r="16" spans="1:26" ht="16.5" customHeight="1" x14ac:dyDescent="0.25">
      <c r="A16" s="877"/>
      <c r="B16" s="117" t="s">
        <v>759</v>
      </c>
      <c r="C16" s="874" t="s">
        <v>477</v>
      </c>
      <c r="D16" s="802"/>
      <c r="E16" s="802"/>
      <c r="F16" s="802"/>
      <c r="G16" s="802"/>
      <c r="H16" s="802"/>
      <c r="I16" s="802"/>
      <c r="J16" s="802"/>
      <c r="K16" s="802"/>
      <c r="L16" s="802"/>
      <c r="M16" s="864"/>
      <c r="N16" s="13"/>
      <c r="O16" s="13"/>
      <c r="P16" s="13"/>
      <c r="Q16" s="13"/>
      <c r="R16" s="13"/>
      <c r="S16" s="13"/>
      <c r="T16" s="13"/>
      <c r="U16" s="13"/>
      <c r="V16" s="13"/>
      <c r="W16" s="13"/>
      <c r="X16" s="13"/>
      <c r="Y16" s="13"/>
      <c r="Z16" s="13"/>
    </row>
    <row r="17" spans="1:26" ht="8.25" customHeight="1" x14ac:dyDescent="0.25">
      <c r="A17" s="877"/>
      <c r="B17" s="882" t="s">
        <v>608</v>
      </c>
      <c r="C17" s="131"/>
      <c r="D17" s="132"/>
      <c r="E17" s="132"/>
      <c r="F17" s="132"/>
      <c r="G17" s="132"/>
      <c r="H17" s="132"/>
      <c r="I17" s="132"/>
      <c r="J17" s="132"/>
      <c r="K17" s="132"/>
      <c r="L17" s="132"/>
      <c r="M17" s="133"/>
      <c r="N17" s="13"/>
      <c r="O17" s="13"/>
      <c r="P17" s="13"/>
      <c r="Q17" s="13"/>
      <c r="R17" s="13"/>
      <c r="S17" s="13"/>
      <c r="T17" s="13"/>
      <c r="U17" s="13"/>
      <c r="V17" s="13"/>
      <c r="W17" s="13"/>
      <c r="X17" s="13"/>
      <c r="Y17" s="13"/>
      <c r="Z17" s="13"/>
    </row>
    <row r="18" spans="1:26" ht="9" customHeight="1" x14ac:dyDescent="0.25">
      <c r="A18" s="877"/>
      <c r="B18" s="883"/>
      <c r="C18" s="134"/>
      <c r="D18" s="135"/>
      <c r="E18" s="136"/>
      <c r="F18" s="135"/>
      <c r="G18" s="136"/>
      <c r="H18" s="135"/>
      <c r="I18" s="136"/>
      <c r="J18" s="135"/>
      <c r="K18" s="136"/>
      <c r="L18" s="136"/>
      <c r="M18" s="137"/>
      <c r="N18" s="13"/>
      <c r="O18" s="13"/>
      <c r="P18" s="13"/>
      <c r="Q18" s="13"/>
      <c r="R18" s="13"/>
      <c r="S18" s="13"/>
      <c r="T18" s="13"/>
      <c r="U18" s="13"/>
      <c r="V18" s="13"/>
      <c r="W18" s="13"/>
      <c r="X18" s="13"/>
      <c r="Y18" s="13"/>
      <c r="Z18" s="13"/>
    </row>
    <row r="19" spans="1:26" ht="16.5" customHeight="1" x14ac:dyDescent="0.25">
      <c r="A19" s="877"/>
      <c r="B19" s="883"/>
      <c r="C19" s="138" t="s">
        <v>609</v>
      </c>
      <c r="D19" s="139"/>
      <c r="E19" s="140" t="s">
        <v>610</v>
      </c>
      <c r="F19" s="139"/>
      <c r="G19" s="140" t="s">
        <v>611</v>
      </c>
      <c r="H19" s="139"/>
      <c r="I19" s="140" t="s">
        <v>612</v>
      </c>
      <c r="J19" s="115"/>
      <c r="K19" s="140"/>
      <c r="L19" s="140"/>
      <c r="M19" s="137"/>
      <c r="N19" s="13"/>
      <c r="O19" s="13"/>
      <c r="P19" s="13"/>
      <c r="Q19" s="13"/>
      <c r="R19" s="13"/>
      <c r="S19" s="13"/>
      <c r="T19" s="13"/>
      <c r="U19" s="13"/>
      <c r="V19" s="13"/>
      <c r="W19" s="13"/>
      <c r="X19" s="13"/>
      <c r="Y19" s="13"/>
      <c r="Z19" s="13"/>
    </row>
    <row r="20" spans="1:26" ht="16.5" customHeight="1" x14ac:dyDescent="0.25">
      <c r="A20" s="877"/>
      <c r="B20" s="883"/>
      <c r="C20" s="138" t="s">
        <v>613</v>
      </c>
      <c r="D20" s="141"/>
      <c r="E20" s="140" t="s">
        <v>614</v>
      </c>
      <c r="F20" s="142"/>
      <c r="G20" s="140" t="s">
        <v>615</v>
      </c>
      <c r="H20" s="142"/>
      <c r="I20" s="140"/>
      <c r="J20" s="136"/>
      <c r="K20" s="140"/>
      <c r="L20" s="140"/>
      <c r="M20" s="137"/>
      <c r="N20" s="13"/>
      <c r="O20" s="13"/>
      <c r="P20" s="13"/>
      <c r="Q20" s="13"/>
      <c r="R20" s="13"/>
      <c r="S20" s="13"/>
      <c r="T20" s="13"/>
      <c r="U20" s="13"/>
      <c r="V20" s="13"/>
      <c r="W20" s="13"/>
      <c r="X20" s="13"/>
      <c r="Y20" s="13"/>
      <c r="Z20" s="13"/>
    </row>
    <row r="21" spans="1:26" ht="16.5" customHeight="1" x14ac:dyDescent="0.25">
      <c r="A21" s="877"/>
      <c r="B21" s="883"/>
      <c r="C21" s="138" t="s">
        <v>616</v>
      </c>
      <c r="D21" s="141"/>
      <c r="E21" s="140" t="s">
        <v>617</v>
      </c>
      <c r="F21" s="141"/>
      <c r="G21" s="140"/>
      <c r="H21" s="136"/>
      <c r="I21" s="140"/>
      <c r="J21" s="136"/>
      <c r="K21" s="140"/>
      <c r="L21" s="140"/>
      <c r="M21" s="137"/>
      <c r="N21" s="13"/>
      <c r="O21" s="13"/>
      <c r="P21" s="13"/>
      <c r="Q21" s="13"/>
      <c r="R21" s="13"/>
      <c r="S21" s="13"/>
      <c r="T21" s="13"/>
      <c r="U21" s="13"/>
      <c r="V21" s="13"/>
      <c r="W21" s="13"/>
      <c r="X21" s="13"/>
      <c r="Y21" s="13"/>
      <c r="Z21" s="13"/>
    </row>
    <row r="22" spans="1:26" ht="16.5" customHeight="1" x14ac:dyDescent="0.25">
      <c r="A22" s="877"/>
      <c r="B22" s="883"/>
      <c r="C22" s="138" t="s">
        <v>105</v>
      </c>
      <c r="D22" s="568" t="s">
        <v>653</v>
      </c>
      <c r="E22" s="140" t="s">
        <v>619</v>
      </c>
      <c r="F22" s="908" t="s">
        <v>946</v>
      </c>
      <c r="G22" s="909"/>
      <c r="H22" s="870"/>
      <c r="I22" s="128"/>
      <c r="J22" s="128"/>
      <c r="K22" s="128"/>
      <c r="L22" s="128"/>
      <c r="M22" s="143"/>
      <c r="N22" s="13"/>
      <c r="O22" s="13"/>
      <c r="P22" s="13"/>
      <c r="Q22" s="13"/>
      <c r="R22" s="13"/>
      <c r="S22" s="13"/>
      <c r="T22" s="13"/>
      <c r="U22" s="13"/>
      <c r="V22" s="13"/>
      <c r="W22" s="13"/>
      <c r="X22" s="13"/>
      <c r="Y22" s="13"/>
      <c r="Z22" s="13"/>
    </row>
    <row r="23" spans="1:26" ht="9.75" customHeight="1" x14ac:dyDescent="0.25">
      <c r="A23" s="877"/>
      <c r="B23" s="884"/>
      <c r="C23" s="144"/>
      <c r="D23" s="145"/>
      <c r="E23" s="145"/>
      <c r="F23" s="145"/>
      <c r="G23" s="145"/>
      <c r="H23" s="145"/>
      <c r="I23" s="145"/>
      <c r="J23" s="145"/>
      <c r="K23" s="145"/>
      <c r="L23" s="145"/>
      <c r="M23" s="146"/>
      <c r="N23" s="13"/>
      <c r="O23" s="13"/>
      <c r="P23" s="13"/>
      <c r="Q23" s="13"/>
      <c r="R23" s="13"/>
      <c r="S23" s="13"/>
      <c r="T23" s="13"/>
      <c r="U23" s="13"/>
      <c r="V23" s="13"/>
      <c r="W23" s="13"/>
      <c r="X23" s="13"/>
      <c r="Y23" s="13"/>
      <c r="Z23" s="13"/>
    </row>
    <row r="24" spans="1:26" ht="16.5" customHeight="1" x14ac:dyDescent="0.25">
      <c r="A24" s="877"/>
      <c r="B24" s="882" t="s">
        <v>621</v>
      </c>
      <c r="C24" s="147"/>
      <c r="D24" s="132"/>
      <c r="E24" s="132"/>
      <c r="F24" s="132"/>
      <c r="G24" s="132"/>
      <c r="H24" s="132"/>
      <c r="I24" s="132"/>
      <c r="J24" s="132"/>
      <c r="K24" s="132"/>
      <c r="L24" s="123"/>
      <c r="M24" s="124"/>
      <c r="N24" s="13"/>
      <c r="O24" s="13"/>
      <c r="P24" s="13"/>
      <c r="Q24" s="13"/>
      <c r="R24" s="13"/>
      <c r="S24" s="13"/>
      <c r="T24" s="13"/>
      <c r="U24" s="13"/>
      <c r="V24" s="13"/>
      <c r="W24" s="13"/>
      <c r="X24" s="13"/>
      <c r="Y24" s="13"/>
      <c r="Z24" s="13"/>
    </row>
    <row r="25" spans="1:26" ht="16.5" customHeight="1" x14ac:dyDescent="0.25">
      <c r="A25" s="877"/>
      <c r="B25" s="883"/>
      <c r="C25" s="138" t="s">
        <v>622</v>
      </c>
      <c r="D25" s="142"/>
      <c r="E25" s="148"/>
      <c r="F25" s="140" t="s">
        <v>623</v>
      </c>
      <c r="G25" s="141" t="s">
        <v>653</v>
      </c>
      <c r="H25" s="148"/>
      <c r="I25" s="140" t="s">
        <v>624</v>
      </c>
      <c r="J25" s="141"/>
      <c r="K25" s="148"/>
      <c r="L25" s="126"/>
      <c r="M25" s="127"/>
      <c r="N25" s="13"/>
      <c r="O25" s="13"/>
      <c r="P25" s="13"/>
      <c r="Q25" s="13"/>
      <c r="R25" s="13"/>
      <c r="S25" s="13"/>
      <c r="T25" s="13"/>
      <c r="U25" s="13"/>
      <c r="V25" s="13"/>
      <c r="W25" s="13"/>
      <c r="X25" s="13"/>
      <c r="Y25" s="13"/>
      <c r="Z25" s="13"/>
    </row>
    <row r="26" spans="1:26" ht="16.5" customHeight="1" x14ac:dyDescent="0.25">
      <c r="A26" s="877"/>
      <c r="B26" s="883"/>
      <c r="C26" s="138" t="s">
        <v>625</v>
      </c>
      <c r="D26" s="149"/>
      <c r="E26" s="126"/>
      <c r="F26" s="140" t="s">
        <v>626</v>
      </c>
      <c r="G26" s="142"/>
      <c r="H26" s="126"/>
      <c r="I26" s="150"/>
      <c r="J26" s="126"/>
      <c r="K26" s="125"/>
      <c r="L26" s="126"/>
      <c r="M26" s="127"/>
      <c r="N26" s="13"/>
      <c r="O26" s="13"/>
      <c r="P26" s="13"/>
      <c r="Q26" s="13"/>
      <c r="R26" s="13"/>
      <c r="S26" s="13"/>
      <c r="T26" s="13"/>
      <c r="U26" s="13"/>
      <c r="V26" s="13"/>
      <c r="W26" s="13"/>
      <c r="X26" s="13"/>
      <c r="Y26" s="13"/>
      <c r="Z26" s="13"/>
    </row>
    <row r="27" spans="1:26" ht="16.5" customHeight="1" x14ac:dyDescent="0.25">
      <c r="A27" s="877"/>
      <c r="B27" s="884"/>
      <c r="C27" s="151"/>
      <c r="D27" s="135"/>
      <c r="E27" s="135"/>
      <c r="F27" s="135"/>
      <c r="G27" s="135"/>
      <c r="H27" s="135"/>
      <c r="I27" s="135"/>
      <c r="J27" s="135"/>
      <c r="K27" s="135"/>
      <c r="L27" s="129"/>
      <c r="M27" s="130"/>
      <c r="N27" s="13"/>
      <c r="O27" s="13"/>
      <c r="P27" s="13"/>
      <c r="Q27" s="13"/>
      <c r="R27" s="13"/>
      <c r="S27" s="13"/>
      <c r="T27" s="13"/>
      <c r="U27" s="13"/>
      <c r="V27" s="13"/>
      <c r="W27" s="13"/>
      <c r="X27" s="13"/>
      <c r="Y27" s="13"/>
      <c r="Z27" s="13"/>
    </row>
    <row r="28" spans="1:26" ht="16.5" customHeight="1" x14ac:dyDescent="0.25">
      <c r="A28" s="877"/>
      <c r="B28" s="156" t="s">
        <v>627</v>
      </c>
      <c r="C28" s="153"/>
      <c r="D28" s="154"/>
      <c r="E28" s="154"/>
      <c r="F28" s="154"/>
      <c r="G28" s="154"/>
      <c r="H28" s="154"/>
      <c r="I28" s="154"/>
      <c r="J28" s="154"/>
      <c r="K28" s="154"/>
      <c r="L28" s="154"/>
      <c r="M28" s="155"/>
      <c r="N28" s="13"/>
      <c r="O28" s="13"/>
      <c r="P28" s="13"/>
      <c r="Q28" s="13"/>
      <c r="R28" s="13"/>
      <c r="S28" s="13"/>
      <c r="T28" s="13"/>
      <c r="U28" s="13"/>
      <c r="V28" s="13"/>
      <c r="W28" s="13"/>
      <c r="X28" s="13"/>
      <c r="Y28" s="13"/>
      <c r="Z28" s="13"/>
    </row>
    <row r="29" spans="1:26" ht="18" customHeight="1" x14ac:dyDescent="0.25">
      <c r="A29" s="877"/>
      <c r="B29" s="156"/>
      <c r="C29" s="157" t="s">
        <v>628</v>
      </c>
      <c r="D29" s="197">
        <v>30</v>
      </c>
      <c r="E29" s="148"/>
      <c r="F29" s="159" t="s">
        <v>629</v>
      </c>
      <c r="G29" s="142">
        <v>2021</v>
      </c>
      <c r="H29" s="148"/>
      <c r="I29" s="159" t="s">
        <v>630</v>
      </c>
      <c r="J29" s="952" t="s">
        <v>815</v>
      </c>
      <c r="K29" s="802"/>
      <c r="L29" s="803"/>
      <c r="M29" s="160"/>
      <c r="N29" s="13"/>
      <c r="O29" s="13"/>
      <c r="P29" s="13"/>
      <c r="Q29" s="13"/>
      <c r="R29" s="13"/>
      <c r="S29" s="13"/>
      <c r="T29" s="13"/>
      <c r="U29" s="13"/>
      <c r="V29" s="13"/>
      <c r="W29" s="13"/>
      <c r="X29" s="13"/>
      <c r="Y29" s="13"/>
      <c r="Z29" s="13"/>
    </row>
    <row r="30" spans="1:26" ht="16.5" customHeight="1" x14ac:dyDescent="0.25">
      <c r="A30" s="877"/>
      <c r="B30" s="116"/>
      <c r="C30" s="144"/>
      <c r="D30" s="145"/>
      <c r="E30" s="145"/>
      <c r="F30" s="145"/>
      <c r="G30" s="145"/>
      <c r="H30" s="145"/>
      <c r="I30" s="145"/>
      <c r="J30" s="145"/>
      <c r="K30" s="145"/>
      <c r="L30" s="145"/>
      <c r="M30" s="146"/>
      <c r="N30" s="13"/>
      <c r="O30" s="13"/>
      <c r="P30" s="13"/>
      <c r="Q30" s="13"/>
      <c r="R30" s="13"/>
      <c r="S30" s="13"/>
      <c r="T30" s="13"/>
      <c r="U30" s="13"/>
      <c r="V30" s="13"/>
      <c r="W30" s="13"/>
      <c r="X30" s="13"/>
      <c r="Y30" s="13"/>
      <c r="Z30" s="13"/>
    </row>
    <row r="31" spans="1:26" ht="16.5" customHeight="1" x14ac:dyDescent="0.25">
      <c r="A31" s="877"/>
      <c r="B31" s="882" t="s">
        <v>632</v>
      </c>
      <c r="C31" s="161"/>
      <c r="D31" s="162"/>
      <c r="E31" s="162"/>
      <c r="F31" s="162"/>
      <c r="G31" s="162"/>
      <c r="H31" s="162"/>
      <c r="I31" s="162"/>
      <c r="J31" s="162"/>
      <c r="K31" s="162"/>
      <c r="L31" s="123"/>
      <c r="M31" s="124"/>
      <c r="N31" s="13"/>
      <c r="O31" s="13"/>
      <c r="P31" s="13"/>
      <c r="Q31" s="13"/>
      <c r="R31" s="13"/>
      <c r="S31" s="13"/>
      <c r="T31" s="13"/>
      <c r="U31" s="13"/>
      <c r="V31" s="13"/>
      <c r="W31" s="13"/>
      <c r="X31" s="13"/>
      <c r="Y31" s="13"/>
      <c r="Z31" s="13"/>
    </row>
    <row r="32" spans="1:26" ht="16.5" customHeight="1" x14ac:dyDescent="0.25">
      <c r="A32" s="877"/>
      <c r="B32" s="883"/>
      <c r="C32" s="163" t="s">
        <v>633</v>
      </c>
      <c r="D32" s="200">
        <v>2022</v>
      </c>
      <c r="E32" s="165"/>
      <c r="F32" s="148" t="s">
        <v>635</v>
      </c>
      <c r="G32" s="166" t="s">
        <v>636</v>
      </c>
      <c r="H32" s="165"/>
      <c r="I32" s="159"/>
      <c r="J32" s="165"/>
      <c r="K32" s="165"/>
      <c r="L32" s="126"/>
      <c r="M32" s="127"/>
      <c r="N32" s="13"/>
      <c r="O32" s="13"/>
      <c r="P32" s="13"/>
      <c r="Q32" s="13"/>
      <c r="R32" s="13"/>
      <c r="S32" s="13"/>
      <c r="T32" s="13"/>
      <c r="U32" s="13"/>
      <c r="V32" s="13"/>
      <c r="W32" s="13"/>
      <c r="X32" s="13"/>
      <c r="Y32" s="13"/>
      <c r="Z32" s="13"/>
    </row>
    <row r="33" spans="1:26" ht="16.5" customHeight="1" x14ac:dyDescent="0.25">
      <c r="A33" s="877"/>
      <c r="B33" s="884"/>
      <c r="C33" s="144"/>
      <c r="D33" s="309"/>
      <c r="E33" s="310"/>
      <c r="F33" s="145"/>
      <c r="G33" s="310"/>
      <c r="H33" s="310"/>
      <c r="I33" s="311"/>
      <c r="J33" s="310"/>
      <c r="K33" s="310"/>
      <c r="L33" s="129"/>
      <c r="M33" s="130"/>
      <c r="N33" s="13"/>
      <c r="O33" s="13"/>
      <c r="P33" s="13"/>
      <c r="Q33" s="13"/>
      <c r="R33" s="13"/>
      <c r="S33" s="13"/>
      <c r="T33" s="13"/>
      <c r="U33" s="13"/>
      <c r="V33" s="13"/>
      <c r="W33" s="13"/>
      <c r="X33" s="13"/>
      <c r="Y33" s="13"/>
      <c r="Z33" s="13"/>
    </row>
    <row r="34" spans="1:26" ht="16.5" customHeight="1" x14ac:dyDescent="0.25">
      <c r="A34" s="877"/>
      <c r="B34" s="882" t="s">
        <v>637</v>
      </c>
      <c r="C34" s="168"/>
      <c r="D34" s="169"/>
      <c r="E34" s="169"/>
      <c r="F34" s="169"/>
      <c r="G34" s="169"/>
      <c r="H34" s="169"/>
      <c r="I34" s="169"/>
      <c r="J34" s="169"/>
      <c r="K34" s="169"/>
      <c r="L34" s="169"/>
      <c r="M34" s="170"/>
      <c r="N34" s="13"/>
      <c r="O34" s="13"/>
      <c r="P34" s="13"/>
      <c r="Q34" s="13"/>
      <c r="R34" s="13"/>
      <c r="S34" s="13"/>
      <c r="T34" s="13"/>
      <c r="U34" s="13"/>
      <c r="V34" s="13"/>
      <c r="W34" s="13"/>
      <c r="X34" s="13"/>
      <c r="Y34" s="13"/>
      <c r="Z34" s="13"/>
    </row>
    <row r="35" spans="1:26" ht="16.5" customHeight="1" x14ac:dyDescent="0.25">
      <c r="A35" s="877"/>
      <c r="B35" s="883"/>
      <c r="C35" s="138"/>
      <c r="D35" s="148" t="s">
        <v>638</v>
      </c>
      <c r="E35" s="148"/>
      <c r="F35" s="148" t="s">
        <v>639</v>
      </c>
      <c r="G35" s="148"/>
      <c r="H35" s="125" t="s">
        <v>640</v>
      </c>
      <c r="I35" s="125"/>
      <c r="J35" s="125" t="s">
        <v>641</v>
      </c>
      <c r="K35" s="148"/>
      <c r="L35" s="148" t="s">
        <v>642</v>
      </c>
      <c r="M35" s="171"/>
      <c r="N35" s="13"/>
      <c r="O35" s="13"/>
      <c r="P35" s="13"/>
      <c r="Q35" s="13"/>
      <c r="R35" s="13"/>
      <c r="S35" s="13"/>
      <c r="T35" s="13"/>
      <c r="U35" s="13"/>
      <c r="V35" s="13"/>
      <c r="W35" s="13"/>
      <c r="X35" s="13"/>
      <c r="Y35" s="13"/>
      <c r="Z35" s="13"/>
    </row>
    <row r="36" spans="1:26" ht="16.5" customHeight="1" x14ac:dyDescent="0.25">
      <c r="A36" s="877"/>
      <c r="B36" s="883"/>
      <c r="C36" s="138"/>
      <c r="D36" s="277">
        <v>2022</v>
      </c>
      <c r="E36" s="277">
        <v>30</v>
      </c>
      <c r="F36" s="277">
        <v>2023</v>
      </c>
      <c r="G36" s="277">
        <v>31</v>
      </c>
      <c r="H36" s="277">
        <v>2024</v>
      </c>
      <c r="I36" s="277">
        <v>30</v>
      </c>
      <c r="J36" s="277">
        <v>2025</v>
      </c>
      <c r="K36" s="277">
        <v>31</v>
      </c>
      <c r="L36" s="277">
        <v>2026</v>
      </c>
      <c r="M36" s="277">
        <v>32</v>
      </c>
      <c r="N36" s="13"/>
      <c r="O36" s="13"/>
      <c r="P36" s="13"/>
      <c r="Q36" s="13"/>
      <c r="R36" s="13"/>
      <c r="S36" s="13"/>
      <c r="T36" s="13"/>
      <c r="U36" s="13"/>
      <c r="V36" s="13"/>
      <c r="W36" s="13"/>
      <c r="X36" s="13"/>
      <c r="Y36" s="13"/>
      <c r="Z36" s="13"/>
    </row>
    <row r="37" spans="1:26" ht="16.5" customHeight="1" x14ac:dyDescent="0.25">
      <c r="A37" s="877"/>
      <c r="B37" s="883"/>
      <c r="C37" s="138"/>
      <c r="D37" s="569" t="s">
        <v>644</v>
      </c>
      <c r="E37" s="569"/>
      <c r="F37" s="569" t="s">
        <v>645</v>
      </c>
      <c r="G37" s="569"/>
      <c r="H37" s="570" t="s">
        <v>646</v>
      </c>
      <c r="I37" s="569"/>
      <c r="J37" s="570" t="s">
        <v>647</v>
      </c>
      <c r="K37" s="569"/>
      <c r="L37" s="569" t="s">
        <v>648</v>
      </c>
      <c r="M37" s="569"/>
      <c r="N37" s="13"/>
      <c r="O37" s="13"/>
      <c r="P37" s="13"/>
      <c r="Q37" s="13"/>
      <c r="R37" s="13"/>
      <c r="S37" s="13"/>
      <c r="T37" s="13"/>
      <c r="U37" s="13"/>
      <c r="V37" s="13"/>
      <c r="W37" s="13"/>
      <c r="X37" s="13"/>
      <c r="Y37" s="13"/>
      <c r="Z37" s="13"/>
    </row>
    <row r="38" spans="1:26" ht="16.5" customHeight="1" x14ac:dyDescent="0.25">
      <c r="A38" s="877"/>
      <c r="B38" s="883"/>
      <c r="C38" s="138"/>
      <c r="D38" s="205">
        <v>2027</v>
      </c>
      <c r="E38" s="277">
        <v>33</v>
      </c>
      <c r="F38" s="277">
        <v>2028</v>
      </c>
      <c r="G38" s="277">
        <v>30</v>
      </c>
      <c r="H38" s="277">
        <v>2029</v>
      </c>
      <c r="I38" s="277">
        <v>31</v>
      </c>
      <c r="J38" s="277">
        <v>2030</v>
      </c>
      <c r="K38" s="277">
        <v>32</v>
      </c>
      <c r="L38" s="277">
        <v>2031</v>
      </c>
      <c r="M38" s="277">
        <v>33</v>
      </c>
      <c r="N38" s="13"/>
      <c r="O38" s="13"/>
      <c r="P38" s="13"/>
      <c r="Q38" s="13"/>
      <c r="R38" s="13"/>
      <c r="S38" s="13"/>
      <c r="T38" s="13"/>
      <c r="U38" s="13"/>
      <c r="V38" s="13"/>
      <c r="W38" s="13"/>
      <c r="X38" s="13"/>
      <c r="Y38" s="13"/>
      <c r="Z38" s="13"/>
    </row>
    <row r="39" spans="1:26" ht="16.5" customHeight="1" x14ac:dyDescent="0.25">
      <c r="A39" s="877"/>
      <c r="B39" s="883"/>
      <c r="C39" s="138"/>
      <c r="D39" s="571" t="s">
        <v>686</v>
      </c>
      <c r="E39" s="569"/>
      <c r="F39" s="569"/>
      <c r="G39" s="569"/>
      <c r="H39" s="570"/>
      <c r="I39" s="570"/>
      <c r="J39" s="570"/>
      <c r="K39" s="569"/>
      <c r="L39" s="569"/>
      <c r="M39" s="572"/>
      <c r="N39" s="13"/>
      <c r="O39" s="13"/>
      <c r="P39" s="13"/>
      <c r="Q39" s="13"/>
      <c r="R39" s="13"/>
      <c r="S39" s="13"/>
      <c r="T39" s="13"/>
      <c r="U39" s="13"/>
      <c r="V39" s="13"/>
      <c r="W39" s="13"/>
      <c r="X39" s="13"/>
      <c r="Y39" s="13"/>
      <c r="Z39" s="13"/>
    </row>
    <row r="40" spans="1:26" ht="16.5" customHeight="1" x14ac:dyDescent="0.25">
      <c r="A40" s="877"/>
      <c r="B40" s="883"/>
      <c r="C40" s="138"/>
      <c r="D40" s="277">
        <v>2032</v>
      </c>
      <c r="E40" s="277">
        <v>30</v>
      </c>
      <c r="F40" s="569"/>
      <c r="G40" s="569"/>
      <c r="H40" s="569"/>
      <c r="I40" s="569"/>
      <c r="J40" s="569"/>
      <c r="K40" s="569"/>
      <c r="L40" s="569"/>
      <c r="M40" s="573"/>
      <c r="N40" s="13"/>
      <c r="O40" s="13"/>
      <c r="P40" s="13"/>
      <c r="Q40" s="13"/>
      <c r="R40" s="13"/>
      <c r="S40" s="13"/>
      <c r="T40" s="13"/>
      <c r="U40" s="13"/>
      <c r="V40" s="13"/>
      <c r="W40" s="13"/>
      <c r="X40" s="13"/>
      <c r="Y40" s="13"/>
      <c r="Z40" s="13"/>
    </row>
    <row r="41" spans="1:26" ht="16.5" customHeight="1" x14ac:dyDescent="0.25">
      <c r="A41" s="877"/>
      <c r="B41" s="883"/>
      <c r="C41" s="177"/>
      <c r="D41" s="281"/>
      <c r="E41" s="199"/>
      <c r="F41" s="179"/>
      <c r="G41" s="145"/>
      <c r="H41" s="179"/>
      <c r="I41" s="145"/>
      <c r="J41" s="179"/>
      <c r="K41" s="145"/>
      <c r="L41" s="179"/>
      <c r="M41" s="146"/>
      <c r="N41" s="13"/>
      <c r="O41" s="13"/>
      <c r="P41" s="13"/>
      <c r="Q41" s="13"/>
      <c r="R41" s="13"/>
      <c r="S41" s="13"/>
      <c r="T41" s="13"/>
      <c r="U41" s="13"/>
      <c r="V41" s="13"/>
      <c r="W41" s="13"/>
      <c r="X41" s="13"/>
      <c r="Y41" s="13"/>
      <c r="Z41" s="13"/>
    </row>
    <row r="42" spans="1:26" ht="18" customHeight="1" x14ac:dyDescent="0.25">
      <c r="A42" s="877"/>
      <c r="B42" s="882" t="s">
        <v>651</v>
      </c>
      <c r="C42" s="147"/>
      <c r="D42" s="132"/>
      <c r="E42" s="132"/>
      <c r="F42" s="132"/>
      <c r="G42" s="132"/>
      <c r="H42" s="132"/>
      <c r="I42" s="132"/>
      <c r="J42" s="132"/>
      <c r="K42" s="132"/>
      <c r="L42" s="126"/>
      <c r="M42" s="127"/>
      <c r="N42" s="13"/>
      <c r="O42" s="13"/>
      <c r="P42" s="13"/>
      <c r="Q42" s="13"/>
      <c r="R42" s="13"/>
      <c r="S42" s="13"/>
      <c r="T42" s="13"/>
      <c r="U42" s="13"/>
      <c r="V42" s="13"/>
      <c r="W42" s="13"/>
      <c r="X42" s="13"/>
      <c r="Y42" s="13"/>
      <c r="Z42" s="13"/>
    </row>
    <row r="43" spans="1:26" ht="16.5" customHeight="1" x14ac:dyDescent="0.25">
      <c r="A43" s="877"/>
      <c r="B43" s="883"/>
      <c r="C43" s="181"/>
      <c r="D43" s="182" t="s">
        <v>93</v>
      </c>
      <c r="E43" s="183" t="s">
        <v>95</v>
      </c>
      <c r="F43" s="893" t="s">
        <v>652</v>
      </c>
      <c r="G43" s="900"/>
      <c r="H43" s="901"/>
      <c r="I43" s="901"/>
      <c r="J43" s="902"/>
      <c r="K43" s="184" t="s">
        <v>619</v>
      </c>
      <c r="L43" s="895"/>
      <c r="M43" s="896"/>
      <c r="N43" s="13"/>
      <c r="O43" s="13"/>
      <c r="P43" s="13"/>
      <c r="Q43" s="13"/>
      <c r="R43" s="13"/>
      <c r="S43" s="13"/>
      <c r="T43" s="13"/>
      <c r="U43" s="13"/>
      <c r="V43" s="13"/>
      <c r="W43" s="13"/>
      <c r="X43" s="13"/>
      <c r="Y43" s="13"/>
      <c r="Z43" s="13"/>
    </row>
    <row r="44" spans="1:26" ht="16.5" customHeight="1" x14ac:dyDescent="0.25">
      <c r="A44" s="877"/>
      <c r="B44" s="883"/>
      <c r="C44" s="181"/>
      <c r="D44" s="185"/>
      <c r="E44" s="141" t="s">
        <v>618</v>
      </c>
      <c r="F44" s="894"/>
      <c r="G44" s="897"/>
      <c r="H44" s="903"/>
      <c r="I44" s="903"/>
      <c r="J44" s="810"/>
      <c r="K44" s="126"/>
      <c r="L44" s="897"/>
      <c r="M44" s="898"/>
      <c r="N44" s="13"/>
      <c r="O44" s="13"/>
      <c r="P44" s="13"/>
      <c r="Q44" s="13"/>
      <c r="R44" s="13"/>
      <c r="S44" s="13"/>
      <c r="T44" s="13"/>
      <c r="U44" s="13"/>
      <c r="V44" s="13"/>
      <c r="W44" s="13"/>
      <c r="X44" s="13"/>
      <c r="Y44" s="13"/>
      <c r="Z44" s="13"/>
    </row>
    <row r="45" spans="1:26" ht="16.5" customHeight="1" x14ac:dyDescent="0.25">
      <c r="A45" s="877"/>
      <c r="B45" s="884"/>
      <c r="C45" s="186"/>
      <c r="D45" s="129"/>
      <c r="E45" s="129"/>
      <c r="F45" s="129"/>
      <c r="G45" s="129"/>
      <c r="H45" s="129"/>
      <c r="I45" s="129"/>
      <c r="J45" s="129"/>
      <c r="K45" s="129"/>
      <c r="L45" s="126"/>
      <c r="M45" s="127"/>
      <c r="N45" s="13"/>
      <c r="O45" s="13"/>
      <c r="P45" s="13"/>
      <c r="Q45" s="13"/>
      <c r="R45" s="13"/>
      <c r="S45" s="13"/>
      <c r="T45" s="13"/>
      <c r="U45" s="13"/>
      <c r="V45" s="13"/>
      <c r="W45" s="13"/>
      <c r="X45" s="13"/>
      <c r="Y45" s="13"/>
      <c r="Z45" s="13"/>
    </row>
    <row r="46" spans="1:26" ht="93" customHeight="1" x14ac:dyDescent="0.25">
      <c r="A46" s="877"/>
      <c r="B46" s="110" t="s">
        <v>654</v>
      </c>
      <c r="C46" s="874" t="s">
        <v>947</v>
      </c>
      <c r="D46" s="802"/>
      <c r="E46" s="802"/>
      <c r="F46" s="802"/>
      <c r="G46" s="802"/>
      <c r="H46" s="802"/>
      <c r="I46" s="802"/>
      <c r="J46" s="802"/>
      <c r="K46" s="802"/>
      <c r="L46" s="802"/>
      <c r="M46" s="864"/>
      <c r="N46" s="13"/>
      <c r="O46" s="13"/>
      <c r="P46" s="13"/>
      <c r="Q46" s="13"/>
      <c r="R46" s="13"/>
      <c r="S46" s="13"/>
      <c r="T46" s="13"/>
      <c r="U46" s="13"/>
      <c r="V46" s="13"/>
      <c r="W46" s="13"/>
      <c r="X46" s="13"/>
      <c r="Y46" s="13"/>
      <c r="Z46" s="13"/>
    </row>
    <row r="47" spans="1:26" ht="16.5" customHeight="1" x14ac:dyDescent="0.25">
      <c r="A47" s="877"/>
      <c r="B47" s="117" t="s">
        <v>656</v>
      </c>
      <c r="C47" s="874" t="s">
        <v>948</v>
      </c>
      <c r="D47" s="802"/>
      <c r="E47" s="802"/>
      <c r="F47" s="802"/>
      <c r="G47" s="802"/>
      <c r="H47" s="802"/>
      <c r="I47" s="802"/>
      <c r="J47" s="802"/>
      <c r="K47" s="802"/>
      <c r="L47" s="802"/>
      <c r="M47" s="864"/>
      <c r="N47" s="13"/>
      <c r="O47" s="13"/>
      <c r="P47" s="13"/>
      <c r="Q47" s="13"/>
      <c r="R47" s="13"/>
      <c r="S47" s="13"/>
      <c r="T47" s="13"/>
      <c r="U47" s="13"/>
      <c r="V47" s="13"/>
      <c r="W47" s="13"/>
      <c r="X47" s="13"/>
      <c r="Y47" s="13"/>
      <c r="Z47" s="13"/>
    </row>
    <row r="48" spans="1:26" ht="16.5" customHeight="1" x14ac:dyDescent="0.25">
      <c r="A48" s="877"/>
      <c r="B48" s="117" t="s">
        <v>658</v>
      </c>
      <c r="C48" s="112">
        <v>30</v>
      </c>
      <c r="D48" s="187"/>
      <c r="E48" s="187"/>
      <c r="F48" s="187"/>
      <c r="G48" s="187"/>
      <c r="H48" s="187"/>
      <c r="I48" s="187"/>
      <c r="J48" s="187"/>
      <c r="K48" s="187"/>
      <c r="L48" s="187"/>
      <c r="M48" s="188"/>
      <c r="N48" s="13"/>
      <c r="O48" s="13"/>
      <c r="P48" s="13"/>
      <c r="Q48" s="13"/>
      <c r="R48" s="13"/>
      <c r="S48" s="13"/>
      <c r="T48" s="13"/>
      <c r="U48" s="13"/>
      <c r="V48" s="13"/>
      <c r="W48" s="13"/>
      <c r="X48" s="13"/>
      <c r="Y48" s="13"/>
      <c r="Z48" s="13"/>
    </row>
    <row r="49" spans="1:26" ht="16.5" customHeight="1" x14ac:dyDescent="0.25">
      <c r="A49" s="881"/>
      <c r="B49" s="117" t="s">
        <v>660</v>
      </c>
      <c r="C49" s="112">
        <v>30</v>
      </c>
      <c r="D49" s="187"/>
      <c r="E49" s="187"/>
      <c r="F49" s="187"/>
      <c r="G49" s="187"/>
      <c r="H49" s="187"/>
      <c r="I49" s="187"/>
      <c r="J49" s="187"/>
      <c r="K49" s="187"/>
      <c r="L49" s="187"/>
      <c r="M49" s="188"/>
      <c r="N49" s="13"/>
      <c r="O49" s="13"/>
      <c r="P49" s="13"/>
      <c r="Q49" s="13"/>
      <c r="R49" s="13"/>
      <c r="S49" s="13"/>
      <c r="T49" s="13"/>
      <c r="U49" s="13"/>
      <c r="V49" s="13"/>
      <c r="W49" s="13"/>
      <c r="X49" s="13"/>
      <c r="Y49" s="13"/>
      <c r="Z49" s="13"/>
    </row>
    <row r="50" spans="1:26" ht="15.75" customHeight="1" x14ac:dyDescent="0.25">
      <c r="A50" s="879" t="s">
        <v>662</v>
      </c>
      <c r="B50" s="189" t="s">
        <v>663</v>
      </c>
      <c r="C50" s="874" t="s">
        <v>401</v>
      </c>
      <c r="D50" s="802"/>
      <c r="E50" s="802"/>
      <c r="F50" s="802"/>
      <c r="G50" s="802"/>
      <c r="H50" s="802"/>
      <c r="I50" s="802"/>
      <c r="J50" s="802"/>
      <c r="K50" s="802"/>
      <c r="L50" s="802"/>
      <c r="M50" s="864"/>
      <c r="N50" s="13"/>
      <c r="O50" s="13"/>
      <c r="P50" s="13"/>
      <c r="Q50" s="13"/>
      <c r="R50" s="13"/>
      <c r="S50" s="13"/>
      <c r="T50" s="13"/>
      <c r="U50" s="13"/>
      <c r="V50" s="13"/>
      <c r="W50" s="13"/>
      <c r="X50" s="13"/>
      <c r="Y50" s="13"/>
      <c r="Z50" s="13"/>
    </row>
    <row r="51" spans="1:26" ht="16.5" customHeight="1" x14ac:dyDescent="0.25">
      <c r="A51" s="877"/>
      <c r="B51" s="189" t="s">
        <v>665</v>
      </c>
      <c r="C51" s="874" t="s">
        <v>816</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6.5" customHeight="1" x14ac:dyDescent="0.25">
      <c r="A52" s="877"/>
      <c r="B52" s="189" t="s">
        <v>667</v>
      </c>
      <c r="C52" s="874" t="s">
        <v>602</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15.75" customHeight="1" x14ac:dyDescent="0.25">
      <c r="A53" s="877"/>
      <c r="B53" s="191" t="s">
        <v>668</v>
      </c>
      <c r="C53" s="874" t="s">
        <v>817</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5.75" customHeight="1" x14ac:dyDescent="0.25">
      <c r="A54" s="877"/>
      <c r="B54" s="189" t="s">
        <v>670</v>
      </c>
      <c r="C54" s="977" t="s">
        <v>402</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16.5" customHeight="1" x14ac:dyDescent="0.25">
      <c r="A55" s="880"/>
      <c r="B55" s="189" t="s">
        <v>672</v>
      </c>
      <c r="C55" s="874">
        <v>6605400</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15.75" customHeight="1" x14ac:dyDescent="0.25">
      <c r="A56" s="879" t="s">
        <v>673</v>
      </c>
      <c r="B56" s="192" t="s">
        <v>674</v>
      </c>
      <c r="C56" s="874" t="s">
        <v>675</v>
      </c>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15.75" customHeight="1" x14ac:dyDescent="0.25">
      <c r="A57" s="877"/>
      <c r="B57" s="192" t="s">
        <v>676</v>
      </c>
      <c r="C57" s="874" t="s">
        <v>818</v>
      </c>
      <c r="D57" s="802"/>
      <c r="E57" s="802"/>
      <c r="F57" s="802"/>
      <c r="G57" s="802"/>
      <c r="H57" s="802"/>
      <c r="I57" s="802"/>
      <c r="J57" s="802"/>
      <c r="K57" s="802"/>
      <c r="L57" s="802"/>
      <c r="M57" s="864"/>
      <c r="N57" s="13"/>
      <c r="O57" s="13"/>
      <c r="P57" s="13"/>
      <c r="Q57" s="13"/>
      <c r="R57" s="13"/>
      <c r="S57" s="13"/>
      <c r="T57" s="13"/>
      <c r="U57" s="13"/>
      <c r="V57" s="13"/>
      <c r="W57" s="13"/>
      <c r="X57" s="13"/>
      <c r="Y57" s="13"/>
      <c r="Z57" s="13"/>
    </row>
    <row r="58" spans="1:26" ht="15.75" customHeight="1" x14ac:dyDescent="0.25">
      <c r="A58" s="881"/>
      <c r="B58" s="193" t="s">
        <v>328</v>
      </c>
      <c r="C58" s="874" t="s">
        <v>602</v>
      </c>
      <c r="D58" s="802"/>
      <c r="E58" s="802"/>
      <c r="F58" s="802"/>
      <c r="G58" s="802"/>
      <c r="H58" s="802"/>
      <c r="I58" s="802"/>
      <c r="J58" s="802"/>
      <c r="K58" s="802"/>
      <c r="L58" s="802"/>
      <c r="M58" s="864"/>
      <c r="N58" s="13"/>
      <c r="O58" s="13"/>
      <c r="P58" s="13"/>
      <c r="Q58" s="13"/>
      <c r="R58" s="13"/>
      <c r="S58" s="13"/>
      <c r="T58" s="13"/>
      <c r="U58" s="13"/>
      <c r="V58" s="13"/>
      <c r="W58" s="13"/>
      <c r="X58" s="13"/>
      <c r="Y58" s="13"/>
      <c r="Z58" s="13"/>
    </row>
    <row r="59" spans="1:26" ht="38.25" customHeight="1" x14ac:dyDescent="0.25">
      <c r="A59" s="194" t="s">
        <v>678</v>
      </c>
      <c r="B59" s="195" t="s">
        <v>819</v>
      </c>
      <c r="C59" s="887" t="s">
        <v>949</v>
      </c>
      <c r="D59" s="888"/>
      <c r="E59" s="888"/>
      <c r="F59" s="888"/>
      <c r="G59" s="888"/>
      <c r="H59" s="888"/>
      <c r="I59" s="888"/>
      <c r="J59" s="888"/>
      <c r="K59" s="888"/>
      <c r="L59" s="888"/>
      <c r="M59" s="889"/>
      <c r="N59" s="13"/>
      <c r="O59" s="13"/>
      <c r="P59" s="13"/>
      <c r="Q59" s="13"/>
      <c r="R59" s="13"/>
      <c r="S59" s="13"/>
      <c r="T59" s="13"/>
      <c r="U59" s="13"/>
      <c r="V59" s="13"/>
      <c r="W59" s="13"/>
      <c r="X59" s="13"/>
      <c r="Y59" s="13"/>
      <c r="Z59" s="13"/>
    </row>
    <row r="60" spans="1:26" ht="16.5" customHeight="1" x14ac:dyDescent="0.25">
      <c r="A60" s="13"/>
      <c r="B60" s="196"/>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6.5" customHeight="1" x14ac:dyDescent="0.25">
      <c r="A61" s="13"/>
      <c r="B61" s="196"/>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6.5" customHeight="1" x14ac:dyDescent="0.25">
      <c r="A62" s="13"/>
      <c r="B62" s="196"/>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6.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6.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6.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6.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6.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6.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6.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6.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6.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6.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6.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6.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6.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6.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6.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6.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6.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6.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6.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6.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6.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6.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6.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6.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6.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6.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6.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6.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6.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6.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6.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6.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6.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6.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6.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6.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6.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6.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6.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6.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6.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6.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6.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6.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6.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6.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6.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6.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6.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6.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6.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6.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6.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6.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6.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6.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6.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6.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6.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6.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6.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6.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6.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6.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6.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6.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6.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6.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6.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6.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6.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6.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6.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6.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6.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6.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6.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6.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6.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6.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6.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6.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6.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6.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6.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6.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6.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6.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6.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6.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6.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6.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6.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6.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6.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6.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6.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6.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6.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6.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6.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6.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6.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6.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6.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6.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6.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6.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6.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6.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6.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6.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6.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6.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6.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6.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6.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6.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6.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6.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6.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6.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6.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6.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6.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6.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6.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6.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6.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6.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6.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6.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6.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6.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6.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6.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6.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6.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6.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6.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6.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6.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6.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6.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6.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6.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6.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6.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6.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6.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6.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6.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6.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6.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6.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6.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6.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6.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6.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6.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6.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6.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6.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6.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6.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6.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6.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6.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6.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6.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6.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6.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6.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6.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6.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6.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6.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6.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6.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6.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6.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6.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6.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6.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6.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6.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6.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6.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6.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6.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6.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6.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6.5" customHeight="1" x14ac:dyDescent="0.25">
      <c r="A255" s="13"/>
      <c r="B255" s="196"/>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6.5" customHeight="1" x14ac:dyDescent="0.25">
      <c r="A256" s="13"/>
      <c r="B256" s="196"/>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6.5" customHeight="1" x14ac:dyDescent="0.25">
      <c r="A257" s="13"/>
      <c r="B257" s="196"/>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6.5" customHeight="1" x14ac:dyDescent="0.25">
      <c r="A258" s="13"/>
      <c r="B258" s="196"/>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6.5" customHeight="1" x14ac:dyDescent="0.25">
      <c r="A259" s="13"/>
      <c r="B259" s="196"/>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7">
    <mergeCell ref="C47:M47"/>
    <mergeCell ref="C50:M50"/>
    <mergeCell ref="C58:M58"/>
    <mergeCell ref="C59:M59"/>
    <mergeCell ref="C51:M51"/>
    <mergeCell ref="C52:M52"/>
    <mergeCell ref="C53:M53"/>
    <mergeCell ref="C54:M54"/>
    <mergeCell ref="C55:M55"/>
    <mergeCell ref="C56:M56"/>
    <mergeCell ref="C57:M57"/>
    <mergeCell ref="J29:L29"/>
    <mergeCell ref="A15:A49"/>
    <mergeCell ref="A50:A55"/>
    <mergeCell ref="A56:A58"/>
    <mergeCell ref="A2:A14"/>
    <mergeCell ref="B8:B10"/>
    <mergeCell ref="B17:B23"/>
    <mergeCell ref="B24:B27"/>
    <mergeCell ref="B31:B33"/>
    <mergeCell ref="B34:B41"/>
    <mergeCell ref="B42:B45"/>
    <mergeCell ref="F22:H22"/>
    <mergeCell ref="F43:F44"/>
    <mergeCell ref="G43:J44"/>
    <mergeCell ref="L43:M44"/>
    <mergeCell ref="C46:M46"/>
    <mergeCell ref="C13:M13"/>
    <mergeCell ref="C14:D14"/>
    <mergeCell ref="F14:M14"/>
    <mergeCell ref="C15:M15"/>
    <mergeCell ref="C16:M16"/>
    <mergeCell ref="C10:D10"/>
    <mergeCell ref="F10:G10"/>
    <mergeCell ref="I10:J10"/>
    <mergeCell ref="C11:M11"/>
    <mergeCell ref="C12:M12"/>
    <mergeCell ref="C6:M6"/>
    <mergeCell ref="I7:M7"/>
    <mergeCell ref="C9:D9"/>
    <mergeCell ref="F9:G9"/>
    <mergeCell ref="I9:J9"/>
    <mergeCell ref="C2:M2"/>
    <mergeCell ref="C3:M3"/>
    <mergeCell ref="F4:G4"/>
    <mergeCell ref="I4:M4"/>
    <mergeCell ref="C5:M5"/>
  </mergeCells>
  <dataValidations count="1">
    <dataValidation type="list" allowBlank="1" showErrorMessage="1" sqref="I7" xr:uid="{00000000-0002-0000-1900-000000000000}">
      <formula1>INDIRECT($C$7)</formula1>
    </dataValidation>
  </dataValidations>
  <hyperlinks>
    <hyperlink ref="C54" r:id="rId1" xr:uid="{00000000-0004-0000-1900-00000000000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sheetPr>
  <dimension ref="A1:Z999"/>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5.75" customHeight="1" x14ac:dyDescent="0.25">
      <c r="A1" s="216"/>
      <c r="B1" s="1003" t="s">
        <v>950</v>
      </c>
      <c r="C1" s="912"/>
      <c r="D1" s="217"/>
      <c r="E1" s="217"/>
      <c r="F1" s="217"/>
      <c r="G1" s="217"/>
      <c r="H1" s="217"/>
      <c r="I1" s="217"/>
      <c r="J1" s="217"/>
      <c r="K1" s="217"/>
      <c r="L1" s="217"/>
      <c r="M1" s="218"/>
      <c r="N1" s="219"/>
      <c r="O1" s="219"/>
      <c r="P1" s="219"/>
      <c r="Q1" s="219"/>
      <c r="R1" s="219"/>
      <c r="S1" s="219"/>
      <c r="T1" s="219"/>
      <c r="U1" s="219"/>
      <c r="V1" s="219"/>
      <c r="W1" s="219"/>
      <c r="X1" s="219"/>
      <c r="Y1" s="219"/>
      <c r="Z1" s="219"/>
    </row>
    <row r="2" spans="1:26" ht="15.75" customHeight="1" x14ac:dyDescent="0.25">
      <c r="A2" s="913" t="s">
        <v>591</v>
      </c>
      <c r="B2" s="574" t="s">
        <v>592</v>
      </c>
      <c r="C2" s="1062" t="s">
        <v>484</v>
      </c>
      <c r="D2" s="802"/>
      <c r="E2" s="802"/>
      <c r="F2" s="802"/>
      <c r="G2" s="802"/>
      <c r="H2" s="802"/>
      <c r="I2" s="802"/>
      <c r="J2" s="802"/>
      <c r="K2" s="802"/>
      <c r="L2" s="802"/>
      <c r="M2" s="803"/>
      <c r="N2" s="219"/>
      <c r="O2" s="219"/>
      <c r="P2" s="219"/>
      <c r="Q2" s="219"/>
      <c r="R2" s="219"/>
      <c r="S2" s="219"/>
      <c r="T2" s="219"/>
      <c r="U2" s="219"/>
      <c r="V2" s="219"/>
      <c r="W2" s="219"/>
      <c r="X2" s="219"/>
      <c r="Y2" s="219"/>
      <c r="Z2" s="219"/>
    </row>
    <row r="3" spans="1:26" ht="50.25" customHeight="1" x14ac:dyDescent="0.25">
      <c r="A3" s="813"/>
      <c r="B3" s="221" t="s">
        <v>750</v>
      </c>
      <c r="C3" s="910" t="s">
        <v>951</v>
      </c>
      <c r="D3" s="802"/>
      <c r="E3" s="802"/>
      <c r="F3" s="802"/>
      <c r="G3" s="802"/>
      <c r="H3" s="802"/>
      <c r="I3" s="802"/>
      <c r="J3" s="802"/>
      <c r="K3" s="802"/>
      <c r="L3" s="802"/>
      <c r="M3" s="803"/>
      <c r="N3" s="219"/>
      <c r="O3" s="219"/>
      <c r="P3" s="219"/>
      <c r="Q3" s="219"/>
      <c r="R3" s="219"/>
      <c r="S3" s="219"/>
      <c r="T3" s="219"/>
      <c r="U3" s="219"/>
      <c r="V3" s="219"/>
      <c r="W3" s="219"/>
      <c r="X3" s="219"/>
      <c r="Y3" s="219"/>
      <c r="Z3" s="219"/>
    </row>
    <row r="4" spans="1:26" ht="15.75" customHeight="1" x14ac:dyDescent="0.25">
      <c r="A4" s="813"/>
      <c r="B4" s="227" t="s">
        <v>324</v>
      </c>
      <c r="C4" s="223" t="s">
        <v>95</v>
      </c>
      <c r="D4" s="224"/>
      <c r="E4" s="225"/>
      <c r="F4" s="914" t="s">
        <v>691</v>
      </c>
      <c r="G4" s="803"/>
      <c r="H4" s="226"/>
      <c r="I4" s="223"/>
      <c r="J4" s="223"/>
      <c r="K4" s="223"/>
      <c r="L4" s="223"/>
      <c r="M4" s="226"/>
      <c r="N4" s="219"/>
      <c r="O4" s="219"/>
      <c r="P4" s="219"/>
      <c r="Q4" s="219"/>
      <c r="R4" s="219"/>
      <c r="S4" s="219"/>
      <c r="T4" s="219"/>
      <c r="U4" s="219"/>
      <c r="V4" s="219"/>
      <c r="W4" s="219"/>
      <c r="X4" s="219"/>
      <c r="Y4" s="219"/>
      <c r="Z4" s="219"/>
    </row>
    <row r="5" spans="1:26" ht="52.5" customHeight="1" x14ac:dyDescent="0.25">
      <c r="A5" s="813"/>
      <c r="B5" s="227" t="s">
        <v>596</v>
      </c>
      <c r="C5" s="915" t="s">
        <v>692</v>
      </c>
      <c r="D5" s="905"/>
      <c r="E5" s="905"/>
      <c r="F5" s="905"/>
      <c r="G5" s="905"/>
      <c r="H5" s="905"/>
      <c r="I5" s="905"/>
      <c r="J5" s="905"/>
      <c r="K5" s="905"/>
      <c r="L5" s="905"/>
      <c r="M5" s="916"/>
      <c r="N5" s="219"/>
      <c r="O5" s="219"/>
      <c r="P5" s="219"/>
      <c r="Q5" s="219"/>
      <c r="R5" s="219"/>
      <c r="S5" s="219"/>
      <c r="T5" s="219"/>
      <c r="U5" s="219"/>
      <c r="V5" s="219"/>
      <c r="W5" s="219"/>
      <c r="X5" s="219"/>
      <c r="Y5" s="219"/>
      <c r="Z5" s="219"/>
    </row>
    <row r="6" spans="1:26" ht="15.75" customHeight="1" x14ac:dyDescent="0.25">
      <c r="A6" s="813"/>
      <c r="B6" s="227" t="s">
        <v>598</v>
      </c>
      <c r="C6" s="910" t="s">
        <v>693</v>
      </c>
      <c r="D6" s="802"/>
      <c r="E6" s="802"/>
      <c r="F6" s="802"/>
      <c r="G6" s="802"/>
      <c r="H6" s="802"/>
      <c r="I6" s="802"/>
      <c r="J6" s="802"/>
      <c r="K6" s="802"/>
      <c r="L6" s="802"/>
      <c r="M6" s="803"/>
      <c r="N6" s="219"/>
      <c r="O6" s="219"/>
      <c r="P6" s="219"/>
      <c r="Q6" s="219"/>
      <c r="R6" s="219"/>
      <c r="S6" s="219"/>
      <c r="T6" s="219"/>
      <c r="U6" s="219"/>
      <c r="V6" s="219"/>
      <c r="W6" s="219"/>
      <c r="X6" s="219"/>
      <c r="Y6" s="219"/>
      <c r="Z6" s="219"/>
    </row>
    <row r="7" spans="1:26" ht="15.75" customHeight="1" x14ac:dyDescent="0.25">
      <c r="A7" s="813"/>
      <c r="B7" s="227" t="s">
        <v>600</v>
      </c>
      <c r="C7" s="910" t="s">
        <v>35</v>
      </c>
      <c r="D7" s="866"/>
      <c r="E7" s="228"/>
      <c r="F7" s="228"/>
      <c r="G7" s="229"/>
      <c r="H7" s="230" t="s">
        <v>328</v>
      </c>
      <c r="I7" s="910" t="s">
        <v>62</v>
      </c>
      <c r="J7" s="802"/>
      <c r="K7" s="802"/>
      <c r="L7" s="802"/>
      <c r="M7" s="803"/>
      <c r="N7" s="219"/>
      <c r="O7" s="219"/>
      <c r="P7" s="219"/>
      <c r="Q7" s="219"/>
      <c r="R7" s="219"/>
      <c r="S7" s="219"/>
      <c r="T7" s="219"/>
      <c r="U7" s="219"/>
      <c r="V7" s="219"/>
      <c r="W7" s="219"/>
      <c r="X7" s="219"/>
      <c r="Y7" s="219"/>
      <c r="Z7" s="219"/>
    </row>
    <row r="8" spans="1:26" ht="15.75" customHeight="1" x14ac:dyDescent="0.25">
      <c r="A8" s="813"/>
      <c r="B8" s="1063" t="s">
        <v>601</v>
      </c>
      <c r="C8" s="231"/>
      <c r="D8" s="231"/>
      <c r="E8" s="232"/>
      <c r="F8" s="232"/>
      <c r="G8" s="232"/>
      <c r="H8" s="232"/>
      <c r="I8" s="231"/>
      <c r="J8" s="231"/>
      <c r="K8" s="231"/>
      <c r="L8" s="233"/>
      <c r="M8" s="234"/>
      <c r="N8" s="219"/>
      <c r="O8" s="219"/>
      <c r="P8" s="219"/>
      <c r="Q8" s="219"/>
      <c r="R8" s="219"/>
      <c r="S8" s="219"/>
      <c r="T8" s="219"/>
      <c r="U8" s="219"/>
      <c r="V8" s="219"/>
      <c r="W8" s="219"/>
      <c r="X8" s="219"/>
      <c r="Y8" s="219"/>
      <c r="Z8" s="219"/>
    </row>
    <row r="9" spans="1:26" ht="15.75" customHeight="1" x14ac:dyDescent="0.25">
      <c r="A9" s="813"/>
      <c r="B9" s="921"/>
      <c r="C9" s="885"/>
      <c r="D9" s="870"/>
      <c r="E9" s="231"/>
      <c r="F9" s="869"/>
      <c r="G9" s="870"/>
      <c r="H9" s="231"/>
      <c r="I9" s="869"/>
      <c r="J9" s="870"/>
      <c r="K9" s="231"/>
      <c r="L9" s="233"/>
      <c r="M9" s="234"/>
      <c r="N9" s="219"/>
      <c r="O9" s="219"/>
      <c r="P9" s="219"/>
      <c r="Q9" s="219"/>
      <c r="R9" s="219"/>
      <c r="S9" s="219"/>
      <c r="T9" s="219"/>
      <c r="U9" s="219"/>
      <c r="V9" s="219"/>
      <c r="W9" s="219"/>
      <c r="X9" s="219"/>
      <c r="Y9" s="219"/>
      <c r="Z9" s="219"/>
    </row>
    <row r="10" spans="1:26" ht="15.75" customHeight="1" x14ac:dyDescent="0.25">
      <c r="A10" s="813"/>
      <c r="B10" s="922"/>
      <c r="C10" s="923" t="s">
        <v>328</v>
      </c>
      <c r="D10" s="870"/>
      <c r="E10" s="235"/>
      <c r="F10" s="923" t="s">
        <v>328</v>
      </c>
      <c r="G10" s="870"/>
      <c r="H10" s="235"/>
      <c r="I10" s="923" t="s">
        <v>328</v>
      </c>
      <c r="J10" s="870"/>
      <c r="K10" s="235"/>
      <c r="L10" s="236"/>
      <c r="M10" s="237"/>
      <c r="N10" s="219"/>
      <c r="O10" s="219"/>
      <c r="P10" s="219"/>
      <c r="Q10" s="219"/>
      <c r="R10" s="219"/>
      <c r="S10" s="219"/>
      <c r="T10" s="219"/>
      <c r="U10" s="219"/>
      <c r="V10" s="219"/>
      <c r="W10" s="219"/>
      <c r="X10" s="219"/>
      <c r="Y10" s="219"/>
      <c r="Z10" s="219"/>
    </row>
    <row r="11" spans="1:26" ht="61.5" customHeight="1" x14ac:dyDescent="0.25">
      <c r="A11" s="813"/>
      <c r="B11" s="227" t="s">
        <v>605</v>
      </c>
      <c r="C11" s="910" t="s">
        <v>952</v>
      </c>
      <c r="D11" s="802"/>
      <c r="E11" s="802"/>
      <c r="F11" s="802"/>
      <c r="G11" s="802"/>
      <c r="H11" s="802"/>
      <c r="I11" s="802"/>
      <c r="J11" s="802"/>
      <c r="K11" s="802"/>
      <c r="L11" s="802"/>
      <c r="M11" s="803"/>
      <c r="N11" s="219"/>
      <c r="O11" s="219"/>
      <c r="P11" s="219"/>
      <c r="Q11" s="219"/>
      <c r="R11" s="219"/>
      <c r="S11" s="219"/>
      <c r="T11" s="219"/>
      <c r="U11" s="219"/>
      <c r="V11" s="219"/>
      <c r="W11" s="219"/>
      <c r="X11" s="219"/>
      <c r="Y11" s="219"/>
      <c r="Z11" s="219"/>
    </row>
    <row r="12" spans="1:26" ht="73.5" customHeight="1" x14ac:dyDescent="0.25">
      <c r="A12" s="813"/>
      <c r="B12" s="227" t="s">
        <v>754</v>
      </c>
      <c r="C12" s="910" t="s">
        <v>953</v>
      </c>
      <c r="D12" s="802"/>
      <c r="E12" s="802"/>
      <c r="F12" s="802"/>
      <c r="G12" s="802"/>
      <c r="H12" s="802"/>
      <c r="I12" s="802"/>
      <c r="J12" s="802"/>
      <c r="K12" s="802"/>
      <c r="L12" s="802"/>
      <c r="M12" s="803"/>
      <c r="N12" s="219"/>
      <c r="O12" s="219"/>
      <c r="P12" s="219"/>
      <c r="Q12" s="219"/>
      <c r="R12" s="219"/>
      <c r="S12" s="219"/>
      <c r="T12" s="219"/>
      <c r="U12" s="219"/>
      <c r="V12" s="219"/>
      <c r="W12" s="219"/>
      <c r="X12" s="219"/>
      <c r="Y12" s="219"/>
      <c r="Z12" s="219"/>
    </row>
    <row r="13" spans="1:26" ht="15.75" customHeight="1" x14ac:dyDescent="0.25">
      <c r="A13" s="813"/>
      <c r="B13" s="227" t="s">
        <v>756</v>
      </c>
      <c r="C13" s="910" t="s">
        <v>954</v>
      </c>
      <c r="D13" s="802"/>
      <c r="E13" s="802"/>
      <c r="F13" s="802"/>
      <c r="G13" s="802"/>
      <c r="H13" s="802"/>
      <c r="I13" s="802"/>
      <c r="J13" s="802"/>
      <c r="K13" s="802"/>
      <c r="L13" s="802"/>
      <c r="M13" s="803"/>
      <c r="N13" s="219"/>
      <c r="O13" s="219"/>
      <c r="P13" s="219"/>
      <c r="Q13" s="219"/>
      <c r="R13" s="219"/>
      <c r="S13" s="219"/>
      <c r="T13" s="219"/>
      <c r="U13" s="219"/>
      <c r="V13" s="219"/>
      <c r="W13" s="219"/>
      <c r="X13" s="219"/>
      <c r="Y13" s="219"/>
      <c r="Z13" s="219"/>
    </row>
    <row r="14" spans="1:26" ht="15.75" customHeight="1" x14ac:dyDescent="0.25">
      <c r="A14" s="813"/>
      <c r="B14" s="1063" t="s">
        <v>758</v>
      </c>
      <c r="C14" s="926" t="s">
        <v>955</v>
      </c>
      <c r="D14" s="866"/>
      <c r="E14" s="575" t="s">
        <v>108</v>
      </c>
      <c r="F14" s="1060" t="s">
        <v>486</v>
      </c>
      <c r="G14" s="955"/>
      <c r="H14" s="955"/>
      <c r="I14" s="955"/>
      <c r="J14" s="955"/>
      <c r="K14" s="955"/>
      <c r="L14" s="955"/>
      <c r="M14" s="1061"/>
      <c r="N14" s="219"/>
      <c r="O14" s="219"/>
      <c r="P14" s="219"/>
      <c r="Q14" s="219"/>
      <c r="R14" s="219"/>
      <c r="S14" s="219"/>
      <c r="T14" s="219"/>
      <c r="U14" s="219"/>
      <c r="V14" s="219"/>
      <c r="W14" s="219"/>
      <c r="X14" s="219"/>
      <c r="Y14" s="219"/>
      <c r="Z14" s="219"/>
    </row>
    <row r="15" spans="1:26" ht="15.75" customHeight="1" x14ac:dyDescent="0.25">
      <c r="A15" s="919"/>
      <c r="B15" s="1064"/>
      <c r="C15" s="946"/>
      <c r="D15" s="802"/>
      <c r="E15" s="802"/>
      <c r="F15" s="802"/>
      <c r="G15" s="802"/>
      <c r="H15" s="802"/>
      <c r="I15" s="802"/>
      <c r="J15" s="802"/>
      <c r="K15" s="802"/>
      <c r="L15" s="802"/>
      <c r="M15" s="803"/>
      <c r="N15" s="219"/>
      <c r="O15" s="219"/>
      <c r="P15" s="219"/>
      <c r="Q15" s="219"/>
      <c r="R15" s="219"/>
      <c r="S15" s="219"/>
      <c r="T15" s="219"/>
      <c r="U15" s="219"/>
      <c r="V15" s="219"/>
      <c r="W15" s="219"/>
      <c r="X15" s="219"/>
      <c r="Y15" s="219"/>
      <c r="Z15" s="219"/>
    </row>
    <row r="16" spans="1:26" ht="15.75" customHeight="1" x14ac:dyDescent="0.25">
      <c r="A16" s="913" t="s">
        <v>607</v>
      </c>
      <c r="B16" s="576" t="s">
        <v>315</v>
      </c>
      <c r="C16" s="910" t="s">
        <v>956</v>
      </c>
      <c r="D16" s="802"/>
      <c r="E16" s="802"/>
      <c r="F16" s="802"/>
      <c r="G16" s="802"/>
      <c r="H16" s="802"/>
      <c r="I16" s="802"/>
      <c r="J16" s="802"/>
      <c r="K16" s="802"/>
      <c r="L16" s="802"/>
      <c r="M16" s="803"/>
      <c r="N16" s="219"/>
      <c r="O16" s="219"/>
      <c r="P16" s="219"/>
      <c r="Q16" s="219"/>
      <c r="R16" s="219"/>
      <c r="S16" s="219"/>
      <c r="T16" s="219"/>
      <c r="U16" s="219"/>
      <c r="V16" s="219"/>
      <c r="W16" s="219"/>
      <c r="X16" s="219"/>
      <c r="Y16" s="219"/>
      <c r="Z16" s="219"/>
    </row>
    <row r="17" spans="1:26" ht="8.25" customHeight="1" x14ac:dyDescent="0.25">
      <c r="A17" s="813"/>
      <c r="B17" s="920" t="s">
        <v>608</v>
      </c>
      <c r="C17" s="233"/>
      <c r="D17" s="233"/>
      <c r="E17" s="233"/>
      <c r="F17" s="233"/>
      <c r="G17" s="233"/>
      <c r="H17" s="233"/>
      <c r="I17" s="233"/>
      <c r="J17" s="233"/>
      <c r="K17" s="233"/>
      <c r="L17" s="233"/>
      <c r="M17" s="234"/>
      <c r="N17" s="219"/>
      <c r="O17" s="219"/>
      <c r="P17" s="219"/>
      <c r="Q17" s="219"/>
      <c r="R17" s="219"/>
      <c r="S17" s="219"/>
      <c r="T17" s="219"/>
      <c r="U17" s="219"/>
      <c r="V17" s="219"/>
      <c r="W17" s="219"/>
      <c r="X17" s="219"/>
      <c r="Y17" s="219"/>
      <c r="Z17" s="219"/>
    </row>
    <row r="18" spans="1:26" ht="9" customHeight="1" x14ac:dyDescent="0.25">
      <c r="A18" s="813"/>
      <c r="B18" s="921"/>
      <c r="C18" s="233"/>
      <c r="D18" s="236"/>
      <c r="E18" s="233"/>
      <c r="F18" s="236"/>
      <c r="G18" s="233"/>
      <c r="H18" s="236"/>
      <c r="I18" s="233"/>
      <c r="J18" s="236"/>
      <c r="K18" s="233"/>
      <c r="L18" s="233"/>
      <c r="M18" s="234"/>
      <c r="N18" s="219"/>
      <c r="O18" s="219"/>
      <c r="P18" s="219"/>
      <c r="Q18" s="219"/>
      <c r="R18" s="219"/>
      <c r="S18" s="219"/>
      <c r="T18" s="219"/>
      <c r="U18" s="219"/>
      <c r="V18" s="219"/>
      <c r="W18" s="219"/>
      <c r="X18" s="219"/>
      <c r="Y18" s="219"/>
      <c r="Z18" s="219"/>
    </row>
    <row r="19" spans="1:26" ht="15.75" customHeight="1" x14ac:dyDescent="0.25">
      <c r="A19" s="813"/>
      <c r="B19" s="921"/>
      <c r="C19" s="238" t="s">
        <v>609</v>
      </c>
      <c r="D19" s="239"/>
      <c r="E19" s="238" t="s">
        <v>610</v>
      </c>
      <c r="F19" s="239"/>
      <c r="G19" s="238" t="s">
        <v>611</v>
      </c>
      <c r="H19" s="239"/>
      <c r="I19" s="238" t="s">
        <v>612</v>
      </c>
      <c r="J19" s="239"/>
      <c r="K19" s="238"/>
      <c r="L19" s="238"/>
      <c r="M19" s="234"/>
      <c r="N19" s="219"/>
      <c r="O19" s="219"/>
      <c r="P19" s="219"/>
      <c r="Q19" s="219"/>
      <c r="R19" s="219"/>
      <c r="S19" s="219"/>
      <c r="T19" s="219"/>
      <c r="U19" s="219"/>
      <c r="V19" s="219"/>
      <c r="W19" s="219"/>
      <c r="X19" s="219"/>
      <c r="Y19" s="219"/>
      <c r="Z19" s="219"/>
    </row>
    <row r="20" spans="1:26" ht="15.75" customHeight="1" x14ac:dyDescent="0.25">
      <c r="A20" s="813"/>
      <c r="B20" s="921"/>
      <c r="C20" s="238" t="s">
        <v>613</v>
      </c>
      <c r="D20" s="240"/>
      <c r="E20" s="238" t="s">
        <v>614</v>
      </c>
      <c r="F20" s="241"/>
      <c r="G20" s="238" t="s">
        <v>615</v>
      </c>
      <c r="H20" s="241"/>
      <c r="I20" s="238"/>
      <c r="J20" s="233"/>
      <c r="K20" s="238"/>
      <c r="L20" s="238"/>
      <c r="M20" s="234"/>
      <c r="N20" s="219"/>
      <c r="O20" s="219"/>
      <c r="P20" s="219"/>
      <c r="Q20" s="219"/>
      <c r="R20" s="219"/>
      <c r="S20" s="219"/>
      <c r="T20" s="219"/>
      <c r="U20" s="219"/>
      <c r="V20" s="219"/>
      <c r="W20" s="219"/>
      <c r="X20" s="219"/>
      <c r="Y20" s="219"/>
      <c r="Z20" s="219"/>
    </row>
    <row r="21" spans="1:26" ht="15.75" customHeight="1" x14ac:dyDescent="0.25">
      <c r="A21" s="813"/>
      <c r="B21" s="921"/>
      <c r="C21" s="238" t="s">
        <v>616</v>
      </c>
      <c r="D21" s="240" t="s">
        <v>653</v>
      </c>
      <c r="E21" s="238" t="s">
        <v>617</v>
      </c>
      <c r="F21" s="240"/>
      <c r="G21" s="238"/>
      <c r="H21" s="233"/>
      <c r="I21" s="238"/>
      <c r="J21" s="233"/>
      <c r="K21" s="238"/>
      <c r="L21" s="238"/>
      <c r="M21" s="234"/>
      <c r="N21" s="219"/>
      <c r="O21" s="219"/>
      <c r="P21" s="219"/>
      <c r="Q21" s="219"/>
      <c r="R21" s="219"/>
      <c r="S21" s="219"/>
      <c r="T21" s="219"/>
      <c r="U21" s="219"/>
      <c r="V21" s="219"/>
      <c r="W21" s="219"/>
      <c r="X21" s="219"/>
      <c r="Y21" s="219"/>
      <c r="Z21" s="219"/>
    </row>
    <row r="22" spans="1:26" ht="15.75" customHeight="1" x14ac:dyDescent="0.25">
      <c r="A22" s="813"/>
      <c r="B22" s="921"/>
      <c r="C22" s="238" t="s">
        <v>105</v>
      </c>
      <c r="D22" s="241"/>
      <c r="E22" s="238" t="s">
        <v>619</v>
      </c>
      <c r="F22" s="869"/>
      <c r="G22" s="909"/>
      <c r="H22" s="909"/>
      <c r="I22" s="870"/>
      <c r="J22" s="235"/>
      <c r="K22" s="235"/>
      <c r="L22" s="235"/>
      <c r="M22" s="242"/>
      <c r="N22" s="219"/>
      <c r="O22" s="219"/>
      <c r="P22" s="219"/>
      <c r="Q22" s="219"/>
      <c r="R22" s="219"/>
      <c r="S22" s="219"/>
      <c r="T22" s="219"/>
      <c r="U22" s="219"/>
      <c r="V22" s="219"/>
      <c r="W22" s="219"/>
      <c r="X22" s="219"/>
      <c r="Y22" s="219"/>
      <c r="Z22" s="219"/>
    </row>
    <row r="23" spans="1:26" ht="9.75" customHeight="1" x14ac:dyDescent="0.25">
      <c r="A23" s="813"/>
      <c r="B23" s="922"/>
      <c r="C23" s="235"/>
      <c r="D23" s="235"/>
      <c r="E23" s="235"/>
      <c r="F23" s="235"/>
      <c r="G23" s="235"/>
      <c r="H23" s="235"/>
      <c r="I23" s="235"/>
      <c r="J23" s="235"/>
      <c r="K23" s="235"/>
      <c r="L23" s="235"/>
      <c r="M23" s="242"/>
      <c r="N23" s="219"/>
      <c r="O23" s="219"/>
      <c r="P23" s="219"/>
      <c r="Q23" s="219"/>
      <c r="R23" s="219"/>
      <c r="S23" s="219"/>
      <c r="T23" s="219"/>
      <c r="U23" s="219"/>
      <c r="V23" s="219"/>
      <c r="W23" s="219"/>
      <c r="X23" s="219"/>
      <c r="Y23" s="219"/>
      <c r="Z23" s="219"/>
    </row>
    <row r="24" spans="1:26" ht="15.75" customHeight="1" x14ac:dyDescent="0.25">
      <c r="A24" s="813"/>
      <c r="B24" s="920" t="s">
        <v>621</v>
      </c>
      <c r="C24" s="233"/>
      <c r="D24" s="233"/>
      <c r="E24" s="233"/>
      <c r="F24" s="235"/>
      <c r="G24" s="233"/>
      <c r="H24" s="233"/>
      <c r="I24" s="233"/>
      <c r="J24" s="233"/>
      <c r="K24" s="233"/>
      <c r="L24" s="233"/>
      <c r="M24" s="234"/>
      <c r="N24" s="219"/>
      <c r="O24" s="219"/>
      <c r="P24" s="219"/>
      <c r="Q24" s="219"/>
      <c r="R24" s="219"/>
      <c r="S24" s="219"/>
      <c r="T24" s="219"/>
      <c r="U24" s="219"/>
      <c r="V24" s="219"/>
      <c r="W24" s="219"/>
      <c r="X24" s="219"/>
      <c r="Y24" s="219"/>
      <c r="Z24" s="219"/>
    </row>
    <row r="25" spans="1:26" ht="15.75" customHeight="1" x14ac:dyDescent="0.25">
      <c r="A25" s="813"/>
      <c r="B25" s="921"/>
      <c r="C25" s="238" t="s">
        <v>622</v>
      </c>
      <c r="D25" s="243"/>
      <c r="E25" s="231"/>
      <c r="F25" s="238" t="s">
        <v>623</v>
      </c>
      <c r="G25" s="244"/>
      <c r="H25" s="231"/>
      <c r="I25" s="238" t="s">
        <v>624</v>
      </c>
      <c r="J25" s="244" t="s">
        <v>618</v>
      </c>
      <c r="K25" s="231"/>
      <c r="L25" s="233"/>
      <c r="M25" s="234"/>
      <c r="N25" s="219"/>
      <c r="O25" s="219"/>
      <c r="P25" s="219"/>
      <c r="Q25" s="219"/>
      <c r="R25" s="219"/>
      <c r="S25" s="219"/>
      <c r="T25" s="219"/>
      <c r="U25" s="219"/>
      <c r="V25" s="219"/>
      <c r="W25" s="219"/>
      <c r="X25" s="219"/>
      <c r="Y25" s="219"/>
      <c r="Z25" s="219"/>
    </row>
    <row r="26" spans="1:26" ht="15.75" customHeight="1" x14ac:dyDescent="0.25">
      <c r="A26" s="813"/>
      <c r="B26" s="921"/>
      <c r="C26" s="238" t="s">
        <v>625</v>
      </c>
      <c r="D26" s="241"/>
      <c r="E26" s="233"/>
      <c r="F26" s="238" t="s">
        <v>626</v>
      </c>
      <c r="G26" s="241"/>
      <c r="H26" s="233"/>
      <c r="I26" s="238"/>
      <c r="J26" s="233"/>
      <c r="K26" s="231"/>
      <c r="L26" s="233"/>
      <c r="M26" s="234"/>
      <c r="N26" s="219"/>
      <c r="O26" s="219"/>
      <c r="P26" s="219"/>
      <c r="Q26" s="219"/>
      <c r="R26" s="219"/>
      <c r="S26" s="219"/>
      <c r="T26" s="219"/>
      <c r="U26" s="219"/>
      <c r="V26" s="219"/>
      <c r="W26" s="219"/>
      <c r="X26" s="219"/>
      <c r="Y26" s="219"/>
      <c r="Z26" s="219"/>
    </row>
    <row r="27" spans="1:26" ht="15.75" customHeight="1" x14ac:dyDescent="0.25">
      <c r="A27" s="813"/>
      <c r="B27" s="922"/>
      <c r="C27" s="236"/>
      <c r="D27" s="236"/>
      <c r="E27" s="236"/>
      <c r="F27" s="236"/>
      <c r="G27" s="236"/>
      <c r="H27" s="236"/>
      <c r="I27" s="236"/>
      <c r="J27" s="236"/>
      <c r="K27" s="236"/>
      <c r="L27" s="236"/>
      <c r="M27" s="237"/>
      <c r="N27" s="219"/>
      <c r="O27" s="219"/>
      <c r="P27" s="219"/>
      <c r="Q27" s="219"/>
      <c r="R27" s="219"/>
      <c r="S27" s="219"/>
      <c r="T27" s="219"/>
      <c r="U27" s="219"/>
      <c r="V27" s="219"/>
      <c r="W27" s="219"/>
      <c r="X27" s="219"/>
      <c r="Y27" s="219"/>
      <c r="Z27" s="219"/>
    </row>
    <row r="28" spans="1:26" ht="15.75" customHeight="1" x14ac:dyDescent="0.25">
      <c r="A28" s="813"/>
      <c r="B28" s="247" t="s">
        <v>627</v>
      </c>
      <c r="C28" s="231"/>
      <c r="D28" s="231"/>
      <c r="E28" s="231"/>
      <c r="F28" s="231"/>
      <c r="G28" s="231"/>
      <c r="H28" s="231"/>
      <c r="I28" s="231"/>
      <c r="J28" s="231"/>
      <c r="K28" s="231"/>
      <c r="L28" s="231"/>
      <c r="M28" s="246"/>
      <c r="N28" s="219"/>
      <c r="O28" s="219"/>
      <c r="P28" s="219"/>
      <c r="Q28" s="219"/>
      <c r="R28" s="219"/>
      <c r="S28" s="219"/>
      <c r="T28" s="219"/>
      <c r="U28" s="219"/>
      <c r="V28" s="219"/>
      <c r="W28" s="219"/>
      <c r="X28" s="219"/>
      <c r="Y28" s="219"/>
      <c r="Z28" s="219"/>
    </row>
    <row r="29" spans="1:26" ht="15.75" customHeight="1" x14ac:dyDescent="0.25">
      <c r="A29" s="813"/>
      <c r="B29" s="247"/>
      <c r="C29" s="248" t="s">
        <v>628</v>
      </c>
      <c r="D29" s="249" t="s">
        <v>661</v>
      </c>
      <c r="E29" s="231"/>
      <c r="F29" s="238" t="s">
        <v>629</v>
      </c>
      <c r="G29" s="577"/>
      <c r="H29" s="231"/>
      <c r="I29" s="238" t="s">
        <v>630</v>
      </c>
      <c r="J29" s="952"/>
      <c r="K29" s="802"/>
      <c r="L29" s="803"/>
      <c r="M29" s="246"/>
      <c r="N29" s="219"/>
      <c r="O29" s="219"/>
      <c r="P29" s="219"/>
      <c r="Q29" s="219"/>
      <c r="R29" s="219"/>
      <c r="S29" s="219"/>
      <c r="T29" s="219"/>
      <c r="U29" s="219"/>
      <c r="V29" s="219"/>
      <c r="W29" s="219"/>
      <c r="X29" s="219"/>
      <c r="Y29" s="219"/>
      <c r="Z29" s="219"/>
    </row>
    <row r="30" spans="1:26" ht="15.75" customHeight="1" x14ac:dyDescent="0.25">
      <c r="A30" s="813"/>
      <c r="B30" s="227"/>
      <c r="C30" s="235"/>
      <c r="D30" s="235"/>
      <c r="E30" s="235"/>
      <c r="F30" s="235"/>
      <c r="G30" s="235"/>
      <c r="H30" s="235"/>
      <c r="I30" s="235"/>
      <c r="J30" s="235"/>
      <c r="K30" s="235"/>
      <c r="L30" s="235"/>
      <c r="M30" s="242"/>
      <c r="N30" s="219"/>
      <c r="O30" s="219"/>
      <c r="P30" s="219"/>
      <c r="Q30" s="219"/>
      <c r="R30" s="219"/>
      <c r="S30" s="219"/>
      <c r="T30" s="219"/>
      <c r="U30" s="219"/>
      <c r="V30" s="219"/>
      <c r="W30" s="219"/>
      <c r="X30" s="219"/>
      <c r="Y30" s="219"/>
      <c r="Z30" s="219"/>
    </row>
    <row r="31" spans="1:26" ht="15.75" customHeight="1" x14ac:dyDescent="0.25">
      <c r="A31" s="813"/>
      <c r="B31" s="920" t="s">
        <v>632</v>
      </c>
      <c r="C31" s="254"/>
      <c r="D31" s="254"/>
      <c r="E31" s="254"/>
      <c r="F31" s="254"/>
      <c r="G31" s="254"/>
      <c r="H31" s="254"/>
      <c r="I31" s="254"/>
      <c r="J31" s="254"/>
      <c r="K31" s="254"/>
      <c r="L31" s="233"/>
      <c r="M31" s="234"/>
      <c r="N31" s="219"/>
      <c r="O31" s="219"/>
      <c r="P31" s="219"/>
      <c r="Q31" s="219"/>
      <c r="R31" s="219"/>
      <c r="S31" s="219"/>
      <c r="T31" s="219"/>
      <c r="U31" s="219"/>
      <c r="V31" s="219"/>
      <c r="W31" s="219"/>
      <c r="X31" s="219"/>
      <c r="Y31" s="219"/>
      <c r="Z31" s="219"/>
    </row>
    <row r="32" spans="1:26" ht="15.75" customHeight="1" x14ac:dyDescent="0.25">
      <c r="A32" s="813"/>
      <c r="B32" s="921"/>
      <c r="C32" s="231" t="s">
        <v>633</v>
      </c>
      <c r="D32" s="255">
        <v>2022</v>
      </c>
      <c r="E32" s="254"/>
      <c r="F32" s="231" t="s">
        <v>635</v>
      </c>
      <c r="G32" s="256" t="s">
        <v>957</v>
      </c>
      <c r="H32" s="254"/>
      <c r="I32" s="238"/>
      <c r="J32" s="254"/>
      <c r="K32" s="254"/>
      <c r="L32" s="233"/>
      <c r="M32" s="234"/>
      <c r="N32" s="219"/>
      <c r="O32" s="219"/>
      <c r="P32" s="219"/>
      <c r="Q32" s="219"/>
      <c r="R32" s="219"/>
      <c r="S32" s="219"/>
      <c r="T32" s="219"/>
      <c r="U32" s="219"/>
      <c r="V32" s="219"/>
      <c r="W32" s="219"/>
      <c r="X32" s="219"/>
      <c r="Y32" s="219"/>
      <c r="Z32" s="219"/>
    </row>
    <row r="33" spans="1:26" ht="15.75" customHeight="1" x14ac:dyDescent="0.25">
      <c r="A33" s="813"/>
      <c r="B33" s="922"/>
      <c r="C33" s="235"/>
      <c r="D33" s="578"/>
      <c r="E33" s="579"/>
      <c r="F33" s="235"/>
      <c r="G33" s="579"/>
      <c r="H33" s="579"/>
      <c r="I33" s="265"/>
      <c r="J33" s="579"/>
      <c r="K33" s="579"/>
      <c r="L33" s="236"/>
      <c r="M33" s="237"/>
      <c r="N33" s="219"/>
      <c r="O33" s="219"/>
      <c r="P33" s="219"/>
      <c r="Q33" s="219"/>
      <c r="R33" s="219"/>
      <c r="S33" s="219"/>
      <c r="T33" s="219"/>
      <c r="U33" s="219"/>
      <c r="V33" s="219"/>
      <c r="W33" s="219"/>
      <c r="X33" s="219"/>
      <c r="Y33" s="219"/>
      <c r="Z33" s="219"/>
    </row>
    <row r="34" spans="1:26" ht="15.75" customHeight="1" x14ac:dyDescent="0.25">
      <c r="A34" s="813"/>
      <c r="B34" s="920" t="s">
        <v>637</v>
      </c>
      <c r="C34" s="228"/>
      <c r="D34" s="228"/>
      <c r="E34" s="228"/>
      <c r="F34" s="228"/>
      <c r="G34" s="228"/>
      <c r="H34" s="228"/>
      <c r="I34" s="228"/>
      <c r="J34" s="228"/>
      <c r="K34" s="228"/>
      <c r="L34" s="228"/>
      <c r="M34" s="229"/>
      <c r="N34" s="219"/>
      <c r="O34" s="219"/>
      <c r="P34" s="219"/>
      <c r="Q34" s="219"/>
      <c r="R34" s="219"/>
      <c r="S34" s="219"/>
      <c r="T34" s="219"/>
      <c r="U34" s="219"/>
      <c r="V34" s="219"/>
      <c r="W34" s="219"/>
      <c r="X34" s="219"/>
      <c r="Y34" s="219"/>
      <c r="Z34" s="219"/>
    </row>
    <row r="35" spans="1:26" ht="15.75" customHeight="1" x14ac:dyDescent="0.25">
      <c r="A35" s="813"/>
      <c r="B35" s="921"/>
      <c r="C35" s="238"/>
      <c r="D35" s="231" t="s">
        <v>638</v>
      </c>
      <c r="E35" s="231"/>
      <c r="F35" s="231" t="s">
        <v>639</v>
      </c>
      <c r="G35" s="231"/>
      <c r="H35" s="231" t="s">
        <v>640</v>
      </c>
      <c r="I35" s="231"/>
      <c r="J35" s="231" t="s">
        <v>641</v>
      </c>
      <c r="K35" s="231"/>
      <c r="L35" s="231" t="s">
        <v>642</v>
      </c>
      <c r="M35" s="229"/>
      <c r="N35" s="219"/>
      <c r="O35" s="219"/>
      <c r="P35" s="219"/>
      <c r="Q35" s="219"/>
      <c r="R35" s="219"/>
      <c r="S35" s="219"/>
      <c r="T35" s="219"/>
      <c r="U35" s="219"/>
      <c r="V35" s="219"/>
      <c r="W35" s="219"/>
      <c r="X35" s="219"/>
      <c r="Y35" s="219"/>
      <c r="Z35" s="219"/>
    </row>
    <row r="36" spans="1:26" ht="15.75" customHeight="1" x14ac:dyDescent="0.25">
      <c r="A36" s="813"/>
      <c r="B36" s="921"/>
      <c r="C36" s="238"/>
      <c r="D36" s="244">
        <v>2022</v>
      </c>
      <c r="E36" s="253">
        <v>1</v>
      </c>
      <c r="F36" s="253">
        <v>2023</v>
      </c>
      <c r="G36" s="253"/>
      <c r="H36" s="253">
        <v>2024</v>
      </c>
      <c r="I36" s="253"/>
      <c r="J36" s="253">
        <v>2025</v>
      </c>
      <c r="K36" s="253"/>
      <c r="L36" s="253">
        <v>2026</v>
      </c>
      <c r="M36" s="253">
        <v>1</v>
      </c>
      <c r="N36" s="1058"/>
      <c r="O36" s="580"/>
      <c r="P36" s="219"/>
      <c r="Q36" s="219"/>
      <c r="R36" s="219"/>
      <c r="S36" s="219"/>
      <c r="T36" s="219"/>
      <c r="U36" s="219"/>
      <c r="V36" s="219"/>
      <c r="W36" s="219"/>
      <c r="X36" s="219"/>
      <c r="Y36" s="219"/>
      <c r="Z36" s="219"/>
    </row>
    <row r="37" spans="1:26" ht="15.75" customHeight="1" x14ac:dyDescent="0.25">
      <c r="A37" s="813"/>
      <c r="B37" s="921"/>
      <c r="C37" s="238"/>
      <c r="D37" s="231" t="s">
        <v>644</v>
      </c>
      <c r="E37" s="231"/>
      <c r="F37" s="231" t="s">
        <v>645</v>
      </c>
      <c r="G37" s="231"/>
      <c r="H37" s="231" t="s">
        <v>646</v>
      </c>
      <c r="I37" s="231"/>
      <c r="J37" s="231" t="s">
        <v>647</v>
      </c>
      <c r="K37" s="231"/>
      <c r="L37" s="231" t="s">
        <v>648</v>
      </c>
      <c r="M37" s="229"/>
      <c r="N37" s="1059"/>
      <c r="O37" s="219"/>
      <c r="P37" s="219"/>
      <c r="Q37" s="219"/>
      <c r="R37" s="219"/>
      <c r="S37" s="219"/>
      <c r="T37" s="219"/>
      <c r="U37" s="219"/>
      <c r="V37" s="219"/>
      <c r="W37" s="219"/>
      <c r="X37" s="219"/>
      <c r="Y37" s="219"/>
      <c r="Z37" s="219"/>
    </row>
    <row r="38" spans="1:26" ht="15.75" customHeight="1" x14ac:dyDescent="0.25">
      <c r="A38" s="813"/>
      <c r="B38" s="921"/>
      <c r="C38" s="238"/>
      <c r="D38" s="244">
        <v>2027</v>
      </c>
      <c r="E38" s="253"/>
      <c r="F38" s="253">
        <v>2028</v>
      </c>
      <c r="G38" s="253"/>
      <c r="H38" s="253">
        <v>2029</v>
      </c>
      <c r="I38" s="253"/>
      <c r="J38" s="253">
        <v>2030</v>
      </c>
      <c r="K38" s="253">
        <v>1</v>
      </c>
      <c r="L38" s="253">
        <v>2031</v>
      </c>
      <c r="M38" s="253"/>
      <c r="N38" s="1059"/>
      <c r="O38" s="219"/>
      <c r="P38" s="219"/>
      <c r="Q38" s="219"/>
      <c r="R38" s="219"/>
      <c r="S38" s="219"/>
      <c r="T38" s="219"/>
      <c r="U38" s="219"/>
      <c r="V38" s="219"/>
      <c r="W38" s="219"/>
      <c r="X38" s="219"/>
      <c r="Y38" s="219"/>
      <c r="Z38" s="219"/>
    </row>
    <row r="39" spans="1:26" ht="15.75" customHeight="1" x14ac:dyDescent="0.25">
      <c r="A39" s="813"/>
      <c r="B39" s="921"/>
      <c r="C39" s="238"/>
      <c r="D39" s="231" t="s">
        <v>686</v>
      </c>
      <c r="E39" s="231"/>
      <c r="F39" s="581"/>
      <c r="G39" s="581"/>
      <c r="H39" s="231"/>
      <c r="I39" s="231"/>
      <c r="J39" s="231"/>
      <c r="K39" s="231"/>
      <c r="L39" s="231"/>
      <c r="M39" s="229"/>
      <c r="N39" s="1059"/>
      <c r="O39" s="219"/>
      <c r="P39" s="219"/>
      <c r="Q39" s="219"/>
      <c r="R39" s="219"/>
      <c r="S39" s="219"/>
      <c r="T39" s="219"/>
      <c r="U39" s="219"/>
      <c r="V39" s="219"/>
      <c r="W39" s="219"/>
      <c r="X39" s="219"/>
      <c r="Y39" s="219"/>
      <c r="Z39" s="219"/>
    </row>
    <row r="40" spans="1:26" ht="15.75" customHeight="1" x14ac:dyDescent="0.25">
      <c r="A40" s="813"/>
      <c r="B40" s="921"/>
      <c r="C40" s="238"/>
      <c r="D40" s="1001">
        <v>3</v>
      </c>
      <c r="E40" s="803"/>
      <c r="F40" s="581"/>
      <c r="G40" s="581"/>
      <c r="H40" s="582"/>
      <c r="I40" s="231"/>
      <c r="J40" s="582"/>
      <c r="K40" s="231"/>
      <c r="L40" s="582"/>
      <c r="M40" s="231"/>
      <c r="N40" s="1059"/>
      <c r="O40" s="219"/>
      <c r="P40" s="219"/>
      <c r="Q40" s="219"/>
      <c r="R40" s="219"/>
      <c r="S40" s="219"/>
      <c r="T40" s="219"/>
      <c r="U40" s="219"/>
      <c r="V40" s="219"/>
      <c r="W40" s="219"/>
      <c r="X40" s="219"/>
      <c r="Y40" s="219"/>
      <c r="Z40" s="219"/>
    </row>
    <row r="41" spans="1:26" ht="15.75" customHeight="1" x14ac:dyDescent="0.25">
      <c r="A41" s="813"/>
      <c r="B41" s="921"/>
      <c r="C41" s="265"/>
      <c r="D41" s="266"/>
      <c r="E41" s="235"/>
      <c r="F41" s="266"/>
      <c r="G41" s="235"/>
      <c r="H41" s="266"/>
      <c r="I41" s="235"/>
      <c r="J41" s="266"/>
      <c r="K41" s="235"/>
      <c r="L41" s="266"/>
      <c r="M41" s="242"/>
      <c r="N41" s="219"/>
      <c r="O41" s="219"/>
      <c r="P41" s="219"/>
      <c r="Q41" s="219"/>
      <c r="R41" s="219"/>
      <c r="S41" s="219"/>
      <c r="T41" s="219"/>
      <c r="U41" s="219"/>
      <c r="V41" s="219"/>
      <c r="W41" s="219"/>
      <c r="X41" s="219"/>
      <c r="Y41" s="219"/>
      <c r="Z41" s="219"/>
    </row>
    <row r="42" spans="1:26" ht="18" customHeight="1" x14ac:dyDescent="0.25">
      <c r="A42" s="813"/>
      <c r="B42" s="1065" t="s">
        <v>651</v>
      </c>
      <c r="C42" s="233"/>
      <c r="D42" s="233"/>
      <c r="E42" s="233"/>
      <c r="F42" s="233"/>
      <c r="G42" s="233"/>
      <c r="H42" s="233"/>
      <c r="I42" s="233"/>
      <c r="J42" s="233"/>
      <c r="K42" s="233"/>
      <c r="L42" s="233"/>
      <c r="M42" s="234"/>
      <c r="N42" s="219"/>
      <c r="O42" s="219"/>
      <c r="P42" s="219"/>
      <c r="Q42" s="219"/>
      <c r="R42" s="219"/>
      <c r="S42" s="219"/>
      <c r="T42" s="219"/>
      <c r="U42" s="219"/>
      <c r="V42" s="219"/>
      <c r="W42" s="219"/>
      <c r="X42" s="219"/>
      <c r="Y42" s="219"/>
      <c r="Z42" s="219"/>
    </row>
    <row r="43" spans="1:26" ht="15.75" customHeight="1" x14ac:dyDescent="0.25">
      <c r="A43" s="813"/>
      <c r="B43" s="921"/>
      <c r="C43" s="233"/>
      <c r="D43" s="267" t="s">
        <v>93</v>
      </c>
      <c r="E43" s="268" t="s">
        <v>95</v>
      </c>
      <c r="F43" s="927" t="s">
        <v>652</v>
      </c>
      <c r="G43" s="900"/>
      <c r="H43" s="901"/>
      <c r="I43" s="901"/>
      <c r="J43" s="902"/>
      <c r="K43" s="228" t="s">
        <v>619</v>
      </c>
      <c r="L43" s="895"/>
      <c r="M43" s="896"/>
      <c r="N43" s="219"/>
      <c r="O43" s="219"/>
      <c r="P43" s="219"/>
      <c r="Q43" s="219"/>
      <c r="R43" s="219"/>
      <c r="S43" s="219"/>
      <c r="T43" s="219"/>
      <c r="U43" s="219"/>
      <c r="V43" s="219"/>
      <c r="W43" s="219"/>
      <c r="X43" s="219"/>
      <c r="Y43" s="219"/>
      <c r="Z43" s="219"/>
    </row>
    <row r="44" spans="1:26" ht="15.75" customHeight="1" x14ac:dyDescent="0.25">
      <c r="A44" s="813"/>
      <c r="B44" s="921"/>
      <c r="C44" s="233"/>
      <c r="D44" s="244"/>
      <c r="E44" s="242" t="s">
        <v>618</v>
      </c>
      <c r="F44" s="894"/>
      <c r="G44" s="897"/>
      <c r="H44" s="903"/>
      <c r="I44" s="903"/>
      <c r="J44" s="810"/>
      <c r="K44" s="233"/>
      <c r="L44" s="897"/>
      <c r="M44" s="898"/>
      <c r="N44" s="219"/>
      <c r="O44" s="219"/>
      <c r="P44" s="219"/>
      <c r="Q44" s="219"/>
      <c r="R44" s="219"/>
      <c r="S44" s="219"/>
      <c r="T44" s="219"/>
      <c r="U44" s="219"/>
      <c r="V44" s="219"/>
      <c r="W44" s="219"/>
      <c r="X44" s="219"/>
      <c r="Y44" s="219"/>
      <c r="Z44" s="219"/>
    </row>
    <row r="45" spans="1:26" ht="15.75" customHeight="1" x14ac:dyDescent="0.25">
      <c r="A45" s="813"/>
      <c r="B45" s="922"/>
      <c r="C45" s="236"/>
      <c r="D45" s="236"/>
      <c r="E45" s="236"/>
      <c r="F45" s="236"/>
      <c r="G45" s="236"/>
      <c r="H45" s="236"/>
      <c r="I45" s="236"/>
      <c r="J45" s="236"/>
      <c r="K45" s="236"/>
      <c r="L45" s="233"/>
      <c r="M45" s="234"/>
      <c r="N45" s="219"/>
      <c r="O45" s="219"/>
      <c r="P45" s="219"/>
      <c r="Q45" s="219"/>
      <c r="R45" s="219"/>
      <c r="S45" s="219"/>
      <c r="T45" s="219"/>
      <c r="U45" s="219"/>
      <c r="V45" s="219"/>
      <c r="W45" s="219"/>
      <c r="X45" s="219"/>
      <c r="Y45" s="219"/>
      <c r="Z45" s="219"/>
    </row>
    <row r="46" spans="1:26" ht="60.75" customHeight="1" x14ac:dyDescent="0.25">
      <c r="A46" s="813"/>
      <c r="B46" s="227" t="s">
        <v>654</v>
      </c>
      <c r="C46" s="1000" t="s">
        <v>958</v>
      </c>
      <c r="D46" s="802"/>
      <c r="E46" s="802"/>
      <c r="F46" s="802"/>
      <c r="G46" s="802"/>
      <c r="H46" s="802"/>
      <c r="I46" s="802"/>
      <c r="J46" s="802"/>
      <c r="K46" s="802"/>
      <c r="L46" s="802"/>
      <c r="M46" s="803"/>
      <c r="N46" s="219"/>
      <c r="O46" s="219"/>
      <c r="P46" s="219"/>
      <c r="Q46" s="219"/>
      <c r="R46" s="219"/>
      <c r="S46" s="219"/>
      <c r="T46" s="219"/>
      <c r="U46" s="219"/>
      <c r="V46" s="219"/>
      <c r="W46" s="219"/>
      <c r="X46" s="219"/>
      <c r="Y46" s="219"/>
      <c r="Z46" s="219"/>
    </row>
    <row r="47" spans="1:26" ht="15" customHeight="1" x14ac:dyDescent="0.25">
      <c r="A47" s="813"/>
      <c r="B47" s="222" t="s">
        <v>697</v>
      </c>
      <c r="C47" s="910" t="s">
        <v>959</v>
      </c>
      <c r="D47" s="802"/>
      <c r="E47" s="802"/>
      <c r="F47" s="802"/>
      <c r="G47" s="802"/>
      <c r="H47" s="802"/>
      <c r="I47" s="802"/>
      <c r="J47" s="802"/>
      <c r="K47" s="802"/>
      <c r="L47" s="802"/>
      <c r="M47" s="803"/>
      <c r="N47" s="219"/>
      <c r="O47" s="219"/>
      <c r="P47" s="219"/>
      <c r="Q47" s="219"/>
      <c r="R47" s="219"/>
      <c r="S47" s="219"/>
      <c r="T47" s="219"/>
      <c r="U47" s="219"/>
      <c r="V47" s="219"/>
      <c r="W47" s="219"/>
      <c r="X47" s="219"/>
      <c r="Y47" s="219"/>
      <c r="Z47" s="219"/>
    </row>
    <row r="48" spans="1:26" ht="15.75" customHeight="1" x14ac:dyDescent="0.25">
      <c r="A48" s="813"/>
      <c r="B48" s="222" t="s">
        <v>658</v>
      </c>
      <c r="C48" s="223" t="s">
        <v>359</v>
      </c>
      <c r="D48" s="223"/>
      <c r="E48" s="223"/>
      <c r="F48" s="223"/>
      <c r="G48" s="223"/>
      <c r="H48" s="223"/>
      <c r="I48" s="223"/>
      <c r="J48" s="223"/>
      <c r="K48" s="223"/>
      <c r="L48" s="223"/>
      <c r="M48" s="226"/>
      <c r="N48" s="219"/>
      <c r="O48" s="219"/>
      <c r="P48" s="219"/>
      <c r="Q48" s="219"/>
      <c r="R48" s="219"/>
      <c r="S48" s="219"/>
      <c r="T48" s="219"/>
      <c r="U48" s="219"/>
      <c r="V48" s="219"/>
      <c r="W48" s="219"/>
      <c r="X48" s="219"/>
      <c r="Y48" s="219"/>
      <c r="Z48" s="219"/>
    </row>
    <row r="49" spans="1:26" ht="15.75" customHeight="1" x14ac:dyDescent="0.25">
      <c r="A49" s="919"/>
      <c r="B49" s="222" t="s">
        <v>660</v>
      </c>
      <c r="C49" s="223"/>
      <c r="D49" s="223"/>
      <c r="E49" s="223"/>
      <c r="F49" s="223"/>
      <c r="G49" s="223"/>
      <c r="H49" s="223"/>
      <c r="I49" s="223"/>
      <c r="J49" s="223"/>
      <c r="K49" s="223"/>
      <c r="L49" s="223"/>
      <c r="M49" s="226"/>
      <c r="N49" s="219"/>
      <c r="O49" s="219"/>
      <c r="P49" s="219"/>
      <c r="Q49" s="219"/>
      <c r="R49" s="219"/>
      <c r="S49" s="219"/>
      <c r="T49" s="219"/>
      <c r="U49" s="219"/>
      <c r="V49" s="219"/>
      <c r="W49" s="219"/>
      <c r="X49" s="219"/>
      <c r="Y49" s="219"/>
      <c r="Z49" s="219"/>
    </row>
    <row r="50" spans="1:26" ht="15.75" customHeight="1" x14ac:dyDescent="0.25">
      <c r="A50" s="913" t="s">
        <v>662</v>
      </c>
      <c r="B50" s="269" t="s">
        <v>663</v>
      </c>
      <c r="C50" s="910" t="s">
        <v>489</v>
      </c>
      <c r="D50" s="802"/>
      <c r="E50" s="802"/>
      <c r="F50" s="802"/>
      <c r="G50" s="802"/>
      <c r="H50" s="802"/>
      <c r="I50" s="802"/>
      <c r="J50" s="802"/>
      <c r="K50" s="802"/>
      <c r="L50" s="802"/>
      <c r="M50" s="803"/>
      <c r="N50" s="219"/>
      <c r="O50" s="219"/>
      <c r="P50" s="219"/>
      <c r="Q50" s="219"/>
      <c r="R50" s="219"/>
      <c r="S50" s="219"/>
      <c r="T50" s="219"/>
      <c r="U50" s="219"/>
      <c r="V50" s="219"/>
      <c r="W50" s="219"/>
      <c r="X50" s="219"/>
      <c r="Y50" s="219"/>
      <c r="Z50" s="219"/>
    </row>
    <row r="51" spans="1:26" ht="15.75" customHeight="1" x14ac:dyDescent="0.25">
      <c r="A51" s="813"/>
      <c r="B51" s="269" t="s">
        <v>665</v>
      </c>
      <c r="C51" s="910" t="s">
        <v>699</v>
      </c>
      <c r="D51" s="802"/>
      <c r="E51" s="802"/>
      <c r="F51" s="802"/>
      <c r="G51" s="802"/>
      <c r="H51" s="802"/>
      <c r="I51" s="802"/>
      <c r="J51" s="802"/>
      <c r="K51" s="802"/>
      <c r="L51" s="802"/>
      <c r="M51" s="803"/>
      <c r="N51" s="219"/>
      <c r="O51" s="219"/>
      <c r="P51" s="219"/>
      <c r="Q51" s="219"/>
      <c r="R51" s="219"/>
      <c r="S51" s="219"/>
      <c r="T51" s="219"/>
      <c r="U51" s="219"/>
      <c r="V51" s="219"/>
      <c r="W51" s="219"/>
      <c r="X51" s="219"/>
      <c r="Y51" s="219"/>
      <c r="Z51" s="219"/>
    </row>
    <row r="52" spans="1:26" ht="15.75" customHeight="1" x14ac:dyDescent="0.25">
      <c r="A52" s="813"/>
      <c r="B52" s="269" t="s">
        <v>667</v>
      </c>
      <c r="C52" s="910" t="s">
        <v>700</v>
      </c>
      <c r="D52" s="802"/>
      <c r="E52" s="802"/>
      <c r="F52" s="802"/>
      <c r="G52" s="802"/>
      <c r="H52" s="802"/>
      <c r="I52" s="802"/>
      <c r="J52" s="802"/>
      <c r="K52" s="802"/>
      <c r="L52" s="802"/>
      <c r="M52" s="803"/>
      <c r="N52" s="219"/>
      <c r="O52" s="219"/>
      <c r="P52" s="219"/>
      <c r="Q52" s="219"/>
      <c r="R52" s="219"/>
      <c r="S52" s="219"/>
      <c r="T52" s="219"/>
      <c r="U52" s="219"/>
      <c r="V52" s="219"/>
      <c r="W52" s="219"/>
      <c r="X52" s="219"/>
      <c r="Y52" s="219"/>
      <c r="Z52" s="219"/>
    </row>
    <row r="53" spans="1:26" ht="15.75" customHeight="1" x14ac:dyDescent="0.25">
      <c r="A53" s="813"/>
      <c r="B53" s="270" t="s">
        <v>668</v>
      </c>
      <c r="C53" s="910" t="s">
        <v>569</v>
      </c>
      <c r="D53" s="802"/>
      <c r="E53" s="802"/>
      <c r="F53" s="802"/>
      <c r="G53" s="802"/>
      <c r="H53" s="802"/>
      <c r="I53" s="802"/>
      <c r="J53" s="802"/>
      <c r="K53" s="802"/>
      <c r="L53" s="802"/>
      <c r="M53" s="803"/>
      <c r="N53" s="219"/>
      <c r="O53" s="219"/>
      <c r="P53" s="219"/>
      <c r="Q53" s="219"/>
      <c r="R53" s="219"/>
      <c r="S53" s="219"/>
      <c r="T53" s="219"/>
      <c r="U53" s="219"/>
      <c r="V53" s="219"/>
      <c r="W53" s="219"/>
      <c r="X53" s="219"/>
      <c r="Y53" s="219"/>
      <c r="Z53" s="219"/>
    </row>
    <row r="54" spans="1:26" ht="15.75" customHeight="1" x14ac:dyDescent="0.25">
      <c r="A54" s="813"/>
      <c r="B54" s="269" t="s">
        <v>670</v>
      </c>
      <c r="C54" s="1066" t="s">
        <v>701</v>
      </c>
      <c r="D54" s="802"/>
      <c r="E54" s="802"/>
      <c r="F54" s="802"/>
      <c r="G54" s="802"/>
      <c r="H54" s="802"/>
      <c r="I54" s="802"/>
      <c r="J54" s="802"/>
      <c r="K54" s="802"/>
      <c r="L54" s="802"/>
      <c r="M54" s="803"/>
      <c r="N54" s="219"/>
      <c r="O54" s="219"/>
      <c r="P54" s="219"/>
      <c r="Q54" s="219"/>
      <c r="R54" s="219"/>
      <c r="S54" s="219"/>
      <c r="T54" s="219"/>
      <c r="U54" s="219"/>
      <c r="V54" s="219"/>
      <c r="W54" s="219"/>
      <c r="X54" s="219"/>
      <c r="Y54" s="219"/>
      <c r="Z54" s="219"/>
    </row>
    <row r="55" spans="1:26" ht="15.75" customHeight="1" x14ac:dyDescent="0.25">
      <c r="A55" s="918"/>
      <c r="B55" s="269" t="s">
        <v>672</v>
      </c>
      <c r="C55" s="874"/>
      <c r="D55" s="802"/>
      <c r="E55" s="802"/>
      <c r="F55" s="802"/>
      <c r="G55" s="802"/>
      <c r="H55" s="802"/>
      <c r="I55" s="802"/>
      <c r="J55" s="802"/>
      <c r="K55" s="802"/>
      <c r="L55" s="802"/>
      <c r="M55" s="803"/>
      <c r="N55" s="219"/>
      <c r="O55" s="219"/>
      <c r="P55" s="219"/>
      <c r="Q55" s="219"/>
      <c r="R55" s="219"/>
      <c r="S55" s="219"/>
      <c r="T55" s="219"/>
      <c r="U55" s="219"/>
      <c r="V55" s="219"/>
      <c r="W55" s="219"/>
      <c r="X55" s="219"/>
      <c r="Y55" s="219"/>
      <c r="Z55" s="219"/>
    </row>
    <row r="56" spans="1:26" ht="15.75" customHeight="1" x14ac:dyDescent="0.3">
      <c r="A56" s="913" t="s">
        <v>673</v>
      </c>
      <c r="B56" s="269" t="s">
        <v>674</v>
      </c>
      <c r="C56" s="1029" t="s">
        <v>675</v>
      </c>
      <c r="D56" s="802"/>
      <c r="E56" s="802"/>
      <c r="F56" s="802"/>
      <c r="G56" s="802"/>
      <c r="H56" s="802"/>
      <c r="I56" s="802"/>
      <c r="J56" s="802"/>
      <c r="K56" s="802"/>
      <c r="L56" s="802"/>
      <c r="M56" s="803"/>
      <c r="N56" s="219"/>
      <c r="O56" s="219"/>
      <c r="P56" s="219"/>
      <c r="Q56" s="219"/>
      <c r="R56" s="219"/>
      <c r="S56" s="219"/>
      <c r="T56" s="219"/>
      <c r="U56" s="219"/>
      <c r="V56" s="219"/>
      <c r="W56" s="219"/>
      <c r="X56" s="219"/>
      <c r="Y56" s="219"/>
      <c r="Z56" s="219"/>
    </row>
    <row r="57" spans="1:26" ht="30" customHeight="1" x14ac:dyDescent="0.3">
      <c r="A57" s="813"/>
      <c r="B57" s="269" t="s">
        <v>676</v>
      </c>
      <c r="C57" s="1029" t="s">
        <v>818</v>
      </c>
      <c r="D57" s="802"/>
      <c r="E57" s="802"/>
      <c r="F57" s="802"/>
      <c r="G57" s="802"/>
      <c r="H57" s="802"/>
      <c r="I57" s="802"/>
      <c r="J57" s="802"/>
      <c r="K57" s="802"/>
      <c r="L57" s="802"/>
      <c r="M57" s="803"/>
      <c r="N57" s="219"/>
      <c r="O57" s="219"/>
      <c r="P57" s="219"/>
      <c r="Q57" s="219"/>
      <c r="R57" s="219"/>
      <c r="S57" s="219"/>
      <c r="T57" s="219"/>
      <c r="U57" s="219"/>
      <c r="V57" s="219"/>
      <c r="W57" s="219"/>
      <c r="X57" s="219"/>
      <c r="Y57" s="219"/>
      <c r="Z57" s="219"/>
    </row>
    <row r="58" spans="1:26" ht="30" customHeight="1" x14ac:dyDescent="0.3">
      <c r="A58" s="919"/>
      <c r="B58" s="271" t="s">
        <v>328</v>
      </c>
      <c r="C58" s="1029" t="s">
        <v>602</v>
      </c>
      <c r="D58" s="802"/>
      <c r="E58" s="802"/>
      <c r="F58" s="802"/>
      <c r="G58" s="802"/>
      <c r="H58" s="802"/>
      <c r="I58" s="802"/>
      <c r="J58" s="802"/>
      <c r="K58" s="802"/>
      <c r="L58" s="802"/>
      <c r="M58" s="803"/>
      <c r="N58" s="219"/>
      <c r="O58" s="219"/>
      <c r="P58" s="219"/>
      <c r="Q58" s="219"/>
      <c r="R58" s="219"/>
      <c r="S58" s="219"/>
      <c r="T58" s="219"/>
      <c r="U58" s="219"/>
      <c r="V58" s="219"/>
      <c r="W58" s="219"/>
      <c r="X58" s="219"/>
      <c r="Y58" s="219"/>
      <c r="Z58" s="219"/>
    </row>
    <row r="59" spans="1:26" ht="15.75" customHeight="1" x14ac:dyDescent="0.25">
      <c r="A59" s="272" t="s">
        <v>678</v>
      </c>
      <c r="B59" s="271"/>
      <c r="C59" s="874"/>
      <c r="D59" s="802"/>
      <c r="E59" s="802"/>
      <c r="F59" s="802"/>
      <c r="G59" s="802"/>
      <c r="H59" s="802"/>
      <c r="I59" s="802"/>
      <c r="J59" s="802"/>
      <c r="K59" s="802"/>
      <c r="L59" s="802"/>
      <c r="M59" s="803"/>
      <c r="N59" s="219"/>
      <c r="O59" s="219"/>
      <c r="P59" s="219"/>
      <c r="Q59" s="219"/>
      <c r="R59" s="219"/>
      <c r="S59" s="219"/>
      <c r="T59" s="219"/>
      <c r="U59" s="219"/>
      <c r="V59" s="219"/>
      <c r="W59" s="219"/>
      <c r="X59" s="219"/>
      <c r="Y59" s="219"/>
      <c r="Z59" s="219"/>
    </row>
    <row r="60" spans="1:26" ht="15.75" customHeight="1" x14ac:dyDescent="0.25">
      <c r="A60" s="219"/>
      <c r="B60" s="273"/>
      <c r="C60" s="219"/>
      <c r="D60" s="219"/>
      <c r="E60" s="219"/>
      <c r="F60" s="219"/>
      <c r="G60" s="219"/>
      <c r="H60" s="219"/>
      <c r="I60" s="219"/>
      <c r="J60" s="219"/>
      <c r="K60" s="219"/>
      <c r="L60" s="219"/>
      <c r="M60" s="219"/>
      <c r="N60" s="219"/>
      <c r="O60" s="219"/>
      <c r="P60" s="219"/>
      <c r="Q60" s="219"/>
      <c r="R60" s="219"/>
      <c r="S60" s="219"/>
      <c r="T60" s="219"/>
      <c r="U60" s="219"/>
      <c r="V60" s="219"/>
      <c r="W60" s="219"/>
      <c r="X60" s="219"/>
      <c r="Y60" s="219"/>
      <c r="Z60" s="219"/>
    </row>
    <row r="61" spans="1:26" ht="15.75" customHeight="1" x14ac:dyDescent="0.25">
      <c r="A61" s="219"/>
      <c r="B61" s="273"/>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row>
    <row r="62" spans="1:26" ht="15.75" customHeight="1" x14ac:dyDescent="0.25">
      <c r="A62" s="219"/>
      <c r="B62" s="273"/>
      <c r="C62" s="219"/>
      <c r="D62" s="219"/>
      <c r="E62" s="219"/>
      <c r="F62" s="219"/>
      <c r="G62" s="219"/>
      <c r="H62" s="219"/>
      <c r="I62" s="219"/>
      <c r="J62" s="219"/>
      <c r="K62" s="219"/>
      <c r="L62" s="219"/>
      <c r="M62" s="219"/>
      <c r="N62" s="219"/>
      <c r="O62" s="219"/>
      <c r="P62" s="219"/>
      <c r="Q62" s="219"/>
      <c r="R62" s="219"/>
      <c r="S62" s="219"/>
      <c r="T62" s="219"/>
      <c r="U62" s="219"/>
      <c r="V62" s="219"/>
      <c r="W62" s="219"/>
      <c r="X62" s="219"/>
      <c r="Y62" s="219"/>
      <c r="Z62" s="219"/>
    </row>
    <row r="63" spans="1:26" ht="15.75" customHeight="1" x14ac:dyDescent="0.25">
      <c r="A63" s="219"/>
      <c r="B63" s="273"/>
      <c r="C63" s="219"/>
      <c r="D63" s="219"/>
      <c r="E63" s="219"/>
      <c r="F63" s="219"/>
      <c r="G63" s="219"/>
      <c r="H63" s="219"/>
      <c r="I63" s="219"/>
      <c r="J63" s="219"/>
      <c r="K63" s="219"/>
      <c r="L63" s="219"/>
      <c r="M63" s="219"/>
      <c r="N63" s="219"/>
      <c r="O63" s="219"/>
      <c r="P63" s="219"/>
      <c r="Q63" s="219"/>
      <c r="R63" s="219"/>
      <c r="S63" s="219"/>
      <c r="T63" s="219"/>
      <c r="U63" s="219"/>
      <c r="V63" s="219"/>
      <c r="W63" s="219"/>
      <c r="X63" s="219"/>
      <c r="Y63" s="219"/>
      <c r="Z63" s="219"/>
    </row>
    <row r="64" spans="1:26" ht="15.75" customHeight="1" x14ac:dyDescent="0.25">
      <c r="A64" s="219"/>
      <c r="B64" s="273"/>
      <c r="C64" s="219"/>
      <c r="D64" s="219"/>
      <c r="E64" s="219"/>
      <c r="F64" s="219"/>
      <c r="G64" s="219"/>
      <c r="H64" s="219"/>
      <c r="I64" s="219"/>
      <c r="J64" s="219"/>
      <c r="K64" s="219"/>
      <c r="L64" s="219"/>
      <c r="M64" s="219"/>
      <c r="N64" s="219"/>
      <c r="O64" s="219"/>
      <c r="P64" s="219"/>
      <c r="Q64" s="219"/>
      <c r="R64" s="219"/>
      <c r="S64" s="219"/>
      <c r="T64" s="219"/>
      <c r="U64" s="219"/>
      <c r="V64" s="219"/>
      <c r="W64" s="219"/>
      <c r="X64" s="219"/>
      <c r="Y64" s="219"/>
      <c r="Z64" s="219"/>
    </row>
    <row r="65" spans="1:26" ht="15.75" customHeight="1" x14ac:dyDescent="0.25">
      <c r="A65" s="219"/>
      <c r="B65" s="273"/>
      <c r="C65" s="219"/>
      <c r="D65" s="219"/>
      <c r="E65" s="219"/>
      <c r="F65" s="219"/>
      <c r="G65" s="219"/>
      <c r="H65" s="219"/>
      <c r="I65" s="219"/>
      <c r="J65" s="219"/>
      <c r="K65" s="219"/>
      <c r="L65" s="219"/>
      <c r="M65" s="219"/>
      <c r="N65" s="219"/>
      <c r="O65" s="219"/>
      <c r="P65" s="219"/>
      <c r="Q65" s="219"/>
      <c r="R65" s="219"/>
      <c r="S65" s="219"/>
      <c r="T65" s="219"/>
      <c r="U65" s="219"/>
      <c r="V65" s="219"/>
      <c r="W65" s="219"/>
      <c r="X65" s="219"/>
      <c r="Y65" s="219"/>
      <c r="Z65" s="219"/>
    </row>
    <row r="66" spans="1:26" ht="15.75" customHeight="1" x14ac:dyDescent="0.25">
      <c r="A66" s="219"/>
      <c r="B66" s="273"/>
      <c r="C66" s="219"/>
      <c r="D66" s="219"/>
      <c r="E66" s="219"/>
      <c r="F66" s="219"/>
      <c r="G66" s="219"/>
      <c r="H66" s="219"/>
      <c r="I66" s="219"/>
      <c r="J66" s="219"/>
      <c r="K66" s="219"/>
      <c r="L66" s="219"/>
      <c r="M66" s="219"/>
      <c r="N66" s="219"/>
      <c r="O66" s="219"/>
      <c r="P66" s="219"/>
      <c r="Q66" s="219"/>
      <c r="R66" s="219"/>
      <c r="S66" s="219"/>
      <c r="T66" s="219"/>
      <c r="U66" s="219"/>
      <c r="V66" s="219"/>
      <c r="W66" s="219"/>
      <c r="X66" s="219"/>
      <c r="Y66" s="219"/>
      <c r="Z66" s="219"/>
    </row>
    <row r="67" spans="1:26" ht="15.75" customHeight="1" x14ac:dyDescent="0.25">
      <c r="A67" s="219"/>
      <c r="B67" s="273"/>
      <c r="C67" s="219"/>
      <c r="D67" s="219"/>
      <c r="E67" s="219"/>
      <c r="F67" s="219"/>
      <c r="G67" s="219"/>
      <c r="H67" s="219"/>
      <c r="I67" s="219"/>
      <c r="J67" s="219"/>
      <c r="K67" s="219"/>
      <c r="L67" s="219"/>
      <c r="M67" s="219"/>
      <c r="N67" s="219"/>
      <c r="O67" s="219"/>
      <c r="P67" s="219"/>
      <c r="Q67" s="219"/>
      <c r="R67" s="219"/>
      <c r="S67" s="219"/>
      <c r="T67" s="219"/>
      <c r="U67" s="219"/>
      <c r="V67" s="219"/>
      <c r="W67" s="219"/>
      <c r="X67" s="219"/>
      <c r="Y67" s="219"/>
      <c r="Z67" s="219"/>
    </row>
    <row r="68" spans="1:26" ht="15.75" customHeight="1" x14ac:dyDescent="0.25">
      <c r="A68" s="219"/>
      <c r="B68" s="273"/>
      <c r="C68" s="219"/>
      <c r="D68" s="219"/>
      <c r="E68" s="219"/>
      <c r="F68" s="219"/>
      <c r="G68" s="219"/>
      <c r="H68" s="219"/>
      <c r="I68" s="219"/>
      <c r="J68" s="219"/>
      <c r="K68" s="219"/>
      <c r="L68" s="219"/>
      <c r="M68" s="219"/>
      <c r="N68" s="219"/>
      <c r="O68" s="219"/>
      <c r="P68" s="219"/>
      <c r="Q68" s="219"/>
      <c r="R68" s="219"/>
      <c r="S68" s="219"/>
      <c r="T68" s="219"/>
      <c r="U68" s="219"/>
      <c r="V68" s="219"/>
      <c r="W68" s="219"/>
      <c r="X68" s="219"/>
      <c r="Y68" s="219"/>
      <c r="Z68" s="219"/>
    </row>
    <row r="69" spans="1:26" ht="15.75" customHeight="1" x14ac:dyDescent="0.25">
      <c r="A69" s="219"/>
      <c r="B69" s="273"/>
      <c r="C69" s="219"/>
      <c r="D69" s="219"/>
      <c r="E69" s="219"/>
      <c r="F69" s="219"/>
      <c r="G69" s="219"/>
      <c r="H69" s="219"/>
      <c r="I69" s="219"/>
      <c r="J69" s="219"/>
      <c r="K69" s="219"/>
      <c r="L69" s="219"/>
      <c r="M69" s="219"/>
      <c r="N69" s="219"/>
      <c r="O69" s="219"/>
      <c r="P69" s="219"/>
      <c r="Q69" s="219"/>
      <c r="R69" s="219"/>
      <c r="S69" s="219"/>
      <c r="T69" s="219"/>
      <c r="U69" s="219"/>
      <c r="V69" s="219"/>
      <c r="W69" s="219"/>
      <c r="X69" s="219"/>
      <c r="Y69" s="219"/>
      <c r="Z69" s="219"/>
    </row>
    <row r="70" spans="1:26" ht="15.75" customHeight="1" x14ac:dyDescent="0.25">
      <c r="A70" s="219"/>
      <c r="B70" s="273"/>
      <c r="C70" s="219"/>
      <c r="D70" s="219"/>
      <c r="E70" s="219"/>
      <c r="F70" s="219"/>
      <c r="G70" s="219"/>
      <c r="H70" s="219"/>
      <c r="I70" s="219"/>
      <c r="J70" s="219"/>
      <c r="K70" s="219"/>
      <c r="L70" s="219"/>
      <c r="M70" s="219"/>
      <c r="N70" s="219"/>
      <c r="O70" s="219"/>
      <c r="P70" s="219"/>
      <c r="Q70" s="219"/>
      <c r="R70" s="219"/>
      <c r="S70" s="219"/>
      <c r="T70" s="219"/>
      <c r="U70" s="219"/>
      <c r="V70" s="219"/>
      <c r="W70" s="219"/>
      <c r="X70" s="219"/>
      <c r="Y70" s="219"/>
      <c r="Z70" s="219"/>
    </row>
    <row r="71" spans="1:26" ht="15.75" customHeight="1" x14ac:dyDescent="0.25">
      <c r="A71" s="219"/>
      <c r="B71" s="273"/>
      <c r="C71" s="219"/>
      <c r="D71" s="219"/>
      <c r="E71" s="219"/>
      <c r="F71" s="219"/>
      <c r="G71" s="219"/>
      <c r="H71" s="219"/>
      <c r="I71" s="219"/>
      <c r="J71" s="219"/>
      <c r="K71" s="219"/>
      <c r="L71" s="219"/>
      <c r="M71" s="219"/>
      <c r="N71" s="219"/>
      <c r="O71" s="219"/>
      <c r="P71" s="219"/>
      <c r="Q71" s="219"/>
      <c r="R71" s="219"/>
      <c r="S71" s="219"/>
      <c r="T71" s="219"/>
      <c r="U71" s="219"/>
      <c r="V71" s="219"/>
      <c r="W71" s="219"/>
      <c r="X71" s="219"/>
      <c r="Y71" s="219"/>
      <c r="Z71" s="219"/>
    </row>
    <row r="72" spans="1:26" ht="15.75" customHeight="1" x14ac:dyDescent="0.25">
      <c r="A72" s="219"/>
      <c r="B72" s="273"/>
      <c r="C72" s="219"/>
      <c r="D72" s="219"/>
      <c r="E72" s="219"/>
      <c r="F72" s="219"/>
      <c r="G72" s="219"/>
      <c r="H72" s="219"/>
      <c r="I72" s="219"/>
      <c r="J72" s="219"/>
      <c r="K72" s="219"/>
      <c r="L72" s="219"/>
      <c r="M72" s="219"/>
      <c r="N72" s="219"/>
      <c r="O72" s="219"/>
      <c r="P72" s="219"/>
      <c r="Q72" s="219"/>
      <c r="R72" s="219"/>
      <c r="S72" s="219"/>
      <c r="T72" s="219"/>
      <c r="U72" s="219"/>
      <c r="V72" s="219"/>
      <c r="W72" s="219"/>
      <c r="X72" s="219"/>
      <c r="Y72" s="219"/>
      <c r="Z72" s="219"/>
    </row>
    <row r="73" spans="1:26" ht="15.75" customHeight="1" x14ac:dyDescent="0.25">
      <c r="A73" s="219"/>
      <c r="B73" s="273"/>
      <c r="C73" s="219"/>
      <c r="D73" s="219"/>
      <c r="E73" s="219"/>
      <c r="F73" s="219"/>
      <c r="G73" s="219"/>
      <c r="H73" s="219"/>
      <c r="I73" s="219"/>
      <c r="J73" s="219"/>
      <c r="K73" s="219"/>
      <c r="L73" s="219"/>
      <c r="M73" s="219"/>
      <c r="N73" s="219"/>
      <c r="O73" s="219"/>
      <c r="P73" s="219"/>
      <c r="Q73" s="219"/>
      <c r="R73" s="219"/>
      <c r="S73" s="219"/>
      <c r="T73" s="219"/>
      <c r="U73" s="219"/>
      <c r="V73" s="219"/>
      <c r="W73" s="219"/>
      <c r="X73" s="219"/>
      <c r="Y73" s="219"/>
      <c r="Z73" s="219"/>
    </row>
    <row r="74" spans="1:26" ht="15.75" customHeight="1" x14ac:dyDescent="0.25">
      <c r="A74" s="219"/>
      <c r="B74" s="273"/>
      <c r="C74" s="219"/>
      <c r="D74" s="219"/>
      <c r="E74" s="219"/>
      <c r="F74" s="219"/>
      <c r="G74" s="219"/>
      <c r="H74" s="219"/>
      <c r="I74" s="219"/>
      <c r="J74" s="219"/>
      <c r="K74" s="219"/>
      <c r="L74" s="219"/>
      <c r="M74" s="219"/>
      <c r="N74" s="219"/>
      <c r="O74" s="219"/>
      <c r="P74" s="219"/>
      <c r="Q74" s="219"/>
      <c r="R74" s="219"/>
      <c r="S74" s="219"/>
      <c r="T74" s="219"/>
      <c r="U74" s="219"/>
      <c r="V74" s="219"/>
      <c r="W74" s="219"/>
      <c r="X74" s="219"/>
      <c r="Y74" s="219"/>
      <c r="Z74" s="219"/>
    </row>
    <row r="75" spans="1:26" ht="15.75" customHeight="1" x14ac:dyDescent="0.25">
      <c r="A75" s="219"/>
      <c r="B75" s="273"/>
      <c r="C75" s="219"/>
      <c r="D75" s="219"/>
      <c r="E75" s="219"/>
      <c r="F75" s="219"/>
      <c r="G75" s="219"/>
      <c r="H75" s="219"/>
      <c r="I75" s="219"/>
      <c r="J75" s="219"/>
      <c r="K75" s="219"/>
      <c r="L75" s="219"/>
      <c r="M75" s="219"/>
      <c r="N75" s="219"/>
      <c r="O75" s="219"/>
      <c r="P75" s="219"/>
      <c r="Q75" s="219"/>
      <c r="R75" s="219"/>
      <c r="S75" s="219"/>
      <c r="T75" s="219"/>
      <c r="U75" s="219"/>
      <c r="V75" s="219"/>
      <c r="W75" s="219"/>
      <c r="X75" s="219"/>
      <c r="Y75" s="219"/>
      <c r="Z75" s="219"/>
    </row>
    <row r="76" spans="1:26" ht="15.75" customHeight="1" x14ac:dyDescent="0.25">
      <c r="A76" s="219"/>
      <c r="B76" s="273"/>
      <c r="C76" s="219"/>
      <c r="D76" s="219"/>
      <c r="E76" s="219"/>
      <c r="F76" s="219"/>
      <c r="G76" s="219"/>
      <c r="H76" s="219"/>
      <c r="I76" s="219"/>
      <c r="J76" s="219"/>
      <c r="K76" s="219"/>
      <c r="L76" s="219"/>
      <c r="M76" s="219"/>
      <c r="N76" s="219"/>
      <c r="O76" s="219"/>
      <c r="P76" s="219"/>
      <c r="Q76" s="219"/>
      <c r="R76" s="219"/>
      <c r="S76" s="219"/>
      <c r="T76" s="219"/>
      <c r="U76" s="219"/>
      <c r="V76" s="219"/>
      <c r="W76" s="219"/>
      <c r="X76" s="219"/>
      <c r="Y76" s="219"/>
      <c r="Z76" s="219"/>
    </row>
    <row r="77" spans="1:26" ht="15.75" customHeight="1" x14ac:dyDescent="0.25">
      <c r="A77" s="219"/>
      <c r="B77" s="273"/>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row>
    <row r="78" spans="1:26" ht="15.75" customHeight="1" x14ac:dyDescent="0.25">
      <c r="A78" s="219"/>
      <c r="B78" s="273"/>
      <c r="C78" s="219"/>
      <c r="D78" s="219"/>
      <c r="E78" s="219"/>
      <c r="F78" s="219"/>
      <c r="G78" s="219"/>
      <c r="H78" s="219"/>
      <c r="I78" s="219"/>
      <c r="J78" s="219"/>
      <c r="K78" s="219"/>
      <c r="L78" s="219"/>
      <c r="M78" s="219"/>
      <c r="N78" s="219"/>
      <c r="O78" s="219"/>
      <c r="P78" s="219"/>
      <c r="Q78" s="219"/>
      <c r="R78" s="219"/>
      <c r="S78" s="219"/>
      <c r="T78" s="219"/>
      <c r="U78" s="219"/>
      <c r="V78" s="219"/>
      <c r="W78" s="219"/>
      <c r="X78" s="219"/>
      <c r="Y78" s="219"/>
      <c r="Z78" s="219"/>
    </row>
    <row r="79" spans="1:26" ht="15.75" customHeight="1" x14ac:dyDescent="0.25">
      <c r="A79" s="219"/>
      <c r="B79" s="273"/>
      <c r="C79" s="219"/>
      <c r="D79" s="219"/>
      <c r="E79" s="219"/>
      <c r="F79" s="219"/>
      <c r="G79" s="219"/>
      <c r="H79" s="219"/>
      <c r="I79" s="219"/>
      <c r="J79" s="219"/>
      <c r="K79" s="219"/>
      <c r="L79" s="219"/>
      <c r="M79" s="219"/>
      <c r="N79" s="219"/>
      <c r="O79" s="219"/>
      <c r="P79" s="219"/>
      <c r="Q79" s="219"/>
      <c r="R79" s="219"/>
      <c r="S79" s="219"/>
      <c r="T79" s="219"/>
      <c r="U79" s="219"/>
      <c r="V79" s="219"/>
      <c r="W79" s="219"/>
      <c r="X79" s="219"/>
      <c r="Y79" s="219"/>
      <c r="Z79" s="219"/>
    </row>
    <row r="80" spans="1:26" ht="15.75" customHeight="1" x14ac:dyDescent="0.25">
      <c r="A80" s="219"/>
      <c r="B80" s="273"/>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row>
    <row r="81" spans="1:26" ht="15.75" customHeight="1" x14ac:dyDescent="0.25">
      <c r="A81" s="219"/>
      <c r="B81" s="273"/>
      <c r="C81" s="219"/>
      <c r="D81" s="219"/>
      <c r="E81" s="219"/>
      <c r="F81" s="219"/>
      <c r="G81" s="219"/>
      <c r="H81" s="219"/>
      <c r="I81" s="219"/>
      <c r="J81" s="219"/>
      <c r="K81" s="219"/>
      <c r="L81" s="219"/>
      <c r="M81" s="219"/>
      <c r="N81" s="219"/>
      <c r="O81" s="219"/>
      <c r="P81" s="219"/>
      <c r="Q81" s="219"/>
      <c r="R81" s="219"/>
      <c r="S81" s="219"/>
      <c r="T81" s="219"/>
      <c r="U81" s="219"/>
      <c r="V81" s="219"/>
      <c r="W81" s="219"/>
      <c r="X81" s="219"/>
      <c r="Y81" s="219"/>
      <c r="Z81" s="219"/>
    </row>
    <row r="82" spans="1:26" ht="15.75" customHeight="1" x14ac:dyDescent="0.25">
      <c r="A82" s="219"/>
      <c r="B82" s="273"/>
      <c r="C82" s="219"/>
      <c r="D82" s="219"/>
      <c r="E82" s="219"/>
      <c r="F82" s="219"/>
      <c r="G82" s="219"/>
      <c r="H82" s="219"/>
      <c r="I82" s="219"/>
      <c r="J82" s="219"/>
      <c r="K82" s="219"/>
      <c r="L82" s="219"/>
      <c r="M82" s="219"/>
      <c r="N82" s="219"/>
      <c r="O82" s="219"/>
      <c r="P82" s="219"/>
      <c r="Q82" s="219"/>
      <c r="R82" s="219"/>
      <c r="S82" s="219"/>
      <c r="T82" s="219"/>
      <c r="U82" s="219"/>
      <c r="V82" s="219"/>
      <c r="W82" s="219"/>
      <c r="X82" s="219"/>
      <c r="Y82" s="219"/>
      <c r="Z82" s="219"/>
    </row>
    <row r="83" spans="1:26" ht="15.75" customHeight="1" x14ac:dyDescent="0.25">
      <c r="A83" s="219"/>
      <c r="B83" s="273"/>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row>
    <row r="84" spans="1:26" ht="15.75" customHeight="1" x14ac:dyDescent="0.25">
      <c r="A84" s="219"/>
      <c r="B84" s="273"/>
      <c r="C84" s="219"/>
      <c r="D84" s="219"/>
      <c r="E84" s="219"/>
      <c r="F84" s="219"/>
      <c r="G84" s="219"/>
      <c r="H84" s="219"/>
      <c r="I84" s="219"/>
      <c r="J84" s="219"/>
      <c r="K84" s="219"/>
      <c r="L84" s="219"/>
      <c r="M84" s="219"/>
      <c r="N84" s="219"/>
      <c r="O84" s="219"/>
      <c r="P84" s="219"/>
      <c r="Q84" s="219"/>
      <c r="R84" s="219"/>
      <c r="S84" s="219"/>
      <c r="T84" s="219"/>
      <c r="U84" s="219"/>
      <c r="V84" s="219"/>
      <c r="W84" s="219"/>
      <c r="X84" s="219"/>
      <c r="Y84" s="219"/>
      <c r="Z84" s="219"/>
    </row>
    <row r="85" spans="1:26" ht="15.75" customHeight="1" x14ac:dyDescent="0.25">
      <c r="A85" s="219"/>
      <c r="B85" s="273"/>
      <c r="C85" s="219"/>
      <c r="D85" s="219"/>
      <c r="E85" s="219"/>
      <c r="F85" s="219"/>
      <c r="G85" s="219"/>
      <c r="H85" s="219"/>
      <c r="I85" s="219"/>
      <c r="J85" s="219"/>
      <c r="K85" s="219"/>
      <c r="L85" s="219"/>
      <c r="M85" s="219"/>
      <c r="N85" s="219"/>
      <c r="O85" s="219"/>
      <c r="P85" s="219"/>
      <c r="Q85" s="219"/>
      <c r="R85" s="219"/>
      <c r="S85" s="219"/>
      <c r="T85" s="219"/>
      <c r="U85" s="219"/>
      <c r="V85" s="219"/>
      <c r="W85" s="219"/>
      <c r="X85" s="219"/>
      <c r="Y85" s="219"/>
      <c r="Z85" s="219"/>
    </row>
    <row r="86" spans="1:26" ht="15.75" customHeight="1" x14ac:dyDescent="0.25">
      <c r="A86" s="219"/>
      <c r="B86" s="273"/>
      <c r="C86" s="219"/>
      <c r="D86" s="219"/>
      <c r="E86" s="219"/>
      <c r="F86" s="219"/>
      <c r="G86" s="219"/>
      <c r="H86" s="219"/>
      <c r="I86" s="219"/>
      <c r="J86" s="219"/>
      <c r="K86" s="219"/>
      <c r="L86" s="219"/>
      <c r="M86" s="219"/>
      <c r="N86" s="219"/>
      <c r="O86" s="219"/>
      <c r="P86" s="219"/>
      <c r="Q86" s="219"/>
      <c r="R86" s="219"/>
      <c r="S86" s="219"/>
      <c r="T86" s="219"/>
      <c r="U86" s="219"/>
      <c r="V86" s="219"/>
      <c r="W86" s="219"/>
      <c r="X86" s="219"/>
      <c r="Y86" s="219"/>
      <c r="Z86" s="219"/>
    </row>
    <row r="87" spans="1:26" ht="15.75" customHeight="1" x14ac:dyDescent="0.25">
      <c r="A87" s="219"/>
      <c r="B87" s="273"/>
      <c r="C87" s="219"/>
      <c r="D87" s="219"/>
      <c r="E87" s="219"/>
      <c r="F87" s="219"/>
      <c r="G87" s="219"/>
      <c r="H87" s="219"/>
      <c r="I87" s="219"/>
      <c r="J87" s="219"/>
      <c r="K87" s="219"/>
      <c r="L87" s="219"/>
      <c r="M87" s="219"/>
      <c r="N87" s="219"/>
      <c r="O87" s="219"/>
      <c r="P87" s="219"/>
      <c r="Q87" s="219"/>
      <c r="R87" s="219"/>
      <c r="S87" s="219"/>
      <c r="T87" s="219"/>
      <c r="U87" s="219"/>
      <c r="V87" s="219"/>
      <c r="W87" s="219"/>
      <c r="X87" s="219"/>
      <c r="Y87" s="219"/>
      <c r="Z87" s="219"/>
    </row>
    <row r="88" spans="1:26" ht="15.75" customHeight="1" x14ac:dyDescent="0.25">
      <c r="A88" s="219"/>
      <c r="B88" s="273"/>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row>
    <row r="89" spans="1:26" ht="15.75" customHeight="1" x14ac:dyDescent="0.25">
      <c r="A89" s="219"/>
      <c r="B89" s="273"/>
      <c r="C89" s="219"/>
      <c r="D89" s="219"/>
      <c r="E89" s="219"/>
      <c r="F89" s="219"/>
      <c r="G89" s="219"/>
      <c r="H89" s="219"/>
      <c r="I89" s="219"/>
      <c r="J89" s="219"/>
      <c r="K89" s="219"/>
      <c r="L89" s="219"/>
      <c r="M89" s="219"/>
      <c r="N89" s="219"/>
      <c r="O89" s="219"/>
      <c r="P89" s="219"/>
      <c r="Q89" s="219"/>
      <c r="R89" s="219"/>
      <c r="S89" s="219"/>
      <c r="T89" s="219"/>
      <c r="U89" s="219"/>
      <c r="V89" s="219"/>
      <c r="W89" s="219"/>
      <c r="X89" s="219"/>
      <c r="Y89" s="219"/>
      <c r="Z89" s="219"/>
    </row>
    <row r="90" spans="1:26" ht="15.75" customHeight="1" x14ac:dyDescent="0.25">
      <c r="A90" s="219"/>
      <c r="B90" s="273"/>
      <c r="C90" s="219"/>
      <c r="D90" s="219"/>
      <c r="E90" s="219"/>
      <c r="F90" s="219"/>
      <c r="G90" s="219"/>
      <c r="H90" s="219"/>
      <c r="I90" s="219"/>
      <c r="J90" s="219"/>
      <c r="K90" s="219"/>
      <c r="L90" s="219"/>
      <c r="M90" s="219"/>
      <c r="N90" s="219"/>
      <c r="O90" s="219"/>
      <c r="P90" s="219"/>
      <c r="Q90" s="219"/>
      <c r="R90" s="219"/>
      <c r="S90" s="219"/>
      <c r="T90" s="219"/>
      <c r="U90" s="219"/>
      <c r="V90" s="219"/>
      <c r="W90" s="219"/>
      <c r="X90" s="219"/>
      <c r="Y90" s="219"/>
      <c r="Z90" s="219"/>
    </row>
    <row r="91" spans="1:26" ht="15.75" customHeight="1" x14ac:dyDescent="0.25">
      <c r="A91" s="219"/>
      <c r="B91" s="273"/>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row>
    <row r="92" spans="1:26" ht="15.75" customHeight="1" x14ac:dyDescent="0.25">
      <c r="A92" s="219"/>
      <c r="B92" s="273"/>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row>
    <row r="93" spans="1:26" ht="15.75" customHeight="1" x14ac:dyDescent="0.25">
      <c r="A93" s="219"/>
      <c r="B93" s="273"/>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row>
    <row r="94" spans="1:26" ht="15.75" customHeight="1" x14ac:dyDescent="0.25">
      <c r="A94" s="219"/>
      <c r="B94" s="273"/>
      <c r="C94" s="219"/>
      <c r="D94" s="219"/>
      <c r="E94" s="219"/>
      <c r="F94" s="219"/>
      <c r="G94" s="219"/>
      <c r="H94" s="219"/>
      <c r="I94" s="219"/>
      <c r="J94" s="219"/>
      <c r="K94" s="219"/>
      <c r="L94" s="219"/>
      <c r="M94" s="219"/>
      <c r="N94" s="219"/>
      <c r="O94" s="219"/>
      <c r="P94" s="219"/>
      <c r="Q94" s="219"/>
      <c r="R94" s="219"/>
      <c r="S94" s="219"/>
      <c r="T94" s="219"/>
      <c r="U94" s="219"/>
      <c r="V94" s="219"/>
      <c r="W94" s="219"/>
      <c r="X94" s="219"/>
      <c r="Y94" s="219"/>
      <c r="Z94" s="219"/>
    </row>
    <row r="95" spans="1:26" ht="15.75" customHeight="1" x14ac:dyDescent="0.25">
      <c r="A95" s="219"/>
      <c r="B95" s="273"/>
      <c r="C95" s="219"/>
      <c r="D95" s="219"/>
      <c r="E95" s="219"/>
      <c r="F95" s="219"/>
      <c r="G95" s="219"/>
      <c r="H95" s="219"/>
      <c r="I95" s="219"/>
      <c r="J95" s="219"/>
      <c r="K95" s="219"/>
      <c r="L95" s="219"/>
      <c r="M95" s="219"/>
      <c r="N95" s="219"/>
      <c r="O95" s="219"/>
      <c r="P95" s="219"/>
      <c r="Q95" s="219"/>
      <c r="R95" s="219"/>
      <c r="S95" s="219"/>
      <c r="T95" s="219"/>
      <c r="U95" s="219"/>
      <c r="V95" s="219"/>
      <c r="W95" s="219"/>
      <c r="X95" s="219"/>
      <c r="Y95" s="219"/>
      <c r="Z95" s="219"/>
    </row>
    <row r="96" spans="1:26" ht="15.75" customHeight="1" x14ac:dyDescent="0.25">
      <c r="A96" s="219"/>
      <c r="B96" s="273"/>
      <c r="C96" s="219"/>
      <c r="D96" s="219"/>
      <c r="E96" s="219"/>
      <c r="F96" s="219"/>
      <c r="G96" s="219"/>
      <c r="H96" s="219"/>
      <c r="I96" s="219"/>
      <c r="J96" s="219"/>
      <c r="K96" s="219"/>
      <c r="L96" s="219"/>
      <c r="M96" s="219"/>
      <c r="N96" s="219"/>
      <c r="O96" s="219"/>
      <c r="P96" s="219"/>
      <c r="Q96" s="219"/>
      <c r="R96" s="219"/>
      <c r="S96" s="219"/>
      <c r="T96" s="219"/>
      <c r="U96" s="219"/>
      <c r="V96" s="219"/>
      <c r="W96" s="219"/>
      <c r="X96" s="219"/>
      <c r="Y96" s="219"/>
      <c r="Z96" s="219"/>
    </row>
    <row r="97" spans="1:26" ht="15.75" customHeight="1" x14ac:dyDescent="0.25">
      <c r="A97" s="219"/>
      <c r="B97" s="273"/>
      <c r="C97" s="219"/>
      <c r="D97" s="219"/>
      <c r="E97" s="219"/>
      <c r="F97" s="219"/>
      <c r="G97" s="219"/>
      <c r="H97" s="219"/>
      <c r="I97" s="219"/>
      <c r="J97" s="219"/>
      <c r="K97" s="219"/>
      <c r="L97" s="219"/>
      <c r="M97" s="219"/>
      <c r="N97" s="219"/>
      <c r="O97" s="219"/>
      <c r="P97" s="219"/>
      <c r="Q97" s="219"/>
      <c r="R97" s="219"/>
      <c r="S97" s="219"/>
      <c r="T97" s="219"/>
      <c r="U97" s="219"/>
      <c r="V97" s="219"/>
      <c r="W97" s="219"/>
      <c r="X97" s="219"/>
      <c r="Y97" s="219"/>
      <c r="Z97" s="219"/>
    </row>
    <row r="98" spans="1:26" ht="15.75" customHeight="1" x14ac:dyDescent="0.25">
      <c r="A98" s="219"/>
      <c r="B98" s="273"/>
      <c r="C98" s="219"/>
      <c r="D98" s="219"/>
      <c r="E98" s="219"/>
      <c r="F98" s="219"/>
      <c r="G98" s="219"/>
      <c r="H98" s="219"/>
      <c r="I98" s="219"/>
      <c r="J98" s="219"/>
      <c r="K98" s="219"/>
      <c r="L98" s="219"/>
      <c r="M98" s="219"/>
      <c r="N98" s="219"/>
      <c r="O98" s="219"/>
      <c r="P98" s="219"/>
      <c r="Q98" s="219"/>
      <c r="R98" s="219"/>
      <c r="S98" s="219"/>
      <c r="T98" s="219"/>
      <c r="U98" s="219"/>
      <c r="V98" s="219"/>
      <c r="W98" s="219"/>
      <c r="X98" s="219"/>
      <c r="Y98" s="219"/>
      <c r="Z98" s="219"/>
    </row>
    <row r="99" spans="1:26" ht="15.75" customHeight="1" x14ac:dyDescent="0.25">
      <c r="A99" s="219"/>
      <c r="B99" s="273"/>
      <c r="C99" s="219"/>
      <c r="D99" s="219"/>
      <c r="E99" s="219"/>
      <c r="F99" s="219"/>
      <c r="G99" s="219"/>
      <c r="H99" s="219"/>
      <c r="I99" s="219"/>
      <c r="J99" s="219"/>
      <c r="K99" s="219"/>
      <c r="L99" s="219"/>
      <c r="M99" s="219"/>
      <c r="N99" s="219"/>
      <c r="O99" s="219"/>
      <c r="P99" s="219"/>
      <c r="Q99" s="219"/>
      <c r="R99" s="219"/>
      <c r="S99" s="219"/>
      <c r="T99" s="219"/>
      <c r="U99" s="219"/>
      <c r="V99" s="219"/>
      <c r="W99" s="219"/>
      <c r="X99" s="219"/>
      <c r="Y99" s="219"/>
      <c r="Z99" s="219"/>
    </row>
    <row r="100" spans="1:26" ht="15.75" customHeight="1" x14ac:dyDescent="0.25">
      <c r="A100" s="219"/>
      <c r="B100" s="273"/>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row>
    <row r="101" spans="1:26" ht="15.75" customHeight="1" x14ac:dyDescent="0.25">
      <c r="A101" s="219"/>
      <c r="B101" s="273"/>
      <c r="C101" s="219"/>
      <c r="D101" s="219"/>
      <c r="E101" s="219"/>
      <c r="F101" s="219"/>
      <c r="G101" s="219"/>
      <c r="H101" s="219"/>
      <c r="I101" s="219"/>
      <c r="J101" s="219"/>
      <c r="K101" s="219"/>
      <c r="L101" s="219"/>
      <c r="M101" s="219"/>
      <c r="N101" s="219"/>
      <c r="O101" s="219"/>
      <c r="P101" s="219"/>
      <c r="Q101" s="219"/>
      <c r="R101" s="219"/>
      <c r="S101" s="219"/>
      <c r="T101" s="219"/>
      <c r="U101" s="219"/>
      <c r="V101" s="219"/>
      <c r="W101" s="219"/>
      <c r="X101" s="219"/>
      <c r="Y101" s="219"/>
      <c r="Z101" s="219"/>
    </row>
    <row r="102" spans="1:26" ht="15.75" customHeight="1" x14ac:dyDescent="0.25">
      <c r="A102" s="219"/>
      <c r="B102" s="273"/>
      <c r="C102" s="219"/>
      <c r="D102" s="219"/>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19"/>
    </row>
    <row r="103" spans="1:26" ht="15.75" customHeight="1" x14ac:dyDescent="0.25">
      <c r="A103" s="219"/>
      <c r="B103" s="273"/>
      <c r="C103" s="219"/>
      <c r="D103" s="219"/>
      <c r="E103" s="219"/>
      <c r="F103" s="219"/>
      <c r="G103" s="219"/>
      <c r="H103" s="219"/>
      <c r="I103" s="219"/>
      <c r="J103" s="219"/>
      <c r="K103" s="219"/>
      <c r="L103" s="219"/>
      <c r="M103" s="219"/>
      <c r="N103" s="219"/>
      <c r="O103" s="219"/>
      <c r="P103" s="219"/>
      <c r="Q103" s="219"/>
      <c r="R103" s="219"/>
      <c r="S103" s="219"/>
      <c r="T103" s="219"/>
      <c r="U103" s="219"/>
      <c r="V103" s="219"/>
      <c r="W103" s="219"/>
      <c r="X103" s="219"/>
      <c r="Y103" s="219"/>
      <c r="Z103" s="219"/>
    </row>
    <row r="104" spans="1:26" ht="15.75" customHeight="1" x14ac:dyDescent="0.25">
      <c r="A104" s="219"/>
      <c r="B104" s="273"/>
      <c r="C104" s="219"/>
      <c r="D104" s="219"/>
      <c r="E104" s="219"/>
      <c r="F104" s="219"/>
      <c r="G104" s="219"/>
      <c r="H104" s="219"/>
      <c r="I104" s="219"/>
      <c r="J104" s="219"/>
      <c r="K104" s="219"/>
      <c r="L104" s="219"/>
      <c r="M104" s="219"/>
      <c r="N104" s="219"/>
      <c r="O104" s="219"/>
      <c r="P104" s="219"/>
      <c r="Q104" s="219"/>
      <c r="R104" s="219"/>
      <c r="S104" s="219"/>
      <c r="T104" s="219"/>
      <c r="U104" s="219"/>
      <c r="V104" s="219"/>
      <c r="W104" s="219"/>
      <c r="X104" s="219"/>
      <c r="Y104" s="219"/>
      <c r="Z104" s="219"/>
    </row>
    <row r="105" spans="1:26" ht="15.75" customHeight="1" x14ac:dyDescent="0.25">
      <c r="A105" s="219"/>
      <c r="B105" s="273"/>
      <c r="C105" s="219"/>
      <c r="D105" s="219"/>
      <c r="E105" s="219"/>
      <c r="F105" s="219"/>
      <c r="G105" s="219"/>
      <c r="H105" s="219"/>
      <c r="I105" s="219"/>
      <c r="J105" s="219"/>
      <c r="K105" s="219"/>
      <c r="L105" s="219"/>
      <c r="M105" s="219"/>
      <c r="N105" s="219"/>
      <c r="O105" s="219"/>
      <c r="P105" s="219"/>
      <c r="Q105" s="219"/>
      <c r="R105" s="219"/>
      <c r="S105" s="219"/>
      <c r="T105" s="219"/>
      <c r="U105" s="219"/>
      <c r="V105" s="219"/>
      <c r="W105" s="219"/>
      <c r="X105" s="219"/>
      <c r="Y105" s="219"/>
      <c r="Z105" s="219"/>
    </row>
    <row r="106" spans="1:26" ht="15.75" customHeight="1" x14ac:dyDescent="0.25">
      <c r="A106" s="219"/>
      <c r="B106" s="273"/>
      <c r="C106" s="219"/>
      <c r="D106" s="219"/>
      <c r="E106" s="219"/>
      <c r="F106" s="219"/>
      <c r="G106" s="219"/>
      <c r="H106" s="219"/>
      <c r="I106" s="219"/>
      <c r="J106" s="219"/>
      <c r="K106" s="219"/>
      <c r="L106" s="219"/>
      <c r="M106" s="219"/>
      <c r="N106" s="219"/>
      <c r="O106" s="219"/>
      <c r="P106" s="219"/>
      <c r="Q106" s="219"/>
      <c r="R106" s="219"/>
      <c r="S106" s="219"/>
      <c r="T106" s="219"/>
      <c r="U106" s="219"/>
      <c r="V106" s="219"/>
      <c r="W106" s="219"/>
      <c r="X106" s="219"/>
      <c r="Y106" s="219"/>
      <c r="Z106" s="219"/>
    </row>
    <row r="107" spans="1:26" ht="15.75" customHeight="1" x14ac:dyDescent="0.25">
      <c r="A107" s="219"/>
      <c r="B107" s="273"/>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row>
    <row r="108" spans="1:26" ht="15.75" customHeight="1" x14ac:dyDescent="0.25">
      <c r="A108" s="219"/>
      <c r="B108" s="273"/>
      <c r="C108" s="219"/>
      <c r="D108" s="219"/>
      <c r="E108" s="219"/>
      <c r="F108" s="219"/>
      <c r="G108" s="219"/>
      <c r="H108" s="219"/>
      <c r="I108" s="219"/>
      <c r="J108" s="219"/>
      <c r="K108" s="219"/>
      <c r="L108" s="219"/>
      <c r="M108" s="219"/>
      <c r="N108" s="219"/>
      <c r="O108" s="219"/>
      <c r="P108" s="219"/>
      <c r="Q108" s="219"/>
      <c r="R108" s="219"/>
      <c r="S108" s="219"/>
      <c r="T108" s="219"/>
      <c r="U108" s="219"/>
      <c r="V108" s="219"/>
      <c r="W108" s="219"/>
      <c r="X108" s="219"/>
      <c r="Y108" s="219"/>
      <c r="Z108" s="219"/>
    </row>
    <row r="109" spans="1:26" ht="15.75" customHeight="1" x14ac:dyDescent="0.25">
      <c r="A109" s="219"/>
      <c r="B109" s="273"/>
      <c r="C109" s="219"/>
      <c r="D109" s="219"/>
      <c r="E109" s="219"/>
      <c r="F109" s="219"/>
      <c r="G109" s="219"/>
      <c r="H109" s="219"/>
      <c r="I109" s="219"/>
      <c r="J109" s="219"/>
      <c r="K109" s="219"/>
      <c r="L109" s="219"/>
      <c r="M109" s="219"/>
      <c r="N109" s="219"/>
      <c r="O109" s="219"/>
      <c r="P109" s="219"/>
      <c r="Q109" s="219"/>
      <c r="R109" s="219"/>
      <c r="S109" s="219"/>
      <c r="T109" s="219"/>
      <c r="U109" s="219"/>
      <c r="V109" s="219"/>
      <c r="W109" s="219"/>
      <c r="X109" s="219"/>
      <c r="Y109" s="219"/>
      <c r="Z109" s="219"/>
    </row>
    <row r="110" spans="1:26" ht="15.75" customHeight="1" x14ac:dyDescent="0.25">
      <c r="A110" s="219"/>
      <c r="B110" s="273"/>
      <c r="C110" s="219"/>
      <c r="D110" s="219"/>
      <c r="E110" s="219"/>
      <c r="F110" s="219"/>
      <c r="G110" s="219"/>
      <c r="H110" s="219"/>
      <c r="I110" s="219"/>
      <c r="J110" s="219"/>
      <c r="K110" s="219"/>
      <c r="L110" s="219"/>
      <c r="M110" s="219"/>
      <c r="N110" s="219"/>
      <c r="O110" s="219"/>
      <c r="P110" s="219"/>
      <c r="Q110" s="219"/>
      <c r="R110" s="219"/>
      <c r="S110" s="219"/>
      <c r="T110" s="219"/>
      <c r="U110" s="219"/>
      <c r="V110" s="219"/>
      <c r="W110" s="219"/>
      <c r="X110" s="219"/>
      <c r="Y110" s="219"/>
      <c r="Z110" s="219"/>
    </row>
    <row r="111" spans="1:26" ht="15.75" customHeight="1" x14ac:dyDescent="0.25">
      <c r="A111" s="219"/>
      <c r="B111" s="273"/>
      <c r="C111" s="219"/>
      <c r="D111" s="219"/>
      <c r="E111" s="219"/>
      <c r="F111" s="219"/>
      <c r="G111" s="219"/>
      <c r="H111" s="219"/>
      <c r="I111" s="219"/>
      <c r="J111" s="219"/>
      <c r="K111" s="219"/>
      <c r="L111" s="219"/>
      <c r="M111" s="219"/>
      <c r="N111" s="219"/>
      <c r="O111" s="219"/>
      <c r="P111" s="219"/>
      <c r="Q111" s="219"/>
      <c r="R111" s="219"/>
      <c r="S111" s="219"/>
      <c r="T111" s="219"/>
      <c r="U111" s="219"/>
      <c r="V111" s="219"/>
      <c r="W111" s="219"/>
      <c r="X111" s="219"/>
      <c r="Y111" s="219"/>
      <c r="Z111" s="219"/>
    </row>
    <row r="112" spans="1:26" ht="15.75" customHeight="1" x14ac:dyDescent="0.25">
      <c r="A112" s="219"/>
      <c r="B112" s="273"/>
      <c r="C112" s="219"/>
      <c r="D112" s="219"/>
      <c r="E112" s="219"/>
      <c r="F112" s="219"/>
      <c r="G112" s="219"/>
      <c r="H112" s="219"/>
      <c r="I112" s="219"/>
      <c r="J112" s="219"/>
      <c r="K112" s="219"/>
      <c r="L112" s="219"/>
      <c r="M112" s="219"/>
      <c r="N112" s="219"/>
      <c r="O112" s="219"/>
      <c r="P112" s="219"/>
      <c r="Q112" s="219"/>
      <c r="R112" s="219"/>
      <c r="S112" s="219"/>
      <c r="T112" s="219"/>
      <c r="U112" s="219"/>
      <c r="V112" s="219"/>
      <c r="W112" s="219"/>
      <c r="X112" s="219"/>
      <c r="Y112" s="219"/>
      <c r="Z112" s="219"/>
    </row>
    <row r="113" spans="1:26" ht="15.75" customHeight="1" x14ac:dyDescent="0.25">
      <c r="A113" s="219"/>
      <c r="B113" s="273"/>
      <c r="C113" s="219"/>
      <c r="D113" s="219"/>
      <c r="E113" s="219"/>
      <c r="F113" s="219"/>
      <c r="G113" s="219"/>
      <c r="H113" s="219"/>
      <c r="I113" s="219"/>
      <c r="J113" s="219"/>
      <c r="K113" s="219"/>
      <c r="L113" s="219"/>
      <c r="M113" s="219"/>
      <c r="N113" s="219"/>
      <c r="O113" s="219"/>
      <c r="P113" s="219"/>
      <c r="Q113" s="219"/>
      <c r="R113" s="219"/>
      <c r="S113" s="219"/>
      <c r="T113" s="219"/>
      <c r="U113" s="219"/>
      <c r="V113" s="219"/>
      <c r="W113" s="219"/>
      <c r="X113" s="219"/>
      <c r="Y113" s="219"/>
      <c r="Z113" s="219"/>
    </row>
    <row r="114" spans="1:26" ht="15.75" customHeight="1" x14ac:dyDescent="0.25">
      <c r="A114" s="219"/>
      <c r="B114" s="273"/>
      <c r="C114" s="219"/>
      <c r="D114" s="219"/>
      <c r="E114" s="219"/>
      <c r="F114" s="219"/>
      <c r="G114" s="219"/>
      <c r="H114" s="219"/>
      <c r="I114" s="219"/>
      <c r="J114" s="219"/>
      <c r="K114" s="219"/>
      <c r="L114" s="219"/>
      <c r="M114" s="219"/>
      <c r="N114" s="219"/>
      <c r="O114" s="219"/>
      <c r="P114" s="219"/>
      <c r="Q114" s="219"/>
      <c r="R114" s="219"/>
      <c r="S114" s="219"/>
      <c r="T114" s="219"/>
      <c r="U114" s="219"/>
      <c r="V114" s="219"/>
      <c r="W114" s="219"/>
      <c r="X114" s="219"/>
      <c r="Y114" s="219"/>
      <c r="Z114" s="219"/>
    </row>
    <row r="115" spans="1:26" ht="15.75" customHeight="1" x14ac:dyDescent="0.25">
      <c r="A115" s="219"/>
      <c r="B115" s="273"/>
      <c r="C115" s="219"/>
      <c r="D115" s="219"/>
      <c r="E115" s="219"/>
      <c r="F115" s="219"/>
      <c r="G115" s="219"/>
      <c r="H115" s="219"/>
      <c r="I115" s="219"/>
      <c r="J115" s="219"/>
      <c r="K115" s="219"/>
      <c r="L115" s="219"/>
      <c r="M115" s="219"/>
      <c r="N115" s="219"/>
      <c r="O115" s="219"/>
      <c r="P115" s="219"/>
      <c r="Q115" s="219"/>
      <c r="R115" s="219"/>
      <c r="S115" s="219"/>
      <c r="T115" s="219"/>
      <c r="U115" s="219"/>
      <c r="V115" s="219"/>
      <c r="W115" s="219"/>
      <c r="X115" s="219"/>
      <c r="Y115" s="219"/>
      <c r="Z115" s="219"/>
    </row>
    <row r="116" spans="1:26" ht="15.75" customHeight="1" x14ac:dyDescent="0.25">
      <c r="A116" s="219"/>
      <c r="B116" s="273"/>
      <c r="C116" s="219"/>
      <c r="D116" s="219"/>
      <c r="E116" s="219"/>
      <c r="F116" s="219"/>
      <c r="G116" s="219"/>
      <c r="H116" s="219"/>
      <c r="I116" s="219"/>
      <c r="J116" s="219"/>
      <c r="K116" s="219"/>
      <c r="L116" s="219"/>
      <c r="M116" s="219"/>
      <c r="N116" s="219"/>
      <c r="O116" s="219"/>
      <c r="P116" s="219"/>
      <c r="Q116" s="219"/>
      <c r="R116" s="219"/>
      <c r="S116" s="219"/>
      <c r="T116" s="219"/>
      <c r="U116" s="219"/>
      <c r="V116" s="219"/>
      <c r="W116" s="219"/>
      <c r="X116" s="219"/>
      <c r="Y116" s="219"/>
      <c r="Z116" s="219"/>
    </row>
    <row r="117" spans="1:26" ht="15.75" customHeight="1" x14ac:dyDescent="0.25">
      <c r="A117" s="219"/>
      <c r="B117" s="273"/>
      <c r="C117" s="219"/>
      <c r="D117" s="219"/>
      <c r="E117" s="219"/>
      <c r="F117" s="219"/>
      <c r="G117" s="219"/>
      <c r="H117" s="219"/>
      <c r="I117" s="219"/>
      <c r="J117" s="219"/>
      <c r="K117" s="219"/>
      <c r="L117" s="219"/>
      <c r="M117" s="219"/>
      <c r="N117" s="219"/>
      <c r="O117" s="219"/>
      <c r="P117" s="219"/>
      <c r="Q117" s="219"/>
      <c r="R117" s="219"/>
      <c r="S117" s="219"/>
      <c r="T117" s="219"/>
      <c r="U117" s="219"/>
      <c r="V117" s="219"/>
      <c r="W117" s="219"/>
      <c r="X117" s="219"/>
      <c r="Y117" s="219"/>
      <c r="Z117" s="219"/>
    </row>
    <row r="118" spans="1:26" ht="15.75" customHeight="1" x14ac:dyDescent="0.25">
      <c r="A118" s="219"/>
      <c r="B118" s="273"/>
      <c r="C118" s="219"/>
      <c r="D118" s="219"/>
      <c r="E118" s="219"/>
      <c r="F118" s="219"/>
      <c r="G118" s="219"/>
      <c r="H118" s="219"/>
      <c r="I118" s="219"/>
      <c r="J118" s="219"/>
      <c r="K118" s="219"/>
      <c r="L118" s="219"/>
      <c r="M118" s="219"/>
      <c r="N118" s="219"/>
      <c r="O118" s="219"/>
      <c r="P118" s="219"/>
      <c r="Q118" s="219"/>
      <c r="R118" s="219"/>
      <c r="S118" s="219"/>
      <c r="T118" s="219"/>
      <c r="U118" s="219"/>
      <c r="V118" s="219"/>
      <c r="W118" s="219"/>
      <c r="X118" s="219"/>
      <c r="Y118" s="219"/>
      <c r="Z118" s="219"/>
    </row>
    <row r="119" spans="1:26" ht="15.75" customHeight="1" x14ac:dyDescent="0.25">
      <c r="A119" s="219"/>
      <c r="B119" s="273"/>
      <c r="C119" s="219"/>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row>
    <row r="120" spans="1:26" ht="15.75" customHeight="1" x14ac:dyDescent="0.25">
      <c r="A120" s="219"/>
      <c r="B120" s="273"/>
      <c r="C120" s="219"/>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row>
    <row r="121" spans="1:26" ht="15.75" customHeight="1" x14ac:dyDescent="0.25">
      <c r="A121" s="219"/>
      <c r="B121" s="273"/>
      <c r="C121" s="219"/>
      <c r="D121" s="219"/>
      <c r="E121" s="219"/>
      <c r="F121" s="219"/>
      <c r="G121" s="219"/>
      <c r="H121" s="219"/>
      <c r="I121" s="219"/>
      <c r="J121" s="219"/>
      <c r="K121" s="219"/>
      <c r="L121" s="219"/>
      <c r="M121" s="219"/>
      <c r="N121" s="219"/>
      <c r="O121" s="219"/>
      <c r="P121" s="219"/>
      <c r="Q121" s="219"/>
      <c r="R121" s="219"/>
      <c r="S121" s="219"/>
      <c r="T121" s="219"/>
      <c r="U121" s="219"/>
      <c r="V121" s="219"/>
      <c r="W121" s="219"/>
      <c r="X121" s="219"/>
      <c r="Y121" s="219"/>
      <c r="Z121" s="219"/>
    </row>
    <row r="122" spans="1:26" ht="15.75" customHeight="1" x14ac:dyDescent="0.25">
      <c r="A122" s="219"/>
      <c r="B122" s="273"/>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row>
    <row r="123" spans="1:26" ht="15.75" customHeight="1" x14ac:dyDescent="0.25">
      <c r="A123" s="219"/>
      <c r="B123" s="273"/>
      <c r="C123" s="219"/>
      <c r="D123" s="219"/>
      <c r="E123" s="219"/>
      <c r="F123" s="219"/>
      <c r="G123" s="219"/>
      <c r="H123" s="219"/>
      <c r="I123" s="219"/>
      <c r="J123" s="219"/>
      <c r="K123" s="219"/>
      <c r="L123" s="219"/>
      <c r="M123" s="219"/>
      <c r="N123" s="219"/>
      <c r="O123" s="219"/>
      <c r="P123" s="219"/>
      <c r="Q123" s="219"/>
      <c r="R123" s="219"/>
      <c r="S123" s="219"/>
      <c r="T123" s="219"/>
      <c r="U123" s="219"/>
      <c r="V123" s="219"/>
      <c r="W123" s="219"/>
      <c r="X123" s="219"/>
      <c r="Y123" s="219"/>
      <c r="Z123" s="219"/>
    </row>
    <row r="124" spans="1:26" ht="15.75" customHeight="1" x14ac:dyDescent="0.25">
      <c r="A124" s="219"/>
      <c r="B124" s="273"/>
      <c r="C124" s="219"/>
      <c r="D124" s="219"/>
      <c r="E124" s="219"/>
      <c r="F124" s="219"/>
      <c r="G124" s="219"/>
      <c r="H124" s="219"/>
      <c r="I124" s="219"/>
      <c r="J124" s="219"/>
      <c r="K124" s="219"/>
      <c r="L124" s="219"/>
      <c r="M124" s="219"/>
      <c r="N124" s="219"/>
      <c r="O124" s="219"/>
      <c r="P124" s="219"/>
      <c r="Q124" s="219"/>
      <c r="R124" s="219"/>
      <c r="S124" s="219"/>
      <c r="T124" s="219"/>
      <c r="U124" s="219"/>
      <c r="V124" s="219"/>
      <c r="W124" s="219"/>
      <c r="X124" s="219"/>
      <c r="Y124" s="219"/>
      <c r="Z124" s="219"/>
    </row>
    <row r="125" spans="1:26" ht="15.75" customHeight="1" x14ac:dyDescent="0.25">
      <c r="A125" s="219"/>
      <c r="B125" s="273"/>
      <c r="C125" s="219"/>
      <c r="D125" s="219"/>
      <c r="E125" s="219"/>
      <c r="F125" s="219"/>
      <c r="G125" s="219"/>
      <c r="H125" s="219"/>
      <c r="I125" s="219"/>
      <c r="J125" s="219"/>
      <c r="K125" s="219"/>
      <c r="L125" s="219"/>
      <c r="M125" s="219"/>
      <c r="N125" s="219"/>
      <c r="O125" s="219"/>
      <c r="P125" s="219"/>
      <c r="Q125" s="219"/>
      <c r="R125" s="219"/>
      <c r="S125" s="219"/>
      <c r="T125" s="219"/>
      <c r="U125" s="219"/>
      <c r="V125" s="219"/>
      <c r="W125" s="219"/>
      <c r="X125" s="219"/>
      <c r="Y125" s="219"/>
      <c r="Z125" s="219"/>
    </row>
    <row r="126" spans="1:26" ht="15.75" customHeight="1" x14ac:dyDescent="0.25">
      <c r="A126" s="219"/>
      <c r="B126" s="273"/>
      <c r="C126" s="219"/>
      <c r="D126" s="219"/>
      <c r="E126" s="219"/>
      <c r="F126" s="219"/>
      <c r="G126" s="219"/>
      <c r="H126" s="219"/>
      <c r="I126" s="219"/>
      <c r="J126" s="219"/>
      <c r="K126" s="219"/>
      <c r="L126" s="219"/>
      <c r="M126" s="219"/>
      <c r="N126" s="219"/>
      <c r="O126" s="219"/>
      <c r="P126" s="219"/>
      <c r="Q126" s="219"/>
      <c r="R126" s="219"/>
      <c r="S126" s="219"/>
      <c r="T126" s="219"/>
      <c r="U126" s="219"/>
      <c r="V126" s="219"/>
      <c r="W126" s="219"/>
      <c r="X126" s="219"/>
      <c r="Y126" s="219"/>
      <c r="Z126" s="219"/>
    </row>
    <row r="127" spans="1:26" ht="15.75" customHeight="1" x14ac:dyDescent="0.25">
      <c r="A127" s="219"/>
      <c r="B127" s="273"/>
      <c r="C127" s="219"/>
      <c r="D127" s="219"/>
      <c r="E127" s="219"/>
      <c r="F127" s="219"/>
      <c r="G127" s="219"/>
      <c r="H127" s="219"/>
      <c r="I127" s="219"/>
      <c r="J127" s="219"/>
      <c r="K127" s="219"/>
      <c r="L127" s="219"/>
      <c r="M127" s="219"/>
      <c r="N127" s="219"/>
      <c r="O127" s="219"/>
      <c r="P127" s="219"/>
      <c r="Q127" s="219"/>
      <c r="R127" s="219"/>
      <c r="S127" s="219"/>
      <c r="T127" s="219"/>
      <c r="U127" s="219"/>
      <c r="V127" s="219"/>
      <c r="W127" s="219"/>
      <c r="X127" s="219"/>
      <c r="Y127" s="219"/>
      <c r="Z127" s="219"/>
    </row>
    <row r="128" spans="1:26" ht="15.75" customHeight="1" x14ac:dyDescent="0.25">
      <c r="A128" s="219"/>
      <c r="B128" s="273"/>
      <c r="C128" s="219"/>
      <c r="D128" s="219"/>
      <c r="E128" s="219"/>
      <c r="F128" s="219"/>
      <c r="G128" s="219"/>
      <c r="H128" s="219"/>
      <c r="I128" s="219"/>
      <c r="J128" s="219"/>
      <c r="K128" s="219"/>
      <c r="L128" s="219"/>
      <c r="M128" s="219"/>
      <c r="N128" s="219"/>
      <c r="O128" s="219"/>
      <c r="P128" s="219"/>
      <c r="Q128" s="219"/>
      <c r="R128" s="219"/>
      <c r="S128" s="219"/>
      <c r="T128" s="219"/>
      <c r="U128" s="219"/>
      <c r="V128" s="219"/>
      <c r="W128" s="219"/>
      <c r="X128" s="219"/>
      <c r="Y128" s="219"/>
      <c r="Z128" s="219"/>
    </row>
    <row r="129" spans="1:26" ht="15.75" customHeight="1" x14ac:dyDescent="0.25">
      <c r="A129" s="219"/>
      <c r="B129" s="273"/>
      <c r="C129" s="219"/>
      <c r="D129" s="219"/>
      <c r="E129" s="219"/>
      <c r="F129" s="219"/>
      <c r="G129" s="219"/>
      <c r="H129" s="219"/>
      <c r="I129" s="219"/>
      <c r="J129" s="219"/>
      <c r="K129" s="219"/>
      <c r="L129" s="219"/>
      <c r="M129" s="219"/>
      <c r="N129" s="219"/>
      <c r="O129" s="219"/>
      <c r="P129" s="219"/>
      <c r="Q129" s="219"/>
      <c r="R129" s="219"/>
      <c r="S129" s="219"/>
      <c r="T129" s="219"/>
      <c r="U129" s="219"/>
      <c r="V129" s="219"/>
      <c r="W129" s="219"/>
      <c r="X129" s="219"/>
      <c r="Y129" s="219"/>
      <c r="Z129" s="219"/>
    </row>
    <row r="130" spans="1:26" ht="15.75" customHeight="1" x14ac:dyDescent="0.25">
      <c r="A130" s="219"/>
      <c r="B130" s="273"/>
      <c r="C130" s="219"/>
      <c r="D130" s="219"/>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row>
    <row r="131" spans="1:26" ht="15.75" customHeight="1" x14ac:dyDescent="0.25">
      <c r="A131" s="219"/>
      <c r="B131" s="273"/>
      <c r="C131" s="219"/>
      <c r="D131" s="219"/>
      <c r="E131" s="219"/>
      <c r="F131" s="219"/>
      <c r="G131" s="219"/>
      <c r="H131" s="219"/>
      <c r="I131" s="219"/>
      <c r="J131" s="219"/>
      <c r="K131" s="219"/>
      <c r="L131" s="219"/>
      <c r="M131" s="219"/>
      <c r="N131" s="219"/>
      <c r="O131" s="219"/>
      <c r="P131" s="219"/>
      <c r="Q131" s="219"/>
      <c r="R131" s="219"/>
      <c r="S131" s="219"/>
      <c r="T131" s="219"/>
      <c r="U131" s="219"/>
      <c r="V131" s="219"/>
      <c r="W131" s="219"/>
      <c r="X131" s="219"/>
      <c r="Y131" s="219"/>
      <c r="Z131" s="219"/>
    </row>
    <row r="132" spans="1:26" ht="15.75" customHeight="1" x14ac:dyDescent="0.25">
      <c r="A132" s="219"/>
      <c r="B132" s="273"/>
      <c r="C132" s="219"/>
      <c r="D132" s="219"/>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row>
    <row r="133" spans="1:26" ht="15.75" customHeight="1" x14ac:dyDescent="0.25">
      <c r="A133" s="219"/>
      <c r="B133" s="273"/>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row>
    <row r="134" spans="1:26" ht="15.75" customHeight="1" x14ac:dyDescent="0.25">
      <c r="A134" s="219"/>
      <c r="B134" s="273"/>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row>
    <row r="135" spans="1:26" ht="15.75" customHeight="1" x14ac:dyDescent="0.25">
      <c r="A135" s="219"/>
      <c r="B135" s="273"/>
      <c r="C135" s="219"/>
      <c r="D135" s="219"/>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row>
    <row r="136" spans="1:26" ht="15.75" customHeight="1" x14ac:dyDescent="0.25">
      <c r="A136" s="219"/>
      <c r="B136" s="273"/>
      <c r="C136" s="219"/>
      <c r="D136" s="219"/>
      <c r="E136" s="219"/>
      <c r="F136" s="219"/>
      <c r="G136" s="219"/>
      <c r="H136" s="219"/>
      <c r="I136" s="219"/>
      <c r="J136" s="219"/>
      <c r="K136" s="219"/>
      <c r="L136" s="219"/>
      <c r="M136" s="219"/>
      <c r="N136" s="219"/>
      <c r="O136" s="219"/>
      <c r="P136" s="219"/>
      <c r="Q136" s="219"/>
      <c r="R136" s="219"/>
      <c r="S136" s="219"/>
      <c r="T136" s="219"/>
      <c r="U136" s="219"/>
      <c r="V136" s="219"/>
      <c r="W136" s="219"/>
      <c r="X136" s="219"/>
      <c r="Y136" s="219"/>
      <c r="Z136" s="219"/>
    </row>
    <row r="137" spans="1:26" ht="15.75" customHeight="1" x14ac:dyDescent="0.25">
      <c r="A137" s="219"/>
      <c r="B137" s="273"/>
      <c r="C137" s="219"/>
      <c r="D137" s="219"/>
      <c r="E137" s="219"/>
      <c r="F137" s="219"/>
      <c r="G137" s="219"/>
      <c r="H137" s="219"/>
      <c r="I137" s="219"/>
      <c r="J137" s="219"/>
      <c r="K137" s="219"/>
      <c r="L137" s="219"/>
      <c r="M137" s="219"/>
      <c r="N137" s="219"/>
      <c r="O137" s="219"/>
      <c r="P137" s="219"/>
      <c r="Q137" s="219"/>
      <c r="R137" s="219"/>
      <c r="S137" s="219"/>
      <c r="T137" s="219"/>
      <c r="U137" s="219"/>
      <c r="V137" s="219"/>
      <c r="W137" s="219"/>
      <c r="X137" s="219"/>
      <c r="Y137" s="219"/>
      <c r="Z137" s="219"/>
    </row>
    <row r="138" spans="1:26" ht="15.75" customHeight="1" x14ac:dyDescent="0.25">
      <c r="A138" s="219"/>
      <c r="B138" s="273"/>
      <c r="C138" s="219"/>
      <c r="D138" s="219"/>
      <c r="E138" s="219"/>
      <c r="F138" s="219"/>
      <c r="G138" s="219"/>
      <c r="H138" s="219"/>
      <c r="I138" s="219"/>
      <c r="J138" s="219"/>
      <c r="K138" s="219"/>
      <c r="L138" s="219"/>
      <c r="M138" s="219"/>
      <c r="N138" s="219"/>
      <c r="O138" s="219"/>
      <c r="P138" s="219"/>
      <c r="Q138" s="219"/>
      <c r="R138" s="219"/>
      <c r="S138" s="219"/>
      <c r="T138" s="219"/>
      <c r="U138" s="219"/>
      <c r="V138" s="219"/>
      <c r="W138" s="219"/>
      <c r="X138" s="219"/>
      <c r="Y138" s="219"/>
      <c r="Z138" s="219"/>
    </row>
    <row r="139" spans="1:26" ht="15.75" customHeight="1" x14ac:dyDescent="0.25">
      <c r="A139" s="219"/>
      <c r="B139" s="273"/>
      <c r="C139" s="219"/>
      <c r="D139" s="219"/>
      <c r="E139" s="219"/>
      <c r="F139" s="219"/>
      <c r="G139" s="219"/>
      <c r="H139" s="219"/>
      <c r="I139" s="219"/>
      <c r="J139" s="219"/>
      <c r="K139" s="219"/>
      <c r="L139" s="219"/>
      <c r="M139" s="219"/>
      <c r="N139" s="219"/>
      <c r="O139" s="219"/>
      <c r="P139" s="219"/>
      <c r="Q139" s="219"/>
      <c r="R139" s="219"/>
      <c r="S139" s="219"/>
      <c r="T139" s="219"/>
      <c r="U139" s="219"/>
      <c r="V139" s="219"/>
      <c r="W139" s="219"/>
      <c r="X139" s="219"/>
      <c r="Y139" s="219"/>
      <c r="Z139" s="219"/>
    </row>
    <row r="140" spans="1:26" ht="15.75" customHeight="1" x14ac:dyDescent="0.25">
      <c r="A140" s="219"/>
      <c r="B140" s="273"/>
      <c r="C140" s="219"/>
      <c r="D140" s="219"/>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row>
    <row r="141" spans="1:26" ht="15.75" customHeight="1" x14ac:dyDescent="0.25">
      <c r="A141" s="219"/>
      <c r="B141" s="273"/>
      <c r="C141" s="219"/>
      <c r="D141" s="219"/>
      <c r="E141" s="219"/>
      <c r="F141" s="219"/>
      <c r="G141" s="219"/>
      <c r="H141" s="219"/>
      <c r="I141" s="219"/>
      <c r="J141" s="219"/>
      <c r="K141" s="219"/>
      <c r="L141" s="219"/>
      <c r="M141" s="219"/>
      <c r="N141" s="219"/>
      <c r="O141" s="219"/>
      <c r="P141" s="219"/>
      <c r="Q141" s="219"/>
      <c r="R141" s="219"/>
      <c r="S141" s="219"/>
      <c r="T141" s="219"/>
      <c r="U141" s="219"/>
      <c r="V141" s="219"/>
      <c r="W141" s="219"/>
      <c r="X141" s="219"/>
      <c r="Y141" s="219"/>
      <c r="Z141" s="219"/>
    </row>
    <row r="142" spans="1:26" ht="15.75" customHeight="1" x14ac:dyDescent="0.25">
      <c r="A142" s="219"/>
      <c r="B142" s="273"/>
      <c r="C142" s="219"/>
      <c r="D142" s="219"/>
      <c r="E142" s="219"/>
      <c r="F142" s="219"/>
      <c r="G142" s="219"/>
      <c r="H142" s="219"/>
      <c r="I142" s="219"/>
      <c r="J142" s="219"/>
      <c r="K142" s="219"/>
      <c r="L142" s="219"/>
      <c r="M142" s="219"/>
      <c r="N142" s="219"/>
      <c r="O142" s="219"/>
      <c r="P142" s="219"/>
      <c r="Q142" s="219"/>
      <c r="R142" s="219"/>
      <c r="S142" s="219"/>
      <c r="T142" s="219"/>
      <c r="U142" s="219"/>
      <c r="V142" s="219"/>
      <c r="W142" s="219"/>
      <c r="X142" s="219"/>
      <c r="Y142" s="219"/>
      <c r="Z142" s="219"/>
    </row>
    <row r="143" spans="1:26" ht="15.75" customHeight="1" x14ac:dyDescent="0.25">
      <c r="A143" s="219"/>
      <c r="B143" s="273"/>
      <c r="C143" s="219"/>
      <c r="D143" s="219"/>
      <c r="E143" s="219"/>
      <c r="F143" s="219"/>
      <c r="G143" s="219"/>
      <c r="H143" s="219"/>
      <c r="I143" s="219"/>
      <c r="J143" s="219"/>
      <c r="K143" s="219"/>
      <c r="L143" s="219"/>
      <c r="M143" s="219"/>
      <c r="N143" s="219"/>
      <c r="O143" s="219"/>
      <c r="P143" s="219"/>
      <c r="Q143" s="219"/>
      <c r="R143" s="219"/>
      <c r="S143" s="219"/>
      <c r="T143" s="219"/>
      <c r="U143" s="219"/>
      <c r="V143" s="219"/>
      <c r="W143" s="219"/>
      <c r="X143" s="219"/>
      <c r="Y143" s="219"/>
      <c r="Z143" s="219"/>
    </row>
    <row r="144" spans="1:26" ht="15.75" customHeight="1" x14ac:dyDescent="0.25">
      <c r="A144" s="219"/>
      <c r="B144" s="273"/>
      <c r="C144" s="219"/>
      <c r="D144" s="219"/>
      <c r="E144" s="219"/>
      <c r="F144" s="219"/>
      <c r="G144" s="219"/>
      <c r="H144" s="219"/>
      <c r="I144" s="219"/>
      <c r="J144" s="219"/>
      <c r="K144" s="219"/>
      <c r="L144" s="219"/>
      <c r="M144" s="219"/>
      <c r="N144" s="219"/>
      <c r="O144" s="219"/>
      <c r="P144" s="219"/>
      <c r="Q144" s="219"/>
      <c r="R144" s="219"/>
      <c r="S144" s="219"/>
      <c r="T144" s="219"/>
      <c r="U144" s="219"/>
      <c r="V144" s="219"/>
      <c r="W144" s="219"/>
      <c r="X144" s="219"/>
      <c r="Y144" s="219"/>
      <c r="Z144" s="219"/>
    </row>
    <row r="145" spans="1:26" ht="15.75" customHeight="1" x14ac:dyDescent="0.25">
      <c r="A145" s="219"/>
      <c r="B145" s="273"/>
      <c r="C145" s="219"/>
      <c r="D145" s="219"/>
      <c r="E145" s="219"/>
      <c r="F145" s="219"/>
      <c r="G145" s="219"/>
      <c r="H145" s="219"/>
      <c r="I145" s="219"/>
      <c r="J145" s="219"/>
      <c r="K145" s="219"/>
      <c r="L145" s="219"/>
      <c r="M145" s="219"/>
      <c r="N145" s="219"/>
      <c r="O145" s="219"/>
      <c r="P145" s="219"/>
      <c r="Q145" s="219"/>
      <c r="R145" s="219"/>
      <c r="S145" s="219"/>
      <c r="T145" s="219"/>
      <c r="U145" s="219"/>
      <c r="V145" s="219"/>
      <c r="W145" s="219"/>
      <c r="X145" s="219"/>
      <c r="Y145" s="219"/>
      <c r="Z145" s="219"/>
    </row>
    <row r="146" spans="1:26" ht="15.75" customHeight="1" x14ac:dyDescent="0.25">
      <c r="A146" s="219"/>
      <c r="B146" s="273"/>
      <c r="C146" s="219"/>
      <c r="D146" s="219"/>
      <c r="E146" s="219"/>
      <c r="F146" s="219"/>
      <c r="G146" s="219"/>
      <c r="H146" s="219"/>
      <c r="I146" s="219"/>
      <c r="J146" s="219"/>
      <c r="K146" s="219"/>
      <c r="L146" s="219"/>
      <c r="M146" s="219"/>
      <c r="N146" s="219"/>
      <c r="O146" s="219"/>
      <c r="P146" s="219"/>
      <c r="Q146" s="219"/>
      <c r="R146" s="219"/>
      <c r="S146" s="219"/>
      <c r="T146" s="219"/>
      <c r="U146" s="219"/>
      <c r="V146" s="219"/>
      <c r="W146" s="219"/>
      <c r="X146" s="219"/>
      <c r="Y146" s="219"/>
      <c r="Z146" s="219"/>
    </row>
    <row r="147" spans="1:26" ht="15.75" customHeight="1" x14ac:dyDescent="0.25">
      <c r="A147" s="219"/>
      <c r="B147" s="273"/>
      <c r="C147" s="219"/>
      <c r="D147" s="219"/>
      <c r="E147" s="219"/>
      <c r="F147" s="219"/>
      <c r="G147" s="219"/>
      <c r="H147" s="219"/>
      <c r="I147" s="219"/>
      <c r="J147" s="219"/>
      <c r="K147" s="219"/>
      <c r="L147" s="219"/>
      <c r="M147" s="219"/>
      <c r="N147" s="219"/>
      <c r="O147" s="219"/>
      <c r="P147" s="219"/>
      <c r="Q147" s="219"/>
      <c r="R147" s="219"/>
      <c r="S147" s="219"/>
      <c r="T147" s="219"/>
      <c r="U147" s="219"/>
      <c r="V147" s="219"/>
      <c r="W147" s="219"/>
      <c r="X147" s="219"/>
      <c r="Y147" s="219"/>
      <c r="Z147" s="219"/>
    </row>
    <row r="148" spans="1:26" ht="15.75" customHeight="1" x14ac:dyDescent="0.25">
      <c r="A148" s="219"/>
      <c r="B148" s="273"/>
      <c r="C148" s="219"/>
      <c r="D148" s="219"/>
      <c r="E148" s="219"/>
      <c r="F148" s="219"/>
      <c r="G148" s="219"/>
      <c r="H148" s="219"/>
      <c r="I148" s="219"/>
      <c r="J148" s="219"/>
      <c r="K148" s="219"/>
      <c r="L148" s="219"/>
      <c r="M148" s="219"/>
      <c r="N148" s="219"/>
      <c r="O148" s="219"/>
      <c r="P148" s="219"/>
      <c r="Q148" s="219"/>
      <c r="R148" s="219"/>
      <c r="S148" s="219"/>
      <c r="T148" s="219"/>
      <c r="U148" s="219"/>
      <c r="V148" s="219"/>
      <c r="W148" s="219"/>
      <c r="X148" s="219"/>
      <c r="Y148" s="219"/>
      <c r="Z148" s="219"/>
    </row>
    <row r="149" spans="1:26" ht="15.75" customHeight="1" x14ac:dyDescent="0.25">
      <c r="A149" s="219"/>
      <c r="B149" s="273"/>
      <c r="C149" s="219"/>
      <c r="D149" s="219"/>
      <c r="E149" s="219"/>
      <c r="F149" s="219"/>
      <c r="G149" s="219"/>
      <c r="H149" s="219"/>
      <c r="I149" s="219"/>
      <c r="J149" s="219"/>
      <c r="K149" s="219"/>
      <c r="L149" s="219"/>
      <c r="M149" s="219"/>
      <c r="N149" s="219"/>
      <c r="O149" s="219"/>
      <c r="P149" s="219"/>
      <c r="Q149" s="219"/>
      <c r="R149" s="219"/>
      <c r="S149" s="219"/>
      <c r="T149" s="219"/>
      <c r="U149" s="219"/>
      <c r="V149" s="219"/>
      <c r="W149" s="219"/>
      <c r="X149" s="219"/>
      <c r="Y149" s="219"/>
      <c r="Z149" s="219"/>
    </row>
    <row r="150" spans="1:26" ht="15.75" customHeight="1" x14ac:dyDescent="0.25">
      <c r="A150" s="219"/>
      <c r="B150" s="273"/>
      <c r="C150" s="219"/>
      <c r="D150" s="219"/>
      <c r="E150" s="219"/>
      <c r="F150" s="219"/>
      <c r="G150" s="219"/>
      <c r="H150" s="219"/>
      <c r="I150" s="219"/>
      <c r="J150" s="219"/>
      <c r="K150" s="219"/>
      <c r="L150" s="219"/>
      <c r="M150" s="219"/>
      <c r="N150" s="219"/>
      <c r="O150" s="219"/>
      <c r="P150" s="219"/>
      <c r="Q150" s="219"/>
      <c r="R150" s="219"/>
      <c r="S150" s="219"/>
      <c r="T150" s="219"/>
      <c r="U150" s="219"/>
      <c r="V150" s="219"/>
      <c r="W150" s="219"/>
      <c r="X150" s="219"/>
      <c r="Y150" s="219"/>
      <c r="Z150" s="219"/>
    </row>
    <row r="151" spans="1:26" ht="15.75" customHeight="1" x14ac:dyDescent="0.25">
      <c r="A151" s="219"/>
      <c r="B151" s="273"/>
      <c r="C151" s="219"/>
      <c r="D151" s="219"/>
      <c r="E151" s="219"/>
      <c r="F151" s="219"/>
      <c r="G151" s="219"/>
      <c r="H151" s="219"/>
      <c r="I151" s="219"/>
      <c r="J151" s="219"/>
      <c r="K151" s="219"/>
      <c r="L151" s="219"/>
      <c r="M151" s="219"/>
      <c r="N151" s="219"/>
      <c r="O151" s="219"/>
      <c r="P151" s="219"/>
      <c r="Q151" s="219"/>
      <c r="R151" s="219"/>
      <c r="S151" s="219"/>
      <c r="T151" s="219"/>
      <c r="U151" s="219"/>
      <c r="V151" s="219"/>
      <c r="W151" s="219"/>
      <c r="X151" s="219"/>
      <c r="Y151" s="219"/>
      <c r="Z151" s="219"/>
    </row>
    <row r="152" spans="1:26" ht="15.75" customHeight="1" x14ac:dyDescent="0.25">
      <c r="A152" s="219"/>
      <c r="B152" s="273"/>
      <c r="C152" s="219"/>
      <c r="D152" s="219"/>
      <c r="E152" s="219"/>
      <c r="F152" s="219"/>
      <c r="G152" s="219"/>
      <c r="H152" s="219"/>
      <c r="I152" s="219"/>
      <c r="J152" s="219"/>
      <c r="K152" s="219"/>
      <c r="L152" s="219"/>
      <c r="M152" s="219"/>
      <c r="N152" s="219"/>
      <c r="O152" s="219"/>
      <c r="P152" s="219"/>
      <c r="Q152" s="219"/>
      <c r="R152" s="219"/>
      <c r="S152" s="219"/>
      <c r="T152" s="219"/>
      <c r="U152" s="219"/>
      <c r="V152" s="219"/>
      <c r="W152" s="219"/>
      <c r="X152" s="219"/>
      <c r="Y152" s="219"/>
      <c r="Z152" s="219"/>
    </row>
    <row r="153" spans="1:26" ht="15.75" customHeight="1" x14ac:dyDescent="0.25">
      <c r="A153" s="219"/>
      <c r="B153" s="273"/>
      <c r="C153" s="219"/>
      <c r="D153" s="219"/>
      <c r="E153" s="219"/>
      <c r="F153" s="219"/>
      <c r="G153" s="219"/>
      <c r="H153" s="219"/>
      <c r="I153" s="219"/>
      <c r="J153" s="219"/>
      <c r="K153" s="219"/>
      <c r="L153" s="219"/>
      <c r="M153" s="219"/>
      <c r="N153" s="219"/>
      <c r="O153" s="219"/>
      <c r="P153" s="219"/>
      <c r="Q153" s="219"/>
      <c r="R153" s="219"/>
      <c r="S153" s="219"/>
      <c r="T153" s="219"/>
      <c r="U153" s="219"/>
      <c r="V153" s="219"/>
      <c r="W153" s="219"/>
      <c r="X153" s="219"/>
      <c r="Y153" s="219"/>
      <c r="Z153" s="219"/>
    </row>
    <row r="154" spans="1:26" ht="15.75" customHeight="1" x14ac:dyDescent="0.25">
      <c r="A154" s="219"/>
      <c r="B154" s="273"/>
      <c r="C154" s="219"/>
      <c r="D154" s="219"/>
      <c r="E154" s="219"/>
      <c r="F154" s="219"/>
      <c r="G154" s="219"/>
      <c r="H154" s="219"/>
      <c r="I154" s="219"/>
      <c r="J154" s="219"/>
      <c r="K154" s="219"/>
      <c r="L154" s="219"/>
      <c r="M154" s="219"/>
      <c r="N154" s="219"/>
      <c r="O154" s="219"/>
      <c r="P154" s="219"/>
      <c r="Q154" s="219"/>
      <c r="R154" s="219"/>
      <c r="S154" s="219"/>
      <c r="T154" s="219"/>
      <c r="U154" s="219"/>
      <c r="V154" s="219"/>
      <c r="W154" s="219"/>
      <c r="X154" s="219"/>
      <c r="Y154" s="219"/>
      <c r="Z154" s="219"/>
    </row>
    <row r="155" spans="1:26" ht="15.75" customHeight="1" x14ac:dyDescent="0.25">
      <c r="A155" s="219"/>
      <c r="B155" s="273"/>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row>
    <row r="156" spans="1:26" ht="15.75" customHeight="1" x14ac:dyDescent="0.25">
      <c r="A156" s="219"/>
      <c r="B156" s="273"/>
      <c r="C156" s="219"/>
      <c r="D156" s="219"/>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row>
    <row r="157" spans="1:26" ht="15.75" customHeight="1" x14ac:dyDescent="0.25">
      <c r="A157" s="219"/>
      <c r="B157" s="273"/>
      <c r="C157" s="219"/>
      <c r="D157" s="219"/>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row>
    <row r="158" spans="1:26" ht="15.75" customHeight="1" x14ac:dyDescent="0.25">
      <c r="A158" s="219"/>
      <c r="B158" s="273"/>
      <c r="C158" s="219"/>
      <c r="D158" s="219"/>
      <c r="E158" s="219"/>
      <c r="F158" s="219"/>
      <c r="G158" s="219"/>
      <c r="H158" s="219"/>
      <c r="I158" s="219"/>
      <c r="J158" s="219"/>
      <c r="K158" s="219"/>
      <c r="L158" s="219"/>
      <c r="M158" s="219"/>
      <c r="N158" s="219"/>
      <c r="O158" s="219"/>
      <c r="P158" s="219"/>
      <c r="Q158" s="219"/>
      <c r="R158" s="219"/>
      <c r="S158" s="219"/>
      <c r="T158" s="219"/>
      <c r="U158" s="219"/>
      <c r="V158" s="219"/>
      <c r="W158" s="219"/>
      <c r="X158" s="219"/>
      <c r="Y158" s="219"/>
      <c r="Z158" s="219"/>
    </row>
    <row r="159" spans="1:26" ht="15.75" customHeight="1" x14ac:dyDescent="0.25">
      <c r="A159" s="219"/>
      <c r="B159" s="273"/>
      <c r="C159" s="219"/>
      <c r="D159" s="219"/>
      <c r="E159" s="219"/>
      <c r="F159" s="219"/>
      <c r="G159" s="219"/>
      <c r="H159" s="219"/>
      <c r="I159" s="219"/>
      <c r="J159" s="219"/>
      <c r="K159" s="219"/>
      <c r="L159" s="219"/>
      <c r="M159" s="219"/>
      <c r="N159" s="219"/>
      <c r="O159" s="219"/>
      <c r="P159" s="219"/>
      <c r="Q159" s="219"/>
      <c r="R159" s="219"/>
      <c r="S159" s="219"/>
      <c r="T159" s="219"/>
      <c r="U159" s="219"/>
      <c r="V159" s="219"/>
      <c r="W159" s="219"/>
      <c r="X159" s="219"/>
      <c r="Y159" s="219"/>
      <c r="Z159" s="219"/>
    </row>
    <row r="160" spans="1:26" ht="15.75" customHeight="1" x14ac:dyDescent="0.25">
      <c r="A160" s="219"/>
      <c r="B160" s="273"/>
      <c r="C160" s="219"/>
      <c r="D160" s="219"/>
      <c r="E160" s="219"/>
      <c r="F160" s="219"/>
      <c r="G160" s="219"/>
      <c r="H160" s="219"/>
      <c r="I160" s="219"/>
      <c r="J160" s="219"/>
      <c r="K160" s="219"/>
      <c r="L160" s="219"/>
      <c r="M160" s="219"/>
      <c r="N160" s="219"/>
      <c r="O160" s="219"/>
      <c r="P160" s="219"/>
      <c r="Q160" s="219"/>
      <c r="R160" s="219"/>
      <c r="S160" s="219"/>
      <c r="T160" s="219"/>
      <c r="U160" s="219"/>
      <c r="V160" s="219"/>
      <c r="W160" s="219"/>
      <c r="X160" s="219"/>
      <c r="Y160" s="219"/>
      <c r="Z160" s="219"/>
    </row>
    <row r="161" spans="1:26" ht="15.75" customHeight="1" x14ac:dyDescent="0.25">
      <c r="A161" s="219"/>
      <c r="B161" s="273"/>
      <c r="C161" s="219"/>
      <c r="D161" s="219"/>
      <c r="E161" s="219"/>
      <c r="F161" s="219"/>
      <c r="G161" s="219"/>
      <c r="H161" s="219"/>
      <c r="I161" s="219"/>
      <c r="J161" s="219"/>
      <c r="K161" s="219"/>
      <c r="L161" s="219"/>
      <c r="M161" s="219"/>
      <c r="N161" s="219"/>
      <c r="O161" s="219"/>
      <c r="P161" s="219"/>
      <c r="Q161" s="219"/>
      <c r="R161" s="219"/>
      <c r="S161" s="219"/>
      <c r="T161" s="219"/>
      <c r="U161" s="219"/>
      <c r="V161" s="219"/>
      <c r="W161" s="219"/>
      <c r="X161" s="219"/>
      <c r="Y161" s="219"/>
      <c r="Z161" s="219"/>
    </row>
    <row r="162" spans="1:26" ht="15.75" customHeight="1" x14ac:dyDescent="0.25">
      <c r="A162" s="219"/>
      <c r="B162" s="273"/>
      <c r="C162" s="219"/>
      <c r="D162" s="219"/>
      <c r="E162" s="219"/>
      <c r="F162" s="219"/>
      <c r="G162" s="219"/>
      <c r="H162" s="219"/>
      <c r="I162" s="219"/>
      <c r="J162" s="219"/>
      <c r="K162" s="219"/>
      <c r="L162" s="219"/>
      <c r="M162" s="219"/>
      <c r="N162" s="219"/>
      <c r="O162" s="219"/>
      <c r="P162" s="219"/>
      <c r="Q162" s="219"/>
      <c r="R162" s="219"/>
      <c r="S162" s="219"/>
      <c r="T162" s="219"/>
      <c r="U162" s="219"/>
      <c r="V162" s="219"/>
      <c r="W162" s="219"/>
      <c r="X162" s="219"/>
      <c r="Y162" s="219"/>
      <c r="Z162" s="219"/>
    </row>
    <row r="163" spans="1:26" ht="15.75" customHeight="1" x14ac:dyDescent="0.25">
      <c r="A163" s="219"/>
      <c r="B163" s="273"/>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row>
    <row r="164" spans="1:26" ht="15.75" customHeight="1" x14ac:dyDescent="0.25">
      <c r="A164" s="219"/>
      <c r="B164" s="273"/>
      <c r="C164" s="219"/>
      <c r="D164" s="219"/>
      <c r="E164" s="219"/>
      <c r="F164" s="219"/>
      <c r="G164" s="219"/>
      <c r="H164" s="219"/>
      <c r="I164" s="219"/>
      <c r="J164" s="219"/>
      <c r="K164" s="219"/>
      <c r="L164" s="219"/>
      <c r="M164" s="219"/>
      <c r="N164" s="219"/>
      <c r="O164" s="219"/>
      <c r="P164" s="219"/>
      <c r="Q164" s="219"/>
      <c r="R164" s="219"/>
      <c r="S164" s="219"/>
      <c r="T164" s="219"/>
      <c r="U164" s="219"/>
      <c r="V164" s="219"/>
      <c r="W164" s="219"/>
      <c r="X164" s="219"/>
      <c r="Y164" s="219"/>
      <c r="Z164" s="219"/>
    </row>
    <row r="165" spans="1:26" ht="15.75" customHeight="1" x14ac:dyDescent="0.25">
      <c r="A165" s="219"/>
      <c r="B165" s="273"/>
      <c r="C165" s="219"/>
      <c r="D165" s="219"/>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row>
    <row r="166" spans="1:26" ht="15.75" customHeight="1" x14ac:dyDescent="0.25">
      <c r="A166" s="219"/>
      <c r="B166" s="273"/>
      <c r="C166" s="219"/>
      <c r="D166" s="219"/>
      <c r="E166" s="219"/>
      <c r="F166" s="219"/>
      <c r="G166" s="219"/>
      <c r="H166" s="219"/>
      <c r="I166" s="219"/>
      <c r="J166" s="219"/>
      <c r="K166" s="219"/>
      <c r="L166" s="219"/>
      <c r="M166" s="219"/>
      <c r="N166" s="219"/>
      <c r="O166" s="219"/>
      <c r="P166" s="219"/>
      <c r="Q166" s="219"/>
      <c r="R166" s="219"/>
      <c r="S166" s="219"/>
      <c r="T166" s="219"/>
      <c r="U166" s="219"/>
      <c r="V166" s="219"/>
      <c r="W166" s="219"/>
      <c r="X166" s="219"/>
      <c r="Y166" s="219"/>
      <c r="Z166" s="219"/>
    </row>
    <row r="167" spans="1:26" ht="15.75" customHeight="1" x14ac:dyDescent="0.25">
      <c r="A167" s="219"/>
      <c r="B167" s="273"/>
      <c r="C167" s="219"/>
      <c r="D167" s="219"/>
      <c r="E167" s="219"/>
      <c r="F167" s="219"/>
      <c r="G167" s="219"/>
      <c r="H167" s="219"/>
      <c r="I167" s="219"/>
      <c r="J167" s="219"/>
      <c r="K167" s="219"/>
      <c r="L167" s="219"/>
      <c r="M167" s="219"/>
      <c r="N167" s="219"/>
      <c r="O167" s="219"/>
      <c r="P167" s="219"/>
      <c r="Q167" s="219"/>
      <c r="R167" s="219"/>
      <c r="S167" s="219"/>
      <c r="T167" s="219"/>
      <c r="U167" s="219"/>
      <c r="V167" s="219"/>
      <c r="W167" s="219"/>
      <c r="X167" s="219"/>
      <c r="Y167" s="219"/>
      <c r="Z167" s="219"/>
    </row>
    <row r="168" spans="1:26" ht="15.75" customHeight="1" x14ac:dyDescent="0.25">
      <c r="A168" s="219"/>
      <c r="B168" s="273"/>
      <c r="C168" s="219"/>
      <c r="D168" s="219"/>
      <c r="E168" s="219"/>
      <c r="F168" s="219"/>
      <c r="G168" s="219"/>
      <c r="H168" s="219"/>
      <c r="I168" s="219"/>
      <c r="J168" s="219"/>
      <c r="K168" s="219"/>
      <c r="L168" s="219"/>
      <c r="M168" s="219"/>
      <c r="N168" s="219"/>
      <c r="O168" s="219"/>
      <c r="P168" s="219"/>
      <c r="Q168" s="219"/>
      <c r="R168" s="219"/>
      <c r="S168" s="219"/>
      <c r="T168" s="219"/>
      <c r="U168" s="219"/>
      <c r="V168" s="219"/>
      <c r="W168" s="219"/>
      <c r="X168" s="219"/>
      <c r="Y168" s="219"/>
      <c r="Z168" s="219"/>
    </row>
    <row r="169" spans="1:26" ht="15.75" customHeight="1" x14ac:dyDescent="0.25">
      <c r="A169" s="219"/>
      <c r="B169" s="273"/>
      <c r="C169" s="219"/>
      <c r="D169" s="219"/>
      <c r="E169" s="219"/>
      <c r="F169" s="219"/>
      <c r="G169" s="219"/>
      <c r="H169" s="219"/>
      <c r="I169" s="219"/>
      <c r="J169" s="219"/>
      <c r="K169" s="219"/>
      <c r="L169" s="219"/>
      <c r="M169" s="219"/>
      <c r="N169" s="219"/>
      <c r="O169" s="219"/>
      <c r="P169" s="219"/>
      <c r="Q169" s="219"/>
      <c r="R169" s="219"/>
      <c r="S169" s="219"/>
      <c r="T169" s="219"/>
      <c r="U169" s="219"/>
      <c r="V169" s="219"/>
      <c r="W169" s="219"/>
      <c r="X169" s="219"/>
      <c r="Y169" s="219"/>
      <c r="Z169" s="219"/>
    </row>
    <row r="170" spans="1:26" ht="15.75" customHeight="1" x14ac:dyDescent="0.25">
      <c r="A170" s="219"/>
      <c r="B170" s="273"/>
      <c r="C170" s="219"/>
      <c r="D170" s="219"/>
      <c r="E170" s="219"/>
      <c r="F170" s="219"/>
      <c r="G170" s="219"/>
      <c r="H170" s="219"/>
      <c r="I170" s="219"/>
      <c r="J170" s="219"/>
      <c r="K170" s="219"/>
      <c r="L170" s="219"/>
      <c r="M170" s="219"/>
      <c r="N170" s="219"/>
      <c r="O170" s="219"/>
      <c r="P170" s="219"/>
      <c r="Q170" s="219"/>
      <c r="R170" s="219"/>
      <c r="S170" s="219"/>
      <c r="T170" s="219"/>
      <c r="U170" s="219"/>
      <c r="V170" s="219"/>
      <c r="W170" s="219"/>
      <c r="X170" s="219"/>
      <c r="Y170" s="219"/>
      <c r="Z170" s="219"/>
    </row>
    <row r="171" spans="1:26" ht="15.75" customHeight="1" x14ac:dyDescent="0.25">
      <c r="A171" s="219"/>
      <c r="B171" s="273"/>
      <c r="C171" s="219"/>
      <c r="D171" s="219"/>
      <c r="E171" s="219"/>
      <c r="F171" s="219"/>
      <c r="G171" s="219"/>
      <c r="H171" s="219"/>
      <c r="I171" s="219"/>
      <c r="J171" s="219"/>
      <c r="K171" s="219"/>
      <c r="L171" s="219"/>
      <c r="M171" s="219"/>
      <c r="N171" s="219"/>
      <c r="O171" s="219"/>
      <c r="P171" s="219"/>
      <c r="Q171" s="219"/>
      <c r="R171" s="219"/>
      <c r="S171" s="219"/>
      <c r="T171" s="219"/>
      <c r="U171" s="219"/>
      <c r="V171" s="219"/>
      <c r="W171" s="219"/>
      <c r="X171" s="219"/>
      <c r="Y171" s="219"/>
      <c r="Z171" s="219"/>
    </row>
    <row r="172" spans="1:26" ht="15.75" customHeight="1" x14ac:dyDescent="0.25">
      <c r="A172" s="219"/>
      <c r="B172" s="273"/>
      <c r="C172" s="219"/>
      <c r="D172" s="219"/>
      <c r="E172" s="219"/>
      <c r="F172" s="219"/>
      <c r="G172" s="219"/>
      <c r="H172" s="219"/>
      <c r="I172" s="219"/>
      <c r="J172" s="219"/>
      <c r="K172" s="219"/>
      <c r="L172" s="219"/>
      <c r="M172" s="219"/>
      <c r="N172" s="219"/>
      <c r="O172" s="219"/>
      <c r="P172" s="219"/>
      <c r="Q172" s="219"/>
      <c r="R172" s="219"/>
      <c r="S172" s="219"/>
      <c r="T172" s="219"/>
      <c r="U172" s="219"/>
      <c r="V172" s="219"/>
      <c r="W172" s="219"/>
      <c r="X172" s="219"/>
      <c r="Y172" s="219"/>
      <c r="Z172" s="219"/>
    </row>
    <row r="173" spans="1:26" ht="15.75" customHeight="1" x14ac:dyDescent="0.25">
      <c r="A173" s="219"/>
      <c r="B173" s="273"/>
      <c r="C173" s="219"/>
      <c r="D173" s="219"/>
      <c r="E173" s="219"/>
      <c r="F173" s="219"/>
      <c r="G173" s="219"/>
      <c r="H173" s="219"/>
      <c r="I173" s="219"/>
      <c r="J173" s="219"/>
      <c r="K173" s="219"/>
      <c r="L173" s="219"/>
      <c r="M173" s="219"/>
      <c r="N173" s="219"/>
      <c r="O173" s="219"/>
      <c r="P173" s="219"/>
      <c r="Q173" s="219"/>
      <c r="R173" s="219"/>
      <c r="S173" s="219"/>
      <c r="T173" s="219"/>
      <c r="U173" s="219"/>
      <c r="V173" s="219"/>
      <c r="W173" s="219"/>
      <c r="X173" s="219"/>
      <c r="Y173" s="219"/>
      <c r="Z173" s="219"/>
    </row>
    <row r="174" spans="1:26" ht="15.75" customHeight="1" x14ac:dyDescent="0.25">
      <c r="A174" s="219"/>
      <c r="B174" s="273"/>
      <c r="C174" s="219"/>
      <c r="D174" s="219"/>
      <c r="E174" s="219"/>
      <c r="F174" s="219"/>
      <c r="G174" s="219"/>
      <c r="H174" s="219"/>
      <c r="I174" s="219"/>
      <c r="J174" s="219"/>
      <c r="K174" s="219"/>
      <c r="L174" s="219"/>
      <c r="M174" s="219"/>
      <c r="N174" s="219"/>
      <c r="O174" s="219"/>
      <c r="P174" s="219"/>
      <c r="Q174" s="219"/>
      <c r="R174" s="219"/>
      <c r="S174" s="219"/>
      <c r="T174" s="219"/>
      <c r="U174" s="219"/>
      <c r="V174" s="219"/>
      <c r="W174" s="219"/>
      <c r="X174" s="219"/>
      <c r="Y174" s="219"/>
      <c r="Z174" s="219"/>
    </row>
    <row r="175" spans="1:26" ht="15.75" customHeight="1" x14ac:dyDescent="0.25">
      <c r="A175" s="219"/>
      <c r="B175" s="273"/>
      <c r="C175" s="219"/>
      <c r="D175" s="219"/>
      <c r="E175" s="219"/>
      <c r="F175" s="219"/>
      <c r="G175" s="219"/>
      <c r="H175" s="219"/>
      <c r="I175" s="219"/>
      <c r="J175" s="219"/>
      <c r="K175" s="219"/>
      <c r="L175" s="219"/>
      <c r="M175" s="219"/>
      <c r="N175" s="219"/>
      <c r="O175" s="219"/>
      <c r="P175" s="219"/>
      <c r="Q175" s="219"/>
      <c r="R175" s="219"/>
      <c r="S175" s="219"/>
      <c r="T175" s="219"/>
      <c r="U175" s="219"/>
      <c r="V175" s="219"/>
      <c r="W175" s="219"/>
      <c r="X175" s="219"/>
      <c r="Y175" s="219"/>
      <c r="Z175" s="219"/>
    </row>
    <row r="176" spans="1:26" ht="15.75" customHeight="1" x14ac:dyDescent="0.25">
      <c r="A176" s="219"/>
      <c r="B176" s="273"/>
      <c r="C176" s="219"/>
      <c r="D176" s="219"/>
      <c r="E176" s="219"/>
      <c r="F176" s="219"/>
      <c r="G176" s="219"/>
      <c r="H176" s="219"/>
      <c r="I176" s="219"/>
      <c r="J176" s="219"/>
      <c r="K176" s="219"/>
      <c r="L176" s="219"/>
      <c r="M176" s="219"/>
      <c r="N176" s="219"/>
      <c r="O176" s="219"/>
      <c r="P176" s="219"/>
      <c r="Q176" s="219"/>
      <c r="R176" s="219"/>
      <c r="S176" s="219"/>
      <c r="T176" s="219"/>
      <c r="U176" s="219"/>
      <c r="V176" s="219"/>
      <c r="W176" s="219"/>
      <c r="X176" s="219"/>
      <c r="Y176" s="219"/>
      <c r="Z176" s="219"/>
    </row>
    <row r="177" spans="1:26" ht="15.75" customHeight="1" x14ac:dyDescent="0.25">
      <c r="A177" s="219"/>
      <c r="B177" s="273"/>
      <c r="C177" s="219"/>
      <c r="D177" s="219"/>
      <c r="E177" s="219"/>
      <c r="F177" s="219"/>
      <c r="G177" s="219"/>
      <c r="H177" s="219"/>
      <c r="I177" s="219"/>
      <c r="J177" s="219"/>
      <c r="K177" s="219"/>
      <c r="L177" s="219"/>
      <c r="M177" s="219"/>
      <c r="N177" s="219"/>
      <c r="O177" s="219"/>
      <c r="P177" s="219"/>
      <c r="Q177" s="219"/>
      <c r="R177" s="219"/>
      <c r="S177" s="219"/>
      <c r="T177" s="219"/>
      <c r="U177" s="219"/>
      <c r="V177" s="219"/>
      <c r="W177" s="219"/>
      <c r="X177" s="219"/>
      <c r="Y177" s="219"/>
      <c r="Z177" s="219"/>
    </row>
    <row r="178" spans="1:26" ht="15.75" customHeight="1" x14ac:dyDescent="0.25">
      <c r="A178" s="219"/>
      <c r="B178" s="273"/>
      <c r="C178" s="219"/>
      <c r="D178" s="219"/>
      <c r="E178" s="219"/>
      <c r="F178" s="219"/>
      <c r="G178" s="219"/>
      <c r="H178" s="219"/>
      <c r="I178" s="219"/>
      <c r="J178" s="219"/>
      <c r="K178" s="219"/>
      <c r="L178" s="219"/>
      <c r="M178" s="219"/>
      <c r="N178" s="219"/>
      <c r="O178" s="219"/>
      <c r="P178" s="219"/>
      <c r="Q178" s="219"/>
      <c r="R178" s="219"/>
      <c r="S178" s="219"/>
      <c r="T178" s="219"/>
      <c r="U178" s="219"/>
      <c r="V178" s="219"/>
      <c r="W178" s="219"/>
      <c r="X178" s="219"/>
      <c r="Y178" s="219"/>
      <c r="Z178" s="219"/>
    </row>
    <row r="179" spans="1:26" ht="15.75" customHeight="1" x14ac:dyDescent="0.25">
      <c r="A179" s="219"/>
      <c r="B179" s="273"/>
      <c r="C179" s="219"/>
      <c r="D179" s="219"/>
      <c r="E179" s="219"/>
      <c r="F179" s="219"/>
      <c r="G179" s="219"/>
      <c r="H179" s="219"/>
      <c r="I179" s="219"/>
      <c r="J179" s="219"/>
      <c r="K179" s="219"/>
      <c r="L179" s="219"/>
      <c r="M179" s="219"/>
      <c r="N179" s="219"/>
      <c r="O179" s="219"/>
      <c r="P179" s="219"/>
      <c r="Q179" s="219"/>
      <c r="R179" s="219"/>
      <c r="S179" s="219"/>
      <c r="T179" s="219"/>
      <c r="U179" s="219"/>
      <c r="V179" s="219"/>
      <c r="W179" s="219"/>
      <c r="X179" s="219"/>
      <c r="Y179" s="219"/>
      <c r="Z179" s="219"/>
    </row>
    <row r="180" spans="1:26" ht="15.75" customHeight="1" x14ac:dyDescent="0.25">
      <c r="A180" s="219"/>
      <c r="B180" s="273"/>
      <c r="C180" s="219"/>
      <c r="D180" s="219"/>
      <c r="E180" s="219"/>
      <c r="F180" s="219"/>
      <c r="G180" s="219"/>
      <c r="H180" s="219"/>
      <c r="I180" s="219"/>
      <c r="J180" s="219"/>
      <c r="K180" s="219"/>
      <c r="L180" s="219"/>
      <c r="M180" s="219"/>
      <c r="N180" s="219"/>
      <c r="O180" s="219"/>
      <c r="P180" s="219"/>
      <c r="Q180" s="219"/>
      <c r="R180" s="219"/>
      <c r="S180" s="219"/>
      <c r="T180" s="219"/>
      <c r="U180" s="219"/>
      <c r="V180" s="219"/>
      <c r="W180" s="219"/>
      <c r="X180" s="219"/>
      <c r="Y180" s="219"/>
      <c r="Z180" s="219"/>
    </row>
    <row r="181" spans="1:26" ht="15.75" customHeight="1" x14ac:dyDescent="0.25">
      <c r="A181" s="219"/>
      <c r="B181" s="273"/>
      <c r="C181" s="219"/>
      <c r="D181" s="219"/>
      <c r="E181" s="219"/>
      <c r="F181" s="219"/>
      <c r="G181" s="219"/>
      <c r="H181" s="219"/>
      <c r="I181" s="219"/>
      <c r="J181" s="219"/>
      <c r="K181" s="219"/>
      <c r="L181" s="219"/>
      <c r="M181" s="219"/>
      <c r="N181" s="219"/>
      <c r="O181" s="219"/>
      <c r="P181" s="219"/>
      <c r="Q181" s="219"/>
      <c r="R181" s="219"/>
      <c r="S181" s="219"/>
      <c r="T181" s="219"/>
      <c r="U181" s="219"/>
      <c r="V181" s="219"/>
      <c r="W181" s="219"/>
      <c r="X181" s="219"/>
      <c r="Y181" s="219"/>
      <c r="Z181" s="219"/>
    </row>
    <row r="182" spans="1:26" ht="15.75" customHeight="1" x14ac:dyDescent="0.25">
      <c r="A182" s="219"/>
      <c r="B182" s="273"/>
      <c r="C182" s="219"/>
      <c r="D182" s="219"/>
      <c r="E182" s="219"/>
      <c r="F182" s="219"/>
      <c r="G182" s="219"/>
      <c r="H182" s="219"/>
      <c r="I182" s="219"/>
      <c r="J182" s="219"/>
      <c r="K182" s="219"/>
      <c r="L182" s="219"/>
      <c r="M182" s="219"/>
      <c r="N182" s="219"/>
      <c r="O182" s="219"/>
      <c r="P182" s="219"/>
      <c r="Q182" s="219"/>
      <c r="R182" s="219"/>
      <c r="S182" s="219"/>
      <c r="T182" s="219"/>
      <c r="U182" s="219"/>
      <c r="V182" s="219"/>
      <c r="W182" s="219"/>
      <c r="X182" s="219"/>
      <c r="Y182" s="219"/>
      <c r="Z182" s="219"/>
    </row>
    <row r="183" spans="1:26" ht="15.75" customHeight="1" x14ac:dyDescent="0.25">
      <c r="A183" s="219"/>
      <c r="B183" s="273"/>
      <c r="C183" s="219"/>
      <c r="D183" s="219"/>
      <c r="E183" s="219"/>
      <c r="F183" s="219"/>
      <c r="G183" s="219"/>
      <c r="H183" s="219"/>
      <c r="I183" s="219"/>
      <c r="J183" s="219"/>
      <c r="K183" s="219"/>
      <c r="L183" s="219"/>
      <c r="M183" s="219"/>
      <c r="N183" s="219"/>
      <c r="O183" s="219"/>
      <c r="P183" s="219"/>
      <c r="Q183" s="219"/>
      <c r="R183" s="219"/>
      <c r="S183" s="219"/>
      <c r="T183" s="219"/>
      <c r="U183" s="219"/>
      <c r="V183" s="219"/>
      <c r="W183" s="219"/>
      <c r="X183" s="219"/>
      <c r="Y183" s="219"/>
      <c r="Z183" s="219"/>
    </row>
    <row r="184" spans="1:26" ht="15.75" customHeight="1" x14ac:dyDescent="0.25">
      <c r="A184" s="219"/>
      <c r="B184" s="273"/>
      <c r="C184" s="219"/>
      <c r="D184" s="219"/>
      <c r="E184" s="219"/>
      <c r="F184" s="219"/>
      <c r="G184" s="219"/>
      <c r="H184" s="219"/>
      <c r="I184" s="219"/>
      <c r="J184" s="219"/>
      <c r="K184" s="219"/>
      <c r="L184" s="219"/>
      <c r="M184" s="219"/>
      <c r="N184" s="219"/>
      <c r="O184" s="219"/>
      <c r="P184" s="219"/>
      <c r="Q184" s="219"/>
      <c r="R184" s="219"/>
      <c r="S184" s="219"/>
      <c r="T184" s="219"/>
      <c r="U184" s="219"/>
      <c r="V184" s="219"/>
      <c r="W184" s="219"/>
      <c r="X184" s="219"/>
      <c r="Y184" s="219"/>
      <c r="Z184" s="219"/>
    </row>
    <row r="185" spans="1:26" ht="15.75" customHeight="1" x14ac:dyDescent="0.25">
      <c r="A185" s="219"/>
      <c r="B185" s="273"/>
      <c r="C185" s="219"/>
      <c r="D185" s="219"/>
      <c r="E185" s="219"/>
      <c r="F185" s="219"/>
      <c r="G185" s="219"/>
      <c r="H185" s="219"/>
      <c r="I185" s="219"/>
      <c r="J185" s="219"/>
      <c r="K185" s="219"/>
      <c r="L185" s="219"/>
      <c r="M185" s="219"/>
      <c r="N185" s="219"/>
      <c r="O185" s="219"/>
      <c r="P185" s="219"/>
      <c r="Q185" s="219"/>
      <c r="R185" s="219"/>
      <c r="S185" s="219"/>
      <c r="T185" s="219"/>
      <c r="U185" s="219"/>
      <c r="V185" s="219"/>
      <c r="W185" s="219"/>
      <c r="X185" s="219"/>
      <c r="Y185" s="219"/>
      <c r="Z185" s="219"/>
    </row>
    <row r="186" spans="1:26" ht="15.75" customHeight="1" x14ac:dyDescent="0.25">
      <c r="A186" s="219"/>
      <c r="B186" s="273"/>
      <c r="C186" s="219"/>
      <c r="D186" s="219"/>
      <c r="E186" s="219"/>
      <c r="F186" s="219"/>
      <c r="G186" s="219"/>
      <c r="H186" s="219"/>
      <c r="I186" s="219"/>
      <c r="J186" s="219"/>
      <c r="K186" s="219"/>
      <c r="L186" s="219"/>
      <c r="M186" s="219"/>
      <c r="N186" s="219"/>
      <c r="O186" s="219"/>
      <c r="P186" s="219"/>
      <c r="Q186" s="219"/>
      <c r="R186" s="219"/>
      <c r="S186" s="219"/>
      <c r="T186" s="219"/>
      <c r="U186" s="219"/>
      <c r="V186" s="219"/>
      <c r="W186" s="219"/>
      <c r="X186" s="219"/>
      <c r="Y186" s="219"/>
      <c r="Z186" s="219"/>
    </row>
    <row r="187" spans="1:26" ht="15.75" customHeight="1" x14ac:dyDescent="0.25">
      <c r="A187" s="219"/>
      <c r="B187" s="273"/>
      <c r="C187" s="219"/>
      <c r="D187" s="219"/>
      <c r="E187" s="219"/>
      <c r="F187" s="219"/>
      <c r="G187" s="219"/>
      <c r="H187" s="219"/>
      <c r="I187" s="219"/>
      <c r="J187" s="219"/>
      <c r="K187" s="219"/>
      <c r="L187" s="219"/>
      <c r="M187" s="219"/>
      <c r="N187" s="219"/>
      <c r="O187" s="219"/>
      <c r="P187" s="219"/>
      <c r="Q187" s="219"/>
      <c r="R187" s="219"/>
      <c r="S187" s="219"/>
      <c r="T187" s="219"/>
      <c r="U187" s="219"/>
      <c r="V187" s="219"/>
      <c r="W187" s="219"/>
      <c r="X187" s="219"/>
      <c r="Y187" s="219"/>
      <c r="Z187" s="219"/>
    </row>
    <row r="188" spans="1:26" ht="15.75" customHeight="1" x14ac:dyDescent="0.25">
      <c r="A188" s="219"/>
      <c r="B188" s="273"/>
      <c r="C188" s="219"/>
      <c r="D188" s="219"/>
      <c r="E188" s="219"/>
      <c r="F188" s="219"/>
      <c r="G188" s="219"/>
      <c r="H188" s="219"/>
      <c r="I188" s="219"/>
      <c r="J188" s="219"/>
      <c r="K188" s="219"/>
      <c r="L188" s="219"/>
      <c r="M188" s="219"/>
      <c r="N188" s="219"/>
      <c r="O188" s="219"/>
      <c r="P188" s="219"/>
      <c r="Q188" s="219"/>
      <c r="R188" s="219"/>
      <c r="S188" s="219"/>
      <c r="T188" s="219"/>
      <c r="U188" s="219"/>
      <c r="V188" s="219"/>
      <c r="W188" s="219"/>
      <c r="X188" s="219"/>
      <c r="Y188" s="219"/>
      <c r="Z188" s="219"/>
    </row>
    <row r="189" spans="1:26" ht="15.75" customHeight="1" x14ac:dyDescent="0.25">
      <c r="A189" s="219"/>
      <c r="B189" s="273"/>
      <c r="C189" s="219"/>
      <c r="D189" s="219"/>
      <c r="E189" s="219"/>
      <c r="F189" s="219"/>
      <c r="G189" s="219"/>
      <c r="H189" s="219"/>
      <c r="I189" s="219"/>
      <c r="J189" s="219"/>
      <c r="K189" s="219"/>
      <c r="L189" s="219"/>
      <c r="M189" s="219"/>
      <c r="N189" s="219"/>
      <c r="O189" s="219"/>
      <c r="P189" s="219"/>
      <c r="Q189" s="219"/>
      <c r="R189" s="219"/>
      <c r="S189" s="219"/>
      <c r="T189" s="219"/>
      <c r="U189" s="219"/>
      <c r="V189" s="219"/>
      <c r="W189" s="219"/>
      <c r="X189" s="219"/>
      <c r="Y189" s="219"/>
      <c r="Z189" s="219"/>
    </row>
    <row r="190" spans="1:26" ht="15.75" customHeight="1" x14ac:dyDescent="0.25">
      <c r="A190" s="219"/>
      <c r="B190" s="273"/>
      <c r="C190" s="219"/>
      <c r="D190" s="219"/>
      <c r="E190" s="219"/>
      <c r="F190" s="219"/>
      <c r="G190" s="219"/>
      <c r="H190" s="219"/>
      <c r="I190" s="219"/>
      <c r="J190" s="219"/>
      <c r="K190" s="219"/>
      <c r="L190" s="219"/>
      <c r="M190" s="219"/>
      <c r="N190" s="219"/>
      <c r="O190" s="219"/>
      <c r="P190" s="219"/>
      <c r="Q190" s="219"/>
      <c r="R190" s="219"/>
      <c r="S190" s="219"/>
      <c r="T190" s="219"/>
      <c r="U190" s="219"/>
      <c r="V190" s="219"/>
      <c r="W190" s="219"/>
      <c r="X190" s="219"/>
      <c r="Y190" s="219"/>
      <c r="Z190" s="219"/>
    </row>
    <row r="191" spans="1:26" ht="15.75" customHeight="1" x14ac:dyDescent="0.25">
      <c r="A191" s="219"/>
      <c r="B191" s="273"/>
      <c r="C191" s="219"/>
      <c r="D191" s="219"/>
      <c r="E191" s="219"/>
      <c r="F191" s="219"/>
      <c r="G191" s="219"/>
      <c r="H191" s="219"/>
      <c r="I191" s="219"/>
      <c r="J191" s="219"/>
      <c r="K191" s="219"/>
      <c r="L191" s="219"/>
      <c r="M191" s="219"/>
      <c r="N191" s="219"/>
      <c r="O191" s="219"/>
      <c r="P191" s="219"/>
      <c r="Q191" s="219"/>
      <c r="R191" s="219"/>
      <c r="S191" s="219"/>
      <c r="T191" s="219"/>
      <c r="U191" s="219"/>
      <c r="V191" s="219"/>
      <c r="W191" s="219"/>
      <c r="X191" s="219"/>
      <c r="Y191" s="219"/>
      <c r="Z191" s="219"/>
    </row>
    <row r="192" spans="1:26" ht="15.75" customHeight="1" x14ac:dyDescent="0.25">
      <c r="A192" s="219"/>
      <c r="B192" s="273"/>
      <c r="C192" s="219"/>
      <c r="D192" s="219"/>
      <c r="E192" s="219"/>
      <c r="F192" s="219"/>
      <c r="G192" s="219"/>
      <c r="H192" s="219"/>
      <c r="I192" s="219"/>
      <c r="J192" s="219"/>
      <c r="K192" s="219"/>
      <c r="L192" s="219"/>
      <c r="M192" s="219"/>
      <c r="N192" s="219"/>
      <c r="O192" s="219"/>
      <c r="P192" s="219"/>
      <c r="Q192" s="219"/>
      <c r="R192" s="219"/>
      <c r="S192" s="219"/>
      <c r="T192" s="219"/>
      <c r="U192" s="219"/>
      <c r="V192" s="219"/>
      <c r="W192" s="219"/>
      <c r="X192" s="219"/>
      <c r="Y192" s="219"/>
      <c r="Z192" s="219"/>
    </row>
    <row r="193" spans="1:26" ht="15.75" customHeight="1" x14ac:dyDescent="0.25">
      <c r="A193" s="219"/>
      <c r="B193" s="273"/>
      <c r="C193" s="219"/>
      <c r="D193" s="219"/>
      <c r="E193" s="219"/>
      <c r="F193" s="219"/>
      <c r="G193" s="219"/>
      <c r="H193" s="219"/>
      <c r="I193" s="219"/>
      <c r="J193" s="219"/>
      <c r="K193" s="219"/>
      <c r="L193" s="219"/>
      <c r="M193" s="219"/>
      <c r="N193" s="219"/>
      <c r="O193" s="219"/>
      <c r="P193" s="219"/>
      <c r="Q193" s="219"/>
      <c r="R193" s="219"/>
      <c r="S193" s="219"/>
      <c r="T193" s="219"/>
      <c r="U193" s="219"/>
      <c r="V193" s="219"/>
      <c r="W193" s="219"/>
      <c r="X193" s="219"/>
      <c r="Y193" s="219"/>
      <c r="Z193" s="219"/>
    </row>
    <row r="194" spans="1:26" ht="15.75" customHeight="1" x14ac:dyDescent="0.25">
      <c r="A194" s="219"/>
      <c r="B194" s="273"/>
      <c r="C194" s="219"/>
      <c r="D194" s="219"/>
      <c r="E194" s="219"/>
      <c r="F194" s="219"/>
      <c r="G194" s="219"/>
      <c r="H194" s="219"/>
      <c r="I194" s="219"/>
      <c r="J194" s="219"/>
      <c r="K194" s="219"/>
      <c r="L194" s="219"/>
      <c r="M194" s="219"/>
      <c r="N194" s="219"/>
      <c r="O194" s="219"/>
      <c r="P194" s="219"/>
      <c r="Q194" s="219"/>
      <c r="R194" s="219"/>
      <c r="S194" s="219"/>
      <c r="T194" s="219"/>
      <c r="U194" s="219"/>
      <c r="V194" s="219"/>
      <c r="W194" s="219"/>
      <c r="X194" s="219"/>
      <c r="Y194" s="219"/>
      <c r="Z194" s="219"/>
    </row>
    <row r="195" spans="1:26" ht="15.75" customHeight="1" x14ac:dyDescent="0.25">
      <c r="A195" s="219"/>
      <c r="B195" s="273"/>
      <c r="C195" s="219"/>
      <c r="D195" s="219"/>
      <c r="E195" s="219"/>
      <c r="F195" s="219"/>
      <c r="G195" s="219"/>
      <c r="H195" s="219"/>
      <c r="I195" s="219"/>
      <c r="J195" s="219"/>
      <c r="K195" s="219"/>
      <c r="L195" s="219"/>
      <c r="M195" s="219"/>
      <c r="N195" s="219"/>
      <c r="O195" s="219"/>
      <c r="P195" s="219"/>
      <c r="Q195" s="219"/>
      <c r="R195" s="219"/>
      <c r="S195" s="219"/>
      <c r="T195" s="219"/>
      <c r="U195" s="219"/>
      <c r="V195" s="219"/>
      <c r="W195" s="219"/>
      <c r="X195" s="219"/>
      <c r="Y195" s="219"/>
      <c r="Z195" s="219"/>
    </row>
    <row r="196" spans="1:26" ht="15.75" customHeight="1" x14ac:dyDescent="0.25">
      <c r="A196" s="219"/>
      <c r="B196" s="273"/>
      <c r="C196" s="219"/>
      <c r="D196" s="219"/>
      <c r="E196" s="219"/>
      <c r="F196" s="219"/>
      <c r="G196" s="219"/>
      <c r="H196" s="219"/>
      <c r="I196" s="219"/>
      <c r="J196" s="219"/>
      <c r="K196" s="219"/>
      <c r="L196" s="219"/>
      <c r="M196" s="219"/>
      <c r="N196" s="219"/>
      <c r="O196" s="219"/>
      <c r="P196" s="219"/>
      <c r="Q196" s="219"/>
      <c r="R196" s="219"/>
      <c r="S196" s="219"/>
      <c r="T196" s="219"/>
      <c r="U196" s="219"/>
      <c r="V196" s="219"/>
      <c r="W196" s="219"/>
      <c r="X196" s="219"/>
      <c r="Y196" s="219"/>
      <c r="Z196" s="219"/>
    </row>
    <row r="197" spans="1:26" ht="15.75" customHeight="1" x14ac:dyDescent="0.25">
      <c r="A197" s="219"/>
      <c r="B197" s="273"/>
      <c r="C197" s="219"/>
      <c r="D197" s="219"/>
      <c r="E197" s="219"/>
      <c r="F197" s="219"/>
      <c r="G197" s="219"/>
      <c r="H197" s="219"/>
      <c r="I197" s="219"/>
      <c r="J197" s="219"/>
      <c r="K197" s="219"/>
      <c r="L197" s="219"/>
      <c r="M197" s="219"/>
      <c r="N197" s="219"/>
      <c r="O197" s="219"/>
      <c r="P197" s="219"/>
      <c r="Q197" s="219"/>
      <c r="R197" s="219"/>
      <c r="S197" s="219"/>
      <c r="T197" s="219"/>
      <c r="U197" s="219"/>
      <c r="V197" s="219"/>
      <c r="W197" s="219"/>
      <c r="X197" s="219"/>
      <c r="Y197" s="219"/>
      <c r="Z197" s="219"/>
    </row>
    <row r="198" spans="1:26" ht="15.75" customHeight="1" x14ac:dyDescent="0.25">
      <c r="A198" s="219"/>
      <c r="B198" s="273"/>
      <c r="C198" s="219"/>
      <c r="D198" s="219"/>
      <c r="E198" s="219"/>
      <c r="F198" s="219"/>
      <c r="G198" s="219"/>
      <c r="H198" s="219"/>
      <c r="I198" s="219"/>
      <c r="J198" s="219"/>
      <c r="K198" s="219"/>
      <c r="L198" s="219"/>
      <c r="M198" s="219"/>
      <c r="N198" s="219"/>
      <c r="O198" s="219"/>
      <c r="P198" s="219"/>
      <c r="Q198" s="219"/>
      <c r="R198" s="219"/>
      <c r="S198" s="219"/>
      <c r="T198" s="219"/>
      <c r="U198" s="219"/>
      <c r="V198" s="219"/>
      <c r="W198" s="219"/>
      <c r="X198" s="219"/>
      <c r="Y198" s="219"/>
      <c r="Z198" s="219"/>
    </row>
    <row r="199" spans="1:26" ht="15.75" customHeight="1" x14ac:dyDescent="0.25">
      <c r="A199" s="219"/>
      <c r="B199" s="273"/>
      <c r="C199" s="219"/>
      <c r="D199" s="219"/>
      <c r="E199" s="219"/>
      <c r="F199" s="219"/>
      <c r="G199" s="219"/>
      <c r="H199" s="219"/>
      <c r="I199" s="219"/>
      <c r="J199" s="219"/>
      <c r="K199" s="219"/>
      <c r="L199" s="219"/>
      <c r="M199" s="219"/>
      <c r="N199" s="219"/>
      <c r="O199" s="219"/>
      <c r="P199" s="219"/>
      <c r="Q199" s="219"/>
      <c r="R199" s="219"/>
      <c r="S199" s="219"/>
      <c r="T199" s="219"/>
      <c r="U199" s="219"/>
      <c r="V199" s="219"/>
      <c r="W199" s="219"/>
      <c r="X199" s="219"/>
      <c r="Y199" s="219"/>
      <c r="Z199" s="219"/>
    </row>
    <row r="200" spans="1:26" ht="15.75" customHeight="1" x14ac:dyDescent="0.25">
      <c r="A200" s="219"/>
      <c r="B200" s="273"/>
      <c r="C200" s="219"/>
      <c r="D200" s="219"/>
      <c r="E200" s="219"/>
      <c r="F200" s="219"/>
      <c r="G200" s="219"/>
      <c r="H200" s="219"/>
      <c r="I200" s="219"/>
      <c r="J200" s="219"/>
      <c r="K200" s="219"/>
      <c r="L200" s="219"/>
      <c r="M200" s="219"/>
      <c r="N200" s="219"/>
      <c r="O200" s="219"/>
      <c r="P200" s="219"/>
      <c r="Q200" s="219"/>
      <c r="R200" s="219"/>
      <c r="S200" s="219"/>
      <c r="T200" s="219"/>
      <c r="U200" s="219"/>
      <c r="V200" s="219"/>
      <c r="W200" s="219"/>
      <c r="X200" s="219"/>
      <c r="Y200" s="219"/>
      <c r="Z200" s="219"/>
    </row>
    <row r="201" spans="1:26" ht="15.75" customHeight="1" x14ac:dyDescent="0.25">
      <c r="A201" s="219"/>
      <c r="B201" s="273"/>
      <c r="C201" s="219"/>
      <c r="D201" s="219"/>
      <c r="E201" s="219"/>
      <c r="F201" s="219"/>
      <c r="G201" s="219"/>
      <c r="H201" s="219"/>
      <c r="I201" s="219"/>
      <c r="J201" s="219"/>
      <c r="K201" s="219"/>
      <c r="L201" s="219"/>
      <c r="M201" s="219"/>
      <c r="N201" s="219"/>
      <c r="O201" s="219"/>
      <c r="P201" s="219"/>
      <c r="Q201" s="219"/>
      <c r="R201" s="219"/>
      <c r="S201" s="219"/>
      <c r="T201" s="219"/>
      <c r="U201" s="219"/>
      <c r="V201" s="219"/>
      <c r="W201" s="219"/>
      <c r="X201" s="219"/>
      <c r="Y201" s="219"/>
      <c r="Z201" s="219"/>
    </row>
    <row r="202" spans="1:26" ht="15.75" customHeight="1" x14ac:dyDescent="0.25">
      <c r="A202" s="219"/>
      <c r="B202" s="273"/>
      <c r="C202" s="219"/>
      <c r="D202" s="219"/>
      <c r="E202" s="219"/>
      <c r="F202" s="219"/>
      <c r="G202" s="219"/>
      <c r="H202" s="219"/>
      <c r="I202" s="219"/>
      <c r="J202" s="219"/>
      <c r="K202" s="219"/>
      <c r="L202" s="219"/>
      <c r="M202" s="219"/>
      <c r="N202" s="219"/>
      <c r="O202" s="219"/>
      <c r="P202" s="219"/>
      <c r="Q202" s="219"/>
      <c r="R202" s="219"/>
      <c r="S202" s="219"/>
      <c r="T202" s="219"/>
      <c r="U202" s="219"/>
      <c r="V202" s="219"/>
      <c r="W202" s="219"/>
      <c r="X202" s="219"/>
      <c r="Y202" s="219"/>
      <c r="Z202" s="219"/>
    </row>
    <row r="203" spans="1:26" ht="15.75" customHeight="1" x14ac:dyDescent="0.25">
      <c r="A203" s="219"/>
      <c r="B203" s="273"/>
      <c r="C203" s="219"/>
      <c r="D203" s="219"/>
      <c r="E203" s="219"/>
      <c r="F203" s="219"/>
      <c r="G203" s="219"/>
      <c r="H203" s="219"/>
      <c r="I203" s="219"/>
      <c r="J203" s="219"/>
      <c r="K203" s="219"/>
      <c r="L203" s="219"/>
      <c r="M203" s="219"/>
      <c r="N203" s="219"/>
      <c r="O203" s="219"/>
      <c r="P203" s="219"/>
      <c r="Q203" s="219"/>
      <c r="R203" s="219"/>
      <c r="S203" s="219"/>
      <c r="T203" s="219"/>
      <c r="U203" s="219"/>
      <c r="V203" s="219"/>
      <c r="W203" s="219"/>
      <c r="X203" s="219"/>
      <c r="Y203" s="219"/>
      <c r="Z203" s="219"/>
    </row>
    <row r="204" spans="1:26" ht="15.75" customHeight="1" x14ac:dyDescent="0.25">
      <c r="A204" s="219"/>
      <c r="B204" s="273"/>
      <c r="C204" s="219"/>
      <c r="D204" s="219"/>
      <c r="E204" s="219"/>
      <c r="F204" s="219"/>
      <c r="G204" s="219"/>
      <c r="H204" s="219"/>
      <c r="I204" s="219"/>
      <c r="J204" s="219"/>
      <c r="K204" s="219"/>
      <c r="L204" s="219"/>
      <c r="M204" s="219"/>
      <c r="N204" s="219"/>
      <c r="O204" s="219"/>
      <c r="P204" s="219"/>
      <c r="Q204" s="219"/>
      <c r="R204" s="219"/>
      <c r="S204" s="219"/>
      <c r="T204" s="219"/>
      <c r="U204" s="219"/>
      <c r="V204" s="219"/>
      <c r="W204" s="219"/>
      <c r="X204" s="219"/>
      <c r="Y204" s="219"/>
      <c r="Z204" s="219"/>
    </row>
    <row r="205" spans="1:26" ht="15.75" customHeight="1" x14ac:dyDescent="0.25">
      <c r="A205" s="219"/>
      <c r="B205" s="273"/>
      <c r="C205" s="219"/>
      <c r="D205" s="219"/>
      <c r="E205" s="219"/>
      <c r="F205" s="219"/>
      <c r="G205" s="219"/>
      <c r="H205" s="219"/>
      <c r="I205" s="219"/>
      <c r="J205" s="219"/>
      <c r="K205" s="219"/>
      <c r="L205" s="219"/>
      <c r="M205" s="219"/>
      <c r="N205" s="219"/>
      <c r="O205" s="219"/>
      <c r="P205" s="219"/>
      <c r="Q205" s="219"/>
      <c r="R205" s="219"/>
      <c r="S205" s="219"/>
      <c r="T205" s="219"/>
      <c r="U205" s="219"/>
      <c r="V205" s="219"/>
      <c r="W205" s="219"/>
      <c r="X205" s="219"/>
      <c r="Y205" s="219"/>
      <c r="Z205" s="219"/>
    </row>
    <row r="206" spans="1:26" ht="15.75" customHeight="1" x14ac:dyDescent="0.25">
      <c r="A206" s="219"/>
      <c r="B206" s="273"/>
      <c r="C206" s="219"/>
      <c r="D206" s="219"/>
      <c r="E206" s="219"/>
      <c r="F206" s="219"/>
      <c r="G206" s="219"/>
      <c r="H206" s="219"/>
      <c r="I206" s="219"/>
      <c r="J206" s="219"/>
      <c r="K206" s="219"/>
      <c r="L206" s="219"/>
      <c r="M206" s="219"/>
      <c r="N206" s="219"/>
      <c r="O206" s="219"/>
      <c r="P206" s="219"/>
      <c r="Q206" s="219"/>
      <c r="R206" s="219"/>
      <c r="S206" s="219"/>
      <c r="T206" s="219"/>
      <c r="U206" s="219"/>
      <c r="V206" s="219"/>
      <c r="W206" s="219"/>
      <c r="X206" s="219"/>
      <c r="Y206" s="219"/>
      <c r="Z206" s="219"/>
    </row>
    <row r="207" spans="1:26" ht="15.75" customHeight="1" x14ac:dyDescent="0.25">
      <c r="A207" s="219"/>
      <c r="B207" s="273"/>
      <c r="C207" s="219"/>
      <c r="D207" s="219"/>
      <c r="E207" s="219"/>
      <c r="F207" s="219"/>
      <c r="G207" s="219"/>
      <c r="H207" s="219"/>
      <c r="I207" s="219"/>
      <c r="J207" s="219"/>
      <c r="K207" s="219"/>
      <c r="L207" s="219"/>
      <c r="M207" s="219"/>
      <c r="N207" s="219"/>
      <c r="O207" s="219"/>
      <c r="P207" s="219"/>
      <c r="Q207" s="219"/>
      <c r="R207" s="219"/>
      <c r="S207" s="219"/>
      <c r="T207" s="219"/>
      <c r="U207" s="219"/>
      <c r="V207" s="219"/>
      <c r="W207" s="219"/>
      <c r="X207" s="219"/>
      <c r="Y207" s="219"/>
      <c r="Z207" s="219"/>
    </row>
    <row r="208" spans="1:26" ht="15.75" customHeight="1" x14ac:dyDescent="0.25">
      <c r="A208" s="219"/>
      <c r="B208" s="273"/>
      <c r="C208" s="219"/>
      <c r="D208" s="219"/>
      <c r="E208" s="219"/>
      <c r="F208" s="219"/>
      <c r="G208" s="219"/>
      <c r="H208" s="219"/>
      <c r="I208" s="219"/>
      <c r="J208" s="219"/>
      <c r="K208" s="219"/>
      <c r="L208" s="219"/>
      <c r="M208" s="219"/>
      <c r="N208" s="219"/>
      <c r="O208" s="219"/>
      <c r="P208" s="219"/>
      <c r="Q208" s="219"/>
      <c r="R208" s="219"/>
      <c r="S208" s="219"/>
      <c r="T208" s="219"/>
      <c r="U208" s="219"/>
      <c r="V208" s="219"/>
      <c r="W208" s="219"/>
      <c r="X208" s="219"/>
      <c r="Y208" s="219"/>
      <c r="Z208" s="219"/>
    </row>
    <row r="209" spans="1:26" ht="15.75" customHeight="1" x14ac:dyDescent="0.25">
      <c r="A209" s="219"/>
      <c r="B209" s="273"/>
      <c r="C209" s="219"/>
      <c r="D209" s="219"/>
      <c r="E209" s="219"/>
      <c r="F209" s="219"/>
      <c r="G209" s="219"/>
      <c r="H209" s="219"/>
      <c r="I209" s="219"/>
      <c r="J209" s="219"/>
      <c r="K209" s="219"/>
      <c r="L209" s="219"/>
      <c r="M209" s="219"/>
      <c r="N209" s="219"/>
      <c r="O209" s="219"/>
      <c r="P209" s="219"/>
      <c r="Q209" s="219"/>
      <c r="R209" s="219"/>
      <c r="S209" s="219"/>
      <c r="T209" s="219"/>
      <c r="U209" s="219"/>
      <c r="V209" s="219"/>
      <c r="W209" s="219"/>
      <c r="X209" s="219"/>
      <c r="Y209" s="219"/>
      <c r="Z209" s="219"/>
    </row>
    <row r="210" spans="1:26" ht="15.75" customHeight="1" x14ac:dyDescent="0.25">
      <c r="A210" s="219"/>
      <c r="B210" s="273"/>
      <c r="C210" s="219"/>
      <c r="D210" s="219"/>
      <c r="E210" s="219"/>
      <c r="F210" s="219"/>
      <c r="G210" s="219"/>
      <c r="H210" s="219"/>
      <c r="I210" s="219"/>
      <c r="J210" s="219"/>
      <c r="K210" s="219"/>
      <c r="L210" s="219"/>
      <c r="M210" s="219"/>
      <c r="N210" s="219"/>
      <c r="O210" s="219"/>
      <c r="P210" s="219"/>
      <c r="Q210" s="219"/>
      <c r="R210" s="219"/>
      <c r="S210" s="219"/>
      <c r="T210" s="219"/>
      <c r="U210" s="219"/>
      <c r="V210" s="219"/>
      <c r="W210" s="219"/>
      <c r="X210" s="219"/>
      <c r="Y210" s="219"/>
      <c r="Z210" s="219"/>
    </row>
    <row r="211" spans="1:26" ht="15.75" customHeight="1" x14ac:dyDescent="0.25">
      <c r="A211" s="219"/>
      <c r="B211" s="273"/>
      <c r="C211" s="219"/>
      <c r="D211" s="219"/>
      <c r="E211" s="219"/>
      <c r="F211" s="219"/>
      <c r="G211" s="219"/>
      <c r="H211" s="219"/>
      <c r="I211" s="219"/>
      <c r="J211" s="219"/>
      <c r="K211" s="219"/>
      <c r="L211" s="219"/>
      <c r="M211" s="219"/>
      <c r="N211" s="219"/>
      <c r="O211" s="219"/>
      <c r="P211" s="219"/>
      <c r="Q211" s="219"/>
      <c r="R211" s="219"/>
      <c r="S211" s="219"/>
      <c r="T211" s="219"/>
      <c r="U211" s="219"/>
      <c r="V211" s="219"/>
      <c r="W211" s="219"/>
      <c r="X211" s="219"/>
      <c r="Y211" s="219"/>
      <c r="Z211" s="219"/>
    </row>
    <row r="212" spans="1:26" ht="15.75" customHeight="1" x14ac:dyDescent="0.25">
      <c r="A212" s="219"/>
      <c r="B212" s="273"/>
      <c r="C212" s="219"/>
      <c r="D212" s="219"/>
      <c r="E212" s="219"/>
      <c r="F212" s="219"/>
      <c r="G212" s="219"/>
      <c r="H212" s="219"/>
      <c r="I212" s="219"/>
      <c r="J212" s="219"/>
      <c r="K212" s="219"/>
      <c r="L212" s="219"/>
      <c r="M212" s="219"/>
      <c r="N212" s="219"/>
      <c r="O212" s="219"/>
      <c r="P212" s="219"/>
      <c r="Q212" s="219"/>
      <c r="R212" s="219"/>
      <c r="S212" s="219"/>
      <c r="T212" s="219"/>
      <c r="U212" s="219"/>
      <c r="V212" s="219"/>
      <c r="W212" s="219"/>
      <c r="X212" s="219"/>
      <c r="Y212" s="219"/>
      <c r="Z212" s="219"/>
    </row>
    <row r="213" spans="1:26" ht="15.75" customHeight="1" x14ac:dyDescent="0.25">
      <c r="A213" s="219"/>
      <c r="B213" s="273"/>
      <c r="C213" s="219"/>
      <c r="D213" s="219"/>
      <c r="E213" s="219"/>
      <c r="F213" s="219"/>
      <c r="G213" s="219"/>
      <c r="H213" s="219"/>
      <c r="I213" s="219"/>
      <c r="J213" s="219"/>
      <c r="K213" s="219"/>
      <c r="L213" s="219"/>
      <c r="M213" s="219"/>
      <c r="N213" s="219"/>
      <c r="O213" s="219"/>
      <c r="P213" s="219"/>
      <c r="Q213" s="219"/>
      <c r="R213" s="219"/>
      <c r="S213" s="219"/>
      <c r="T213" s="219"/>
      <c r="U213" s="219"/>
      <c r="V213" s="219"/>
      <c r="W213" s="219"/>
      <c r="X213" s="219"/>
      <c r="Y213" s="219"/>
      <c r="Z213" s="219"/>
    </row>
    <row r="214" spans="1:26" ht="15.75" customHeight="1" x14ac:dyDescent="0.25">
      <c r="A214" s="219"/>
      <c r="B214" s="273"/>
      <c r="C214" s="219"/>
      <c r="D214" s="219"/>
      <c r="E214" s="219"/>
      <c r="F214" s="219"/>
      <c r="G214" s="219"/>
      <c r="H214" s="219"/>
      <c r="I214" s="219"/>
      <c r="J214" s="219"/>
      <c r="K214" s="219"/>
      <c r="L214" s="219"/>
      <c r="M214" s="219"/>
      <c r="N214" s="219"/>
      <c r="O214" s="219"/>
      <c r="P214" s="219"/>
      <c r="Q214" s="219"/>
      <c r="R214" s="219"/>
      <c r="S214" s="219"/>
      <c r="T214" s="219"/>
      <c r="U214" s="219"/>
      <c r="V214" s="219"/>
      <c r="W214" s="219"/>
      <c r="X214" s="219"/>
      <c r="Y214" s="219"/>
      <c r="Z214" s="219"/>
    </row>
    <row r="215" spans="1:26" ht="15.75" customHeight="1" x14ac:dyDescent="0.25">
      <c r="A215" s="219"/>
      <c r="B215" s="273"/>
      <c r="C215" s="219"/>
      <c r="D215" s="219"/>
      <c r="E215" s="219"/>
      <c r="F215" s="219"/>
      <c r="G215" s="219"/>
      <c r="H215" s="219"/>
      <c r="I215" s="219"/>
      <c r="J215" s="219"/>
      <c r="K215" s="219"/>
      <c r="L215" s="219"/>
      <c r="M215" s="219"/>
      <c r="N215" s="219"/>
      <c r="O215" s="219"/>
      <c r="P215" s="219"/>
      <c r="Q215" s="219"/>
      <c r="R215" s="219"/>
      <c r="S215" s="219"/>
      <c r="T215" s="219"/>
      <c r="U215" s="219"/>
      <c r="V215" s="219"/>
      <c r="W215" s="219"/>
      <c r="X215" s="219"/>
      <c r="Y215" s="219"/>
      <c r="Z215" s="219"/>
    </row>
    <row r="216" spans="1:26" ht="15.75" customHeight="1" x14ac:dyDescent="0.25">
      <c r="A216" s="219"/>
      <c r="B216" s="273"/>
      <c r="C216" s="219"/>
      <c r="D216" s="219"/>
      <c r="E216" s="219"/>
      <c r="F216" s="219"/>
      <c r="G216" s="219"/>
      <c r="H216" s="219"/>
      <c r="I216" s="219"/>
      <c r="J216" s="219"/>
      <c r="K216" s="219"/>
      <c r="L216" s="219"/>
      <c r="M216" s="219"/>
      <c r="N216" s="219"/>
      <c r="O216" s="219"/>
      <c r="P216" s="219"/>
      <c r="Q216" s="219"/>
      <c r="R216" s="219"/>
      <c r="S216" s="219"/>
      <c r="T216" s="219"/>
      <c r="U216" s="219"/>
      <c r="V216" s="219"/>
      <c r="W216" s="219"/>
      <c r="X216" s="219"/>
      <c r="Y216" s="219"/>
      <c r="Z216" s="219"/>
    </row>
    <row r="217" spans="1:26" ht="15.75" customHeight="1" x14ac:dyDescent="0.25">
      <c r="A217" s="219"/>
      <c r="B217" s="273"/>
      <c r="C217" s="219"/>
      <c r="D217" s="219"/>
      <c r="E217" s="219"/>
      <c r="F217" s="219"/>
      <c r="G217" s="219"/>
      <c r="H217" s="219"/>
      <c r="I217" s="219"/>
      <c r="J217" s="219"/>
      <c r="K217" s="219"/>
      <c r="L217" s="219"/>
      <c r="M217" s="219"/>
      <c r="N217" s="219"/>
      <c r="O217" s="219"/>
      <c r="P217" s="219"/>
      <c r="Q217" s="219"/>
      <c r="R217" s="219"/>
      <c r="S217" s="219"/>
      <c r="T217" s="219"/>
      <c r="U217" s="219"/>
      <c r="V217" s="219"/>
      <c r="W217" s="219"/>
      <c r="X217" s="219"/>
      <c r="Y217" s="219"/>
      <c r="Z217" s="219"/>
    </row>
    <row r="218" spans="1:26" ht="15.75" customHeight="1" x14ac:dyDescent="0.25">
      <c r="A218" s="219"/>
      <c r="B218" s="273"/>
      <c r="C218" s="219"/>
      <c r="D218" s="219"/>
      <c r="E218" s="219"/>
      <c r="F218" s="219"/>
      <c r="G218" s="219"/>
      <c r="H218" s="219"/>
      <c r="I218" s="219"/>
      <c r="J218" s="219"/>
      <c r="K218" s="219"/>
      <c r="L218" s="219"/>
      <c r="M218" s="219"/>
      <c r="N218" s="219"/>
      <c r="O218" s="219"/>
      <c r="P218" s="219"/>
      <c r="Q218" s="219"/>
      <c r="R218" s="219"/>
      <c r="S218" s="219"/>
      <c r="T218" s="219"/>
      <c r="U218" s="219"/>
      <c r="V218" s="219"/>
      <c r="W218" s="219"/>
      <c r="X218" s="219"/>
      <c r="Y218" s="219"/>
      <c r="Z218" s="219"/>
    </row>
    <row r="219" spans="1:26" ht="15.75" customHeight="1" x14ac:dyDescent="0.25">
      <c r="A219" s="219"/>
      <c r="B219" s="273"/>
      <c r="C219" s="219"/>
      <c r="D219" s="219"/>
      <c r="E219" s="219"/>
      <c r="F219" s="219"/>
      <c r="G219" s="219"/>
      <c r="H219" s="219"/>
      <c r="I219" s="219"/>
      <c r="J219" s="219"/>
      <c r="K219" s="219"/>
      <c r="L219" s="219"/>
      <c r="M219" s="219"/>
      <c r="N219" s="219"/>
      <c r="O219" s="219"/>
      <c r="P219" s="219"/>
      <c r="Q219" s="219"/>
      <c r="R219" s="219"/>
      <c r="S219" s="219"/>
      <c r="T219" s="219"/>
      <c r="U219" s="219"/>
      <c r="V219" s="219"/>
      <c r="W219" s="219"/>
      <c r="X219" s="219"/>
      <c r="Y219" s="219"/>
      <c r="Z219" s="219"/>
    </row>
    <row r="220" spans="1:26" ht="15.75" customHeight="1" x14ac:dyDescent="0.25">
      <c r="A220" s="219"/>
      <c r="B220" s="273"/>
      <c r="C220" s="219"/>
      <c r="D220" s="219"/>
      <c r="E220" s="219"/>
      <c r="F220" s="219"/>
      <c r="G220" s="219"/>
      <c r="H220" s="219"/>
      <c r="I220" s="219"/>
      <c r="J220" s="219"/>
      <c r="K220" s="219"/>
      <c r="L220" s="219"/>
      <c r="M220" s="219"/>
      <c r="N220" s="219"/>
      <c r="O220" s="219"/>
      <c r="P220" s="219"/>
      <c r="Q220" s="219"/>
      <c r="R220" s="219"/>
      <c r="S220" s="219"/>
      <c r="T220" s="219"/>
      <c r="U220" s="219"/>
      <c r="V220" s="219"/>
      <c r="W220" s="219"/>
      <c r="X220" s="219"/>
      <c r="Y220" s="219"/>
      <c r="Z220" s="219"/>
    </row>
    <row r="221" spans="1:26" ht="15.75" customHeight="1" x14ac:dyDescent="0.25">
      <c r="A221" s="219"/>
      <c r="B221" s="273"/>
      <c r="C221" s="219"/>
      <c r="D221" s="219"/>
      <c r="E221" s="219"/>
      <c r="F221" s="219"/>
      <c r="G221" s="219"/>
      <c r="H221" s="219"/>
      <c r="I221" s="219"/>
      <c r="J221" s="219"/>
      <c r="K221" s="219"/>
      <c r="L221" s="219"/>
      <c r="M221" s="219"/>
      <c r="N221" s="219"/>
      <c r="O221" s="219"/>
      <c r="P221" s="219"/>
      <c r="Q221" s="219"/>
      <c r="R221" s="219"/>
      <c r="S221" s="219"/>
      <c r="T221" s="219"/>
      <c r="U221" s="219"/>
      <c r="V221" s="219"/>
      <c r="W221" s="219"/>
      <c r="X221" s="219"/>
      <c r="Y221" s="219"/>
      <c r="Z221" s="219"/>
    </row>
    <row r="222" spans="1:26" ht="15.75" customHeight="1" x14ac:dyDescent="0.25">
      <c r="A222" s="219"/>
      <c r="B222" s="273"/>
      <c r="C222" s="219"/>
      <c r="D222" s="219"/>
      <c r="E222" s="219"/>
      <c r="F222" s="219"/>
      <c r="G222" s="219"/>
      <c r="H222" s="219"/>
      <c r="I222" s="219"/>
      <c r="J222" s="219"/>
      <c r="K222" s="219"/>
      <c r="L222" s="219"/>
      <c r="M222" s="219"/>
      <c r="N222" s="219"/>
      <c r="O222" s="219"/>
      <c r="P222" s="219"/>
      <c r="Q222" s="219"/>
      <c r="R222" s="219"/>
      <c r="S222" s="219"/>
      <c r="T222" s="219"/>
      <c r="U222" s="219"/>
      <c r="V222" s="219"/>
      <c r="W222" s="219"/>
      <c r="X222" s="219"/>
      <c r="Y222" s="219"/>
      <c r="Z222" s="219"/>
    </row>
    <row r="223" spans="1:26" ht="15.75" customHeight="1" x14ac:dyDescent="0.25">
      <c r="A223" s="219"/>
      <c r="B223" s="273"/>
      <c r="C223" s="219"/>
      <c r="D223" s="219"/>
      <c r="E223" s="219"/>
      <c r="F223" s="219"/>
      <c r="G223" s="219"/>
      <c r="H223" s="219"/>
      <c r="I223" s="219"/>
      <c r="J223" s="219"/>
      <c r="K223" s="219"/>
      <c r="L223" s="219"/>
      <c r="M223" s="219"/>
      <c r="N223" s="219"/>
      <c r="O223" s="219"/>
      <c r="P223" s="219"/>
      <c r="Q223" s="219"/>
      <c r="R223" s="219"/>
      <c r="S223" s="219"/>
      <c r="T223" s="219"/>
      <c r="U223" s="219"/>
      <c r="V223" s="219"/>
      <c r="W223" s="219"/>
      <c r="X223" s="219"/>
      <c r="Y223" s="219"/>
      <c r="Z223" s="219"/>
    </row>
    <row r="224" spans="1:26" ht="15.75" customHeight="1" x14ac:dyDescent="0.25">
      <c r="A224" s="219"/>
      <c r="B224" s="273"/>
      <c r="C224" s="219"/>
      <c r="D224" s="219"/>
      <c r="E224" s="219"/>
      <c r="F224" s="219"/>
      <c r="G224" s="219"/>
      <c r="H224" s="219"/>
      <c r="I224" s="219"/>
      <c r="J224" s="219"/>
      <c r="K224" s="219"/>
      <c r="L224" s="219"/>
      <c r="M224" s="219"/>
      <c r="N224" s="219"/>
      <c r="O224" s="219"/>
      <c r="P224" s="219"/>
      <c r="Q224" s="219"/>
      <c r="R224" s="219"/>
      <c r="S224" s="219"/>
      <c r="T224" s="219"/>
      <c r="U224" s="219"/>
      <c r="V224" s="219"/>
      <c r="W224" s="219"/>
      <c r="X224" s="219"/>
      <c r="Y224" s="219"/>
      <c r="Z224" s="219"/>
    </row>
    <row r="225" spans="1:26" ht="15.75" customHeight="1" x14ac:dyDescent="0.25">
      <c r="A225" s="219"/>
      <c r="B225" s="273"/>
      <c r="C225" s="219"/>
      <c r="D225" s="219"/>
      <c r="E225" s="219"/>
      <c r="F225" s="219"/>
      <c r="G225" s="219"/>
      <c r="H225" s="219"/>
      <c r="I225" s="219"/>
      <c r="J225" s="219"/>
      <c r="K225" s="219"/>
      <c r="L225" s="219"/>
      <c r="M225" s="219"/>
      <c r="N225" s="219"/>
      <c r="O225" s="219"/>
      <c r="P225" s="219"/>
      <c r="Q225" s="219"/>
      <c r="R225" s="219"/>
      <c r="S225" s="219"/>
      <c r="T225" s="219"/>
      <c r="U225" s="219"/>
      <c r="V225" s="219"/>
      <c r="W225" s="219"/>
      <c r="X225" s="219"/>
      <c r="Y225" s="219"/>
      <c r="Z225" s="219"/>
    </row>
    <row r="226" spans="1:26" ht="15.75" customHeight="1" x14ac:dyDescent="0.25">
      <c r="A226" s="219"/>
      <c r="B226" s="273"/>
      <c r="C226" s="219"/>
      <c r="D226" s="219"/>
      <c r="E226" s="219"/>
      <c r="F226" s="219"/>
      <c r="G226" s="219"/>
      <c r="H226" s="219"/>
      <c r="I226" s="219"/>
      <c r="J226" s="219"/>
      <c r="K226" s="219"/>
      <c r="L226" s="219"/>
      <c r="M226" s="219"/>
      <c r="N226" s="219"/>
      <c r="O226" s="219"/>
      <c r="P226" s="219"/>
      <c r="Q226" s="219"/>
      <c r="R226" s="219"/>
      <c r="S226" s="219"/>
      <c r="T226" s="219"/>
      <c r="U226" s="219"/>
      <c r="V226" s="219"/>
      <c r="W226" s="219"/>
      <c r="X226" s="219"/>
      <c r="Y226" s="219"/>
      <c r="Z226" s="219"/>
    </row>
    <row r="227" spans="1:26" ht="15.75" customHeight="1" x14ac:dyDescent="0.25">
      <c r="A227" s="219"/>
      <c r="B227" s="273"/>
      <c r="C227" s="219"/>
      <c r="D227" s="219"/>
      <c r="E227" s="219"/>
      <c r="F227" s="219"/>
      <c r="G227" s="219"/>
      <c r="H227" s="219"/>
      <c r="I227" s="219"/>
      <c r="J227" s="219"/>
      <c r="K227" s="219"/>
      <c r="L227" s="219"/>
      <c r="M227" s="219"/>
      <c r="N227" s="219"/>
      <c r="O227" s="219"/>
      <c r="P227" s="219"/>
      <c r="Q227" s="219"/>
      <c r="R227" s="219"/>
      <c r="S227" s="219"/>
      <c r="T227" s="219"/>
      <c r="U227" s="219"/>
      <c r="V227" s="219"/>
      <c r="W227" s="219"/>
      <c r="X227" s="219"/>
      <c r="Y227" s="219"/>
      <c r="Z227" s="219"/>
    </row>
    <row r="228" spans="1:26" ht="15.75" customHeight="1" x14ac:dyDescent="0.25">
      <c r="A228" s="219"/>
      <c r="B228" s="273"/>
      <c r="C228" s="219"/>
      <c r="D228" s="219"/>
      <c r="E228" s="219"/>
      <c r="F228" s="219"/>
      <c r="G228" s="219"/>
      <c r="H228" s="219"/>
      <c r="I228" s="219"/>
      <c r="J228" s="219"/>
      <c r="K228" s="219"/>
      <c r="L228" s="219"/>
      <c r="M228" s="219"/>
      <c r="N228" s="219"/>
      <c r="O228" s="219"/>
      <c r="P228" s="219"/>
      <c r="Q228" s="219"/>
      <c r="R228" s="219"/>
      <c r="S228" s="219"/>
      <c r="T228" s="219"/>
      <c r="U228" s="219"/>
      <c r="V228" s="219"/>
      <c r="W228" s="219"/>
      <c r="X228" s="219"/>
      <c r="Y228" s="219"/>
      <c r="Z228" s="219"/>
    </row>
    <row r="229" spans="1:26" ht="15.75" customHeight="1" x14ac:dyDescent="0.25">
      <c r="A229" s="219"/>
      <c r="B229" s="273"/>
      <c r="C229" s="219"/>
      <c r="D229" s="219"/>
      <c r="E229" s="219"/>
      <c r="F229" s="219"/>
      <c r="G229" s="219"/>
      <c r="H229" s="219"/>
      <c r="I229" s="219"/>
      <c r="J229" s="219"/>
      <c r="K229" s="219"/>
      <c r="L229" s="219"/>
      <c r="M229" s="219"/>
      <c r="N229" s="219"/>
      <c r="O229" s="219"/>
      <c r="P229" s="219"/>
      <c r="Q229" s="219"/>
      <c r="R229" s="219"/>
      <c r="S229" s="219"/>
      <c r="T229" s="219"/>
      <c r="U229" s="219"/>
      <c r="V229" s="219"/>
      <c r="W229" s="219"/>
      <c r="X229" s="219"/>
      <c r="Y229" s="219"/>
      <c r="Z229" s="219"/>
    </row>
    <row r="230" spans="1:26" ht="15.75" customHeight="1" x14ac:dyDescent="0.25">
      <c r="A230" s="219"/>
      <c r="B230" s="273"/>
      <c r="C230" s="219"/>
      <c r="D230" s="219"/>
      <c r="E230" s="219"/>
      <c r="F230" s="219"/>
      <c r="G230" s="219"/>
      <c r="H230" s="219"/>
      <c r="I230" s="219"/>
      <c r="J230" s="219"/>
      <c r="K230" s="219"/>
      <c r="L230" s="219"/>
      <c r="M230" s="219"/>
      <c r="N230" s="219"/>
      <c r="O230" s="219"/>
      <c r="P230" s="219"/>
      <c r="Q230" s="219"/>
      <c r="R230" s="219"/>
      <c r="S230" s="219"/>
      <c r="T230" s="219"/>
      <c r="U230" s="219"/>
      <c r="V230" s="219"/>
      <c r="W230" s="219"/>
      <c r="X230" s="219"/>
      <c r="Y230" s="219"/>
      <c r="Z230" s="219"/>
    </row>
    <row r="231" spans="1:26" ht="15.75" customHeight="1" x14ac:dyDescent="0.25">
      <c r="A231" s="219"/>
      <c r="B231" s="273"/>
      <c r="C231" s="219"/>
      <c r="D231" s="219"/>
      <c r="E231" s="219"/>
      <c r="F231" s="219"/>
      <c r="G231" s="219"/>
      <c r="H231" s="219"/>
      <c r="I231" s="219"/>
      <c r="J231" s="219"/>
      <c r="K231" s="219"/>
      <c r="L231" s="219"/>
      <c r="M231" s="219"/>
      <c r="N231" s="219"/>
      <c r="O231" s="219"/>
      <c r="P231" s="219"/>
      <c r="Q231" s="219"/>
      <c r="R231" s="219"/>
      <c r="S231" s="219"/>
      <c r="T231" s="219"/>
      <c r="U231" s="219"/>
      <c r="V231" s="219"/>
      <c r="W231" s="219"/>
      <c r="X231" s="219"/>
      <c r="Y231" s="219"/>
      <c r="Z231" s="219"/>
    </row>
    <row r="232" spans="1:26" ht="15.75" customHeight="1" x14ac:dyDescent="0.25">
      <c r="A232" s="219"/>
      <c r="B232" s="273"/>
      <c r="C232" s="219"/>
      <c r="D232" s="219"/>
      <c r="E232" s="219"/>
      <c r="F232" s="219"/>
      <c r="G232" s="219"/>
      <c r="H232" s="219"/>
      <c r="I232" s="219"/>
      <c r="J232" s="219"/>
      <c r="K232" s="219"/>
      <c r="L232" s="219"/>
      <c r="M232" s="219"/>
      <c r="N232" s="219"/>
      <c r="O232" s="219"/>
      <c r="P232" s="219"/>
      <c r="Q232" s="219"/>
      <c r="R232" s="219"/>
      <c r="S232" s="219"/>
      <c r="T232" s="219"/>
      <c r="U232" s="219"/>
      <c r="V232" s="219"/>
      <c r="W232" s="219"/>
      <c r="X232" s="219"/>
      <c r="Y232" s="219"/>
      <c r="Z232" s="219"/>
    </row>
    <row r="233" spans="1:26" ht="15.75" customHeight="1" x14ac:dyDescent="0.25">
      <c r="A233" s="219"/>
      <c r="B233" s="273"/>
      <c r="C233" s="219"/>
      <c r="D233" s="219"/>
      <c r="E233" s="219"/>
      <c r="F233" s="219"/>
      <c r="G233" s="219"/>
      <c r="H233" s="219"/>
      <c r="I233" s="219"/>
      <c r="J233" s="219"/>
      <c r="K233" s="219"/>
      <c r="L233" s="219"/>
      <c r="M233" s="219"/>
      <c r="N233" s="219"/>
      <c r="O233" s="219"/>
      <c r="P233" s="219"/>
      <c r="Q233" s="219"/>
      <c r="R233" s="219"/>
      <c r="S233" s="219"/>
      <c r="T233" s="219"/>
      <c r="U233" s="219"/>
      <c r="V233" s="219"/>
      <c r="W233" s="219"/>
      <c r="X233" s="219"/>
      <c r="Y233" s="219"/>
      <c r="Z233" s="219"/>
    </row>
    <row r="234" spans="1:26" ht="15.75" customHeight="1" x14ac:dyDescent="0.25">
      <c r="A234" s="219"/>
      <c r="B234" s="273"/>
      <c r="C234" s="219"/>
      <c r="D234" s="219"/>
      <c r="E234" s="219"/>
      <c r="F234" s="219"/>
      <c r="G234" s="219"/>
      <c r="H234" s="219"/>
      <c r="I234" s="219"/>
      <c r="J234" s="219"/>
      <c r="K234" s="219"/>
      <c r="L234" s="219"/>
      <c r="M234" s="219"/>
      <c r="N234" s="219"/>
      <c r="O234" s="219"/>
      <c r="P234" s="219"/>
      <c r="Q234" s="219"/>
      <c r="R234" s="219"/>
      <c r="S234" s="219"/>
      <c r="T234" s="219"/>
      <c r="U234" s="219"/>
      <c r="V234" s="219"/>
      <c r="W234" s="219"/>
      <c r="X234" s="219"/>
      <c r="Y234" s="219"/>
      <c r="Z234" s="219"/>
    </row>
    <row r="235" spans="1:26" ht="15.75" customHeight="1" x14ac:dyDescent="0.25">
      <c r="A235" s="219"/>
      <c r="B235" s="273"/>
      <c r="C235" s="219"/>
      <c r="D235" s="219"/>
      <c r="E235" s="219"/>
      <c r="F235" s="219"/>
      <c r="G235" s="219"/>
      <c r="H235" s="219"/>
      <c r="I235" s="219"/>
      <c r="J235" s="219"/>
      <c r="K235" s="219"/>
      <c r="L235" s="219"/>
      <c r="M235" s="219"/>
      <c r="N235" s="219"/>
      <c r="O235" s="219"/>
      <c r="P235" s="219"/>
      <c r="Q235" s="219"/>
      <c r="R235" s="219"/>
      <c r="S235" s="219"/>
      <c r="T235" s="219"/>
      <c r="U235" s="219"/>
      <c r="V235" s="219"/>
      <c r="W235" s="219"/>
      <c r="X235" s="219"/>
      <c r="Y235" s="219"/>
      <c r="Z235" s="219"/>
    </row>
    <row r="236" spans="1:26" ht="15.75" customHeight="1" x14ac:dyDescent="0.25">
      <c r="A236" s="219"/>
      <c r="B236" s="273"/>
      <c r="C236" s="219"/>
      <c r="D236" s="219"/>
      <c r="E236" s="219"/>
      <c r="F236" s="219"/>
      <c r="G236" s="219"/>
      <c r="H236" s="219"/>
      <c r="I236" s="219"/>
      <c r="J236" s="219"/>
      <c r="K236" s="219"/>
      <c r="L236" s="219"/>
      <c r="M236" s="219"/>
      <c r="N236" s="219"/>
      <c r="O236" s="219"/>
      <c r="P236" s="219"/>
      <c r="Q236" s="219"/>
      <c r="R236" s="219"/>
      <c r="S236" s="219"/>
      <c r="T236" s="219"/>
      <c r="U236" s="219"/>
      <c r="V236" s="219"/>
      <c r="W236" s="219"/>
      <c r="X236" s="219"/>
      <c r="Y236" s="219"/>
      <c r="Z236" s="219"/>
    </row>
    <row r="237" spans="1:26" ht="15.75" customHeight="1" x14ac:dyDescent="0.25">
      <c r="A237" s="219"/>
      <c r="B237" s="273"/>
      <c r="C237" s="219"/>
      <c r="D237" s="219"/>
      <c r="E237" s="219"/>
      <c r="F237" s="219"/>
      <c r="G237" s="219"/>
      <c r="H237" s="219"/>
      <c r="I237" s="219"/>
      <c r="J237" s="219"/>
      <c r="K237" s="219"/>
      <c r="L237" s="219"/>
      <c r="M237" s="219"/>
      <c r="N237" s="219"/>
      <c r="O237" s="219"/>
      <c r="P237" s="219"/>
      <c r="Q237" s="219"/>
      <c r="R237" s="219"/>
      <c r="S237" s="219"/>
      <c r="T237" s="219"/>
      <c r="U237" s="219"/>
      <c r="V237" s="219"/>
      <c r="W237" s="219"/>
      <c r="X237" s="219"/>
      <c r="Y237" s="219"/>
      <c r="Z237" s="219"/>
    </row>
    <row r="238" spans="1:26" ht="15.75" customHeight="1" x14ac:dyDescent="0.25">
      <c r="A238" s="219"/>
      <c r="B238" s="273"/>
      <c r="C238" s="219"/>
      <c r="D238" s="219"/>
      <c r="E238" s="219"/>
      <c r="F238" s="219"/>
      <c r="G238" s="219"/>
      <c r="H238" s="219"/>
      <c r="I238" s="219"/>
      <c r="J238" s="219"/>
      <c r="K238" s="219"/>
      <c r="L238" s="219"/>
      <c r="M238" s="219"/>
      <c r="N238" s="219"/>
      <c r="O238" s="219"/>
      <c r="P238" s="219"/>
      <c r="Q238" s="219"/>
      <c r="R238" s="219"/>
      <c r="S238" s="219"/>
      <c r="T238" s="219"/>
      <c r="U238" s="219"/>
      <c r="V238" s="219"/>
      <c r="W238" s="219"/>
      <c r="X238" s="219"/>
      <c r="Y238" s="219"/>
      <c r="Z238" s="219"/>
    </row>
    <row r="239" spans="1:26" ht="15.75" customHeight="1" x14ac:dyDescent="0.25">
      <c r="A239" s="219"/>
      <c r="B239" s="273"/>
      <c r="C239" s="219"/>
      <c r="D239" s="219"/>
      <c r="E239" s="219"/>
      <c r="F239" s="219"/>
      <c r="G239" s="219"/>
      <c r="H239" s="219"/>
      <c r="I239" s="219"/>
      <c r="J239" s="219"/>
      <c r="K239" s="219"/>
      <c r="L239" s="219"/>
      <c r="M239" s="219"/>
      <c r="N239" s="219"/>
      <c r="O239" s="219"/>
      <c r="P239" s="219"/>
      <c r="Q239" s="219"/>
      <c r="R239" s="219"/>
      <c r="S239" s="219"/>
      <c r="T239" s="219"/>
      <c r="U239" s="219"/>
      <c r="V239" s="219"/>
      <c r="W239" s="219"/>
      <c r="X239" s="219"/>
      <c r="Y239" s="219"/>
      <c r="Z239" s="219"/>
    </row>
    <row r="240" spans="1:26" ht="15.75" customHeight="1" x14ac:dyDescent="0.25">
      <c r="A240" s="219"/>
      <c r="B240" s="273"/>
      <c r="C240" s="219"/>
      <c r="D240" s="219"/>
      <c r="E240" s="219"/>
      <c r="F240" s="219"/>
      <c r="G240" s="219"/>
      <c r="H240" s="219"/>
      <c r="I240" s="219"/>
      <c r="J240" s="219"/>
      <c r="K240" s="219"/>
      <c r="L240" s="219"/>
      <c r="M240" s="219"/>
      <c r="N240" s="219"/>
      <c r="O240" s="219"/>
      <c r="P240" s="219"/>
      <c r="Q240" s="219"/>
      <c r="R240" s="219"/>
      <c r="S240" s="219"/>
      <c r="T240" s="219"/>
      <c r="U240" s="219"/>
      <c r="V240" s="219"/>
      <c r="W240" s="219"/>
      <c r="X240" s="219"/>
      <c r="Y240" s="219"/>
      <c r="Z240" s="219"/>
    </row>
    <row r="241" spans="1:26" ht="15.75" customHeight="1" x14ac:dyDescent="0.25">
      <c r="A241" s="219"/>
      <c r="B241" s="273"/>
      <c r="C241" s="219"/>
      <c r="D241" s="219"/>
      <c r="E241" s="219"/>
      <c r="F241" s="219"/>
      <c r="G241" s="219"/>
      <c r="H241" s="219"/>
      <c r="I241" s="219"/>
      <c r="J241" s="219"/>
      <c r="K241" s="219"/>
      <c r="L241" s="219"/>
      <c r="M241" s="219"/>
      <c r="N241" s="219"/>
      <c r="O241" s="219"/>
      <c r="P241" s="219"/>
      <c r="Q241" s="219"/>
      <c r="R241" s="219"/>
      <c r="S241" s="219"/>
      <c r="T241" s="219"/>
      <c r="U241" s="219"/>
      <c r="V241" s="219"/>
      <c r="W241" s="219"/>
      <c r="X241" s="219"/>
      <c r="Y241" s="219"/>
      <c r="Z241" s="219"/>
    </row>
    <row r="242" spans="1:26" ht="15.75" customHeight="1" x14ac:dyDescent="0.25">
      <c r="A242" s="219"/>
      <c r="B242" s="273"/>
      <c r="C242" s="219"/>
      <c r="D242" s="219"/>
      <c r="E242" s="219"/>
      <c r="F242" s="219"/>
      <c r="G242" s="219"/>
      <c r="H242" s="219"/>
      <c r="I242" s="219"/>
      <c r="J242" s="219"/>
      <c r="K242" s="219"/>
      <c r="L242" s="219"/>
      <c r="M242" s="219"/>
      <c r="N242" s="219"/>
      <c r="O242" s="219"/>
      <c r="P242" s="219"/>
      <c r="Q242" s="219"/>
      <c r="R242" s="219"/>
      <c r="S242" s="219"/>
      <c r="T242" s="219"/>
      <c r="U242" s="219"/>
      <c r="V242" s="219"/>
      <c r="W242" s="219"/>
      <c r="X242" s="219"/>
      <c r="Y242" s="219"/>
      <c r="Z242" s="219"/>
    </row>
    <row r="243" spans="1:26" ht="15.75" customHeight="1" x14ac:dyDescent="0.25">
      <c r="A243" s="219"/>
      <c r="B243" s="273"/>
      <c r="C243" s="219"/>
      <c r="D243" s="219"/>
      <c r="E243" s="219"/>
      <c r="F243" s="219"/>
      <c r="G243" s="219"/>
      <c r="H243" s="219"/>
      <c r="I243" s="219"/>
      <c r="J243" s="219"/>
      <c r="K243" s="219"/>
      <c r="L243" s="219"/>
      <c r="M243" s="219"/>
      <c r="N243" s="219"/>
      <c r="O243" s="219"/>
      <c r="P243" s="219"/>
      <c r="Q243" s="219"/>
      <c r="R243" s="219"/>
      <c r="S243" s="219"/>
      <c r="T243" s="219"/>
      <c r="U243" s="219"/>
      <c r="V243" s="219"/>
      <c r="W243" s="219"/>
      <c r="X243" s="219"/>
      <c r="Y243" s="219"/>
      <c r="Z243" s="219"/>
    </row>
    <row r="244" spans="1:26" ht="15.75" customHeight="1" x14ac:dyDescent="0.25">
      <c r="A244" s="219"/>
      <c r="B244" s="273"/>
      <c r="C244" s="219"/>
      <c r="D244" s="219"/>
      <c r="E244" s="219"/>
      <c r="F244" s="219"/>
      <c r="G244" s="219"/>
      <c r="H244" s="219"/>
      <c r="I244" s="219"/>
      <c r="J244" s="219"/>
      <c r="K244" s="219"/>
      <c r="L244" s="219"/>
      <c r="M244" s="219"/>
      <c r="N244" s="219"/>
      <c r="O244" s="219"/>
      <c r="P244" s="219"/>
      <c r="Q244" s="219"/>
      <c r="R244" s="219"/>
      <c r="S244" s="219"/>
      <c r="T244" s="219"/>
      <c r="U244" s="219"/>
      <c r="V244" s="219"/>
      <c r="W244" s="219"/>
      <c r="X244" s="219"/>
      <c r="Y244" s="219"/>
      <c r="Z244" s="219"/>
    </row>
    <row r="245" spans="1:26" ht="15.75" customHeight="1" x14ac:dyDescent="0.25">
      <c r="A245" s="219"/>
      <c r="B245" s="273"/>
      <c r="C245" s="219"/>
      <c r="D245" s="219"/>
      <c r="E245" s="219"/>
      <c r="F245" s="219"/>
      <c r="G245" s="219"/>
      <c r="H245" s="219"/>
      <c r="I245" s="219"/>
      <c r="J245" s="219"/>
      <c r="K245" s="219"/>
      <c r="L245" s="219"/>
      <c r="M245" s="219"/>
      <c r="N245" s="219"/>
      <c r="O245" s="219"/>
      <c r="P245" s="219"/>
      <c r="Q245" s="219"/>
      <c r="R245" s="219"/>
      <c r="S245" s="219"/>
      <c r="T245" s="219"/>
      <c r="U245" s="219"/>
      <c r="V245" s="219"/>
      <c r="W245" s="219"/>
      <c r="X245" s="219"/>
      <c r="Y245" s="219"/>
      <c r="Z245" s="219"/>
    </row>
    <row r="246" spans="1:26" ht="15.75" customHeight="1" x14ac:dyDescent="0.25">
      <c r="A246" s="219"/>
      <c r="B246" s="273"/>
      <c r="C246" s="219"/>
      <c r="D246" s="219"/>
      <c r="E246" s="219"/>
      <c r="F246" s="219"/>
      <c r="G246" s="219"/>
      <c r="H246" s="219"/>
      <c r="I246" s="219"/>
      <c r="J246" s="219"/>
      <c r="K246" s="219"/>
      <c r="L246" s="219"/>
      <c r="M246" s="219"/>
      <c r="N246" s="219"/>
      <c r="O246" s="219"/>
      <c r="P246" s="219"/>
      <c r="Q246" s="219"/>
      <c r="R246" s="219"/>
      <c r="S246" s="219"/>
      <c r="T246" s="219"/>
      <c r="U246" s="219"/>
      <c r="V246" s="219"/>
      <c r="W246" s="219"/>
      <c r="X246" s="219"/>
      <c r="Y246" s="219"/>
      <c r="Z246" s="219"/>
    </row>
    <row r="247" spans="1:26" ht="15.75" customHeight="1" x14ac:dyDescent="0.25">
      <c r="A247" s="219"/>
      <c r="B247" s="273"/>
      <c r="C247" s="219"/>
      <c r="D247" s="219"/>
      <c r="E247" s="219"/>
      <c r="F247" s="219"/>
      <c r="G247" s="219"/>
      <c r="H247" s="219"/>
      <c r="I247" s="219"/>
      <c r="J247" s="219"/>
      <c r="K247" s="219"/>
      <c r="L247" s="219"/>
      <c r="M247" s="219"/>
      <c r="N247" s="219"/>
      <c r="O247" s="219"/>
      <c r="P247" s="219"/>
      <c r="Q247" s="219"/>
      <c r="R247" s="219"/>
      <c r="S247" s="219"/>
      <c r="T247" s="219"/>
      <c r="U247" s="219"/>
      <c r="V247" s="219"/>
      <c r="W247" s="219"/>
      <c r="X247" s="219"/>
      <c r="Y247" s="219"/>
      <c r="Z247" s="219"/>
    </row>
    <row r="248" spans="1:26" ht="15.75" customHeight="1" x14ac:dyDescent="0.25">
      <c r="A248" s="219"/>
      <c r="B248" s="273"/>
      <c r="C248" s="219"/>
      <c r="D248" s="219"/>
      <c r="E248" s="219"/>
      <c r="F248" s="219"/>
      <c r="G248" s="219"/>
      <c r="H248" s="219"/>
      <c r="I248" s="219"/>
      <c r="J248" s="219"/>
      <c r="K248" s="219"/>
      <c r="L248" s="219"/>
      <c r="M248" s="219"/>
      <c r="N248" s="219"/>
      <c r="O248" s="219"/>
      <c r="P248" s="219"/>
      <c r="Q248" s="219"/>
      <c r="R248" s="219"/>
      <c r="S248" s="219"/>
      <c r="T248" s="219"/>
      <c r="U248" s="219"/>
      <c r="V248" s="219"/>
      <c r="W248" s="219"/>
      <c r="X248" s="219"/>
      <c r="Y248" s="219"/>
      <c r="Z248" s="219"/>
    </row>
    <row r="249" spans="1:26" ht="15.75" customHeight="1" x14ac:dyDescent="0.25">
      <c r="A249" s="219"/>
      <c r="B249" s="273"/>
      <c r="C249" s="219"/>
      <c r="D249" s="219"/>
      <c r="E249" s="219"/>
      <c r="F249" s="219"/>
      <c r="G249" s="219"/>
      <c r="H249" s="219"/>
      <c r="I249" s="219"/>
      <c r="J249" s="219"/>
      <c r="K249" s="219"/>
      <c r="L249" s="219"/>
      <c r="M249" s="219"/>
      <c r="N249" s="219"/>
      <c r="O249" s="219"/>
      <c r="P249" s="219"/>
      <c r="Q249" s="219"/>
      <c r="R249" s="219"/>
      <c r="S249" s="219"/>
      <c r="T249" s="219"/>
      <c r="U249" s="219"/>
      <c r="V249" s="219"/>
      <c r="W249" s="219"/>
      <c r="X249" s="219"/>
      <c r="Y249" s="219"/>
      <c r="Z249" s="219"/>
    </row>
    <row r="250" spans="1:26" ht="15.75" customHeight="1" x14ac:dyDescent="0.25">
      <c r="A250" s="219"/>
      <c r="B250" s="273"/>
      <c r="C250" s="219"/>
      <c r="D250" s="219"/>
      <c r="E250" s="219"/>
      <c r="F250" s="219"/>
      <c r="G250" s="219"/>
      <c r="H250" s="219"/>
      <c r="I250" s="219"/>
      <c r="J250" s="219"/>
      <c r="K250" s="219"/>
      <c r="L250" s="219"/>
      <c r="M250" s="219"/>
      <c r="N250" s="219"/>
      <c r="O250" s="219"/>
      <c r="P250" s="219"/>
      <c r="Q250" s="219"/>
      <c r="R250" s="219"/>
      <c r="S250" s="219"/>
      <c r="T250" s="219"/>
      <c r="U250" s="219"/>
      <c r="V250" s="219"/>
      <c r="W250" s="219"/>
      <c r="X250" s="219"/>
      <c r="Y250" s="219"/>
      <c r="Z250" s="219"/>
    </row>
    <row r="251" spans="1:26" ht="15.75" customHeight="1" x14ac:dyDescent="0.25">
      <c r="A251" s="219"/>
      <c r="B251" s="273"/>
      <c r="C251" s="219"/>
      <c r="D251" s="219"/>
      <c r="E251" s="219"/>
      <c r="F251" s="219"/>
      <c r="G251" s="219"/>
      <c r="H251" s="219"/>
      <c r="I251" s="219"/>
      <c r="J251" s="219"/>
      <c r="K251" s="219"/>
      <c r="L251" s="219"/>
      <c r="M251" s="219"/>
      <c r="N251" s="219"/>
      <c r="O251" s="219"/>
      <c r="P251" s="219"/>
      <c r="Q251" s="219"/>
      <c r="R251" s="219"/>
      <c r="S251" s="219"/>
      <c r="T251" s="219"/>
      <c r="U251" s="219"/>
      <c r="V251" s="219"/>
      <c r="W251" s="219"/>
      <c r="X251" s="219"/>
      <c r="Y251" s="219"/>
      <c r="Z251" s="219"/>
    </row>
    <row r="252" spans="1:26" ht="15.75" customHeight="1" x14ac:dyDescent="0.25">
      <c r="A252" s="219"/>
      <c r="B252" s="273"/>
      <c r="C252" s="219"/>
      <c r="D252" s="219"/>
      <c r="E252" s="219"/>
      <c r="F252" s="219"/>
      <c r="G252" s="219"/>
      <c r="H252" s="219"/>
      <c r="I252" s="219"/>
      <c r="J252" s="219"/>
      <c r="K252" s="219"/>
      <c r="L252" s="219"/>
      <c r="M252" s="219"/>
      <c r="N252" s="219"/>
      <c r="O252" s="219"/>
      <c r="P252" s="219"/>
      <c r="Q252" s="219"/>
      <c r="R252" s="219"/>
      <c r="S252" s="219"/>
      <c r="T252" s="219"/>
      <c r="U252" s="219"/>
      <c r="V252" s="219"/>
      <c r="W252" s="219"/>
      <c r="X252" s="219"/>
      <c r="Y252" s="219"/>
      <c r="Z252" s="219"/>
    </row>
    <row r="253" spans="1:26" ht="15.75" customHeight="1" x14ac:dyDescent="0.25">
      <c r="A253" s="219"/>
      <c r="B253" s="273"/>
      <c r="C253" s="219"/>
      <c r="D253" s="219"/>
      <c r="E253" s="219"/>
      <c r="F253" s="219"/>
      <c r="G253" s="219"/>
      <c r="H253" s="219"/>
      <c r="I253" s="219"/>
      <c r="J253" s="219"/>
      <c r="K253" s="219"/>
      <c r="L253" s="219"/>
      <c r="M253" s="219"/>
      <c r="N253" s="219"/>
      <c r="O253" s="219"/>
      <c r="P253" s="219"/>
      <c r="Q253" s="219"/>
      <c r="R253" s="219"/>
      <c r="S253" s="219"/>
      <c r="T253" s="219"/>
      <c r="U253" s="219"/>
      <c r="V253" s="219"/>
      <c r="W253" s="219"/>
      <c r="X253" s="219"/>
      <c r="Y253" s="219"/>
      <c r="Z253" s="219"/>
    </row>
    <row r="254" spans="1:26" ht="15.75" customHeight="1" x14ac:dyDescent="0.25">
      <c r="A254" s="219"/>
      <c r="B254" s="273"/>
      <c r="C254" s="219"/>
      <c r="D254" s="219"/>
      <c r="E254" s="219"/>
      <c r="F254" s="219"/>
      <c r="G254" s="219"/>
      <c r="H254" s="219"/>
      <c r="I254" s="219"/>
      <c r="J254" s="219"/>
      <c r="K254" s="219"/>
      <c r="L254" s="219"/>
      <c r="M254" s="219"/>
      <c r="N254" s="219"/>
      <c r="O254" s="219"/>
      <c r="P254" s="219"/>
      <c r="Q254" s="219"/>
      <c r="R254" s="219"/>
      <c r="S254" s="219"/>
      <c r="T254" s="219"/>
      <c r="U254" s="219"/>
      <c r="V254" s="219"/>
      <c r="W254" s="219"/>
      <c r="X254" s="219"/>
      <c r="Y254" s="219"/>
      <c r="Z254" s="219"/>
    </row>
    <row r="255" spans="1:26" ht="15.75" customHeight="1" x14ac:dyDescent="0.25">
      <c r="A255" s="219"/>
      <c r="B255" s="273"/>
      <c r="C255" s="219"/>
      <c r="D255" s="219"/>
      <c r="E255" s="219"/>
      <c r="F255" s="219"/>
      <c r="G255" s="219"/>
      <c r="H255" s="219"/>
      <c r="I255" s="219"/>
      <c r="J255" s="219"/>
      <c r="K255" s="219"/>
      <c r="L255" s="219"/>
      <c r="M255" s="219"/>
      <c r="N255" s="219"/>
      <c r="O255" s="219"/>
      <c r="P255" s="219"/>
      <c r="Q255" s="219"/>
      <c r="R255" s="219"/>
      <c r="S255" s="219"/>
      <c r="T255" s="219"/>
      <c r="U255" s="219"/>
      <c r="V255" s="219"/>
      <c r="W255" s="219"/>
      <c r="X255" s="219"/>
      <c r="Y255" s="219"/>
      <c r="Z255" s="219"/>
    </row>
    <row r="256" spans="1:26" ht="15.75" customHeight="1" x14ac:dyDescent="0.25">
      <c r="A256" s="219"/>
      <c r="B256" s="273"/>
      <c r="C256" s="219"/>
      <c r="D256" s="219"/>
      <c r="E256" s="219"/>
      <c r="F256" s="219"/>
      <c r="G256" s="219"/>
      <c r="H256" s="219"/>
      <c r="I256" s="219"/>
      <c r="J256" s="219"/>
      <c r="K256" s="219"/>
      <c r="L256" s="219"/>
      <c r="M256" s="219"/>
      <c r="N256" s="219"/>
      <c r="O256" s="219"/>
      <c r="P256" s="219"/>
      <c r="Q256" s="219"/>
      <c r="R256" s="219"/>
      <c r="S256" s="219"/>
      <c r="T256" s="219"/>
      <c r="U256" s="219"/>
      <c r="V256" s="219"/>
      <c r="W256" s="219"/>
      <c r="X256" s="219"/>
      <c r="Y256" s="219"/>
      <c r="Z256" s="219"/>
    </row>
    <row r="257" spans="1:26" ht="15.75" customHeight="1" x14ac:dyDescent="0.25">
      <c r="A257" s="219"/>
      <c r="B257" s="273"/>
      <c r="C257" s="219"/>
      <c r="D257" s="219"/>
      <c r="E257" s="219"/>
      <c r="F257" s="219"/>
      <c r="G257" s="219"/>
      <c r="H257" s="219"/>
      <c r="I257" s="219"/>
      <c r="J257" s="219"/>
      <c r="K257" s="219"/>
      <c r="L257" s="219"/>
      <c r="M257" s="219"/>
      <c r="N257" s="219"/>
      <c r="O257" s="219"/>
      <c r="P257" s="219"/>
      <c r="Q257" s="219"/>
      <c r="R257" s="219"/>
      <c r="S257" s="219"/>
      <c r="T257" s="219"/>
      <c r="U257" s="219"/>
      <c r="V257" s="219"/>
      <c r="W257" s="219"/>
      <c r="X257" s="219"/>
      <c r="Y257" s="219"/>
      <c r="Z257" s="219"/>
    </row>
    <row r="258" spans="1:26" ht="15.75" customHeight="1" x14ac:dyDescent="0.25">
      <c r="A258" s="219"/>
      <c r="B258" s="273"/>
      <c r="C258" s="219"/>
      <c r="D258" s="219"/>
      <c r="E258" s="219"/>
      <c r="F258" s="219"/>
      <c r="G258" s="219"/>
      <c r="H258" s="219"/>
      <c r="I258" s="219"/>
      <c r="J258" s="219"/>
      <c r="K258" s="219"/>
      <c r="L258" s="219"/>
      <c r="M258" s="219"/>
      <c r="N258" s="219"/>
      <c r="O258" s="219"/>
      <c r="P258" s="219"/>
      <c r="Q258" s="219"/>
      <c r="R258" s="219"/>
      <c r="S258" s="219"/>
      <c r="T258" s="219"/>
      <c r="U258" s="219"/>
      <c r="V258" s="219"/>
      <c r="W258" s="219"/>
      <c r="X258" s="219"/>
      <c r="Y258" s="219"/>
      <c r="Z258" s="219"/>
    </row>
    <row r="259" spans="1:26" ht="15.75" customHeight="1" x14ac:dyDescent="0.25">
      <c r="A259" s="219"/>
      <c r="B259" s="273"/>
      <c r="C259" s="219"/>
      <c r="D259" s="219"/>
      <c r="E259" s="219"/>
      <c r="F259" s="219"/>
      <c r="G259" s="219"/>
      <c r="H259" s="219"/>
      <c r="I259" s="219"/>
      <c r="J259" s="219"/>
      <c r="K259" s="219"/>
      <c r="L259" s="219"/>
      <c r="M259" s="219"/>
      <c r="N259" s="219"/>
      <c r="O259" s="219"/>
      <c r="P259" s="219"/>
      <c r="Q259" s="219"/>
      <c r="R259" s="219"/>
      <c r="S259" s="219"/>
      <c r="T259" s="219"/>
      <c r="U259" s="219"/>
      <c r="V259" s="219"/>
      <c r="W259" s="219"/>
      <c r="X259" s="219"/>
      <c r="Y259" s="219"/>
      <c r="Z259" s="219"/>
    </row>
    <row r="260" spans="1:26" ht="15.75" customHeight="1" x14ac:dyDescent="0.25">
      <c r="A260" s="581"/>
      <c r="B260" s="581"/>
      <c r="C260" s="581"/>
      <c r="D260" s="581"/>
      <c r="E260" s="581"/>
      <c r="F260" s="581"/>
      <c r="G260" s="581"/>
      <c r="H260" s="581"/>
      <c r="I260" s="581"/>
      <c r="J260" s="581"/>
      <c r="K260" s="581"/>
      <c r="L260" s="581"/>
      <c r="M260" s="581"/>
      <c r="N260" s="581"/>
      <c r="O260" s="581"/>
      <c r="P260" s="581"/>
      <c r="Q260" s="581"/>
      <c r="R260" s="581"/>
      <c r="S260" s="581"/>
      <c r="T260" s="581"/>
      <c r="U260" s="581"/>
      <c r="V260" s="581"/>
      <c r="W260" s="581"/>
      <c r="X260" s="581"/>
      <c r="Y260" s="581"/>
      <c r="Z260" s="581"/>
    </row>
    <row r="261" spans="1:26" ht="15.75" customHeight="1" x14ac:dyDescent="0.25">
      <c r="A261" s="581"/>
      <c r="B261" s="581"/>
      <c r="C261" s="581"/>
      <c r="D261" s="581"/>
      <c r="E261" s="581"/>
      <c r="F261" s="581"/>
      <c r="G261" s="581"/>
      <c r="H261" s="581"/>
      <c r="I261" s="581"/>
      <c r="J261" s="581"/>
      <c r="K261" s="581"/>
      <c r="L261" s="581"/>
      <c r="M261" s="581"/>
      <c r="N261" s="581"/>
      <c r="O261" s="581"/>
      <c r="P261" s="581"/>
      <c r="Q261" s="581"/>
      <c r="R261" s="581"/>
      <c r="S261" s="581"/>
      <c r="T261" s="581"/>
      <c r="U261" s="581"/>
      <c r="V261" s="581"/>
      <c r="W261" s="581"/>
      <c r="X261" s="581"/>
      <c r="Y261" s="581"/>
      <c r="Z261" s="581"/>
    </row>
    <row r="262" spans="1:26" ht="15.75" customHeight="1" x14ac:dyDescent="0.25">
      <c r="A262" s="581"/>
      <c r="B262" s="581"/>
      <c r="C262" s="581"/>
      <c r="D262" s="581"/>
      <c r="E262" s="581"/>
      <c r="F262" s="581"/>
      <c r="G262" s="581"/>
      <c r="H262" s="581"/>
      <c r="I262" s="581"/>
      <c r="J262" s="581"/>
      <c r="K262" s="581"/>
      <c r="L262" s="581"/>
      <c r="M262" s="581"/>
      <c r="N262" s="581"/>
      <c r="O262" s="581"/>
      <c r="P262" s="581"/>
      <c r="Q262" s="581"/>
      <c r="R262" s="581"/>
      <c r="S262" s="581"/>
      <c r="T262" s="581"/>
      <c r="U262" s="581"/>
      <c r="V262" s="581"/>
      <c r="W262" s="581"/>
      <c r="X262" s="581"/>
      <c r="Y262" s="581"/>
      <c r="Z262" s="581"/>
    </row>
    <row r="263" spans="1:26" ht="15.75" customHeight="1" x14ac:dyDescent="0.25">
      <c r="A263" s="581"/>
      <c r="B263" s="581"/>
      <c r="C263" s="581"/>
      <c r="D263" s="581"/>
      <c r="E263" s="581"/>
      <c r="F263" s="581"/>
      <c r="G263" s="581"/>
      <c r="H263" s="581"/>
      <c r="I263" s="581"/>
      <c r="J263" s="581"/>
      <c r="K263" s="581"/>
      <c r="L263" s="581"/>
      <c r="M263" s="581"/>
      <c r="N263" s="581"/>
      <c r="O263" s="581"/>
      <c r="P263" s="581"/>
      <c r="Q263" s="581"/>
      <c r="R263" s="581"/>
      <c r="S263" s="581"/>
      <c r="T263" s="581"/>
      <c r="U263" s="581"/>
      <c r="V263" s="581"/>
      <c r="W263" s="581"/>
      <c r="X263" s="581"/>
      <c r="Y263" s="581"/>
      <c r="Z263" s="581"/>
    </row>
    <row r="264" spans="1:26" ht="15.75" customHeight="1" x14ac:dyDescent="0.25">
      <c r="A264" s="581"/>
      <c r="B264" s="581"/>
      <c r="C264" s="581"/>
      <c r="D264" s="581"/>
      <c r="E264" s="581"/>
      <c r="F264" s="581"/>
      <c r="G264" s="581"/>
      <c r="H264" s="581"/>
      <c r="I264" s="581"/>
      <c r="J264" s="581"/>
      <c r="K264" s="581"/>
      <c r="L264" s="581"/>
      <c r="M264" s="581"/>
      <c r="N264" s="581"/>
      <c r="O264" s="581"/>
      <c r="P264" s="581"/>
      <c r="Q264" s="581"/>
      <c r="R264" s="581"/>
      <c r="S264" s="581"/>
      <c r="T264" s="581"/>
      <c r="U264" s="581"/>
      <c r="V264" s="581"/>
      <c r="W264" s="581"/>
      <c r="X264" s="581"/>
      <c r="Y264" s="581"/>
      <c r="Z264" s="581"/>
    </row>
    <row r="265" spans="1:26" ht="15.75" customHeight="1" x14ac:dyDescent="0.25">
      <c r="A265" s="581"/>
      <c r="B265" s="581"/>
      <c r="C265" s="581"/>
      <c r="D265" s="581"/>
      <c r="E265" s="581"/>
      <c r="F265" s="581"/>
      <c r="G265" s="581"/>
      <c r="H265" s="581"/>
      <c r="I265" s="581"/>
      <c r="J265" s="581"/>
      <c r="K265" s="581"/>
      <c r="L265" s="581"/>
      <c r="M265" s="581"/>
      <c r="N265" s="581"/>
      <c r="O265" s="581"/>
      <c r="P265" s="581"/>
      <c r="Q265" s="581"/>
      <c r="R265" s="581"/>
      <c r="S265" s="581"/>
      <c r="T265" s="581"/>
      <c r="U265" s="581"/>
      <c r="V265" s="581"/>
      <c r="W265" s="581"/>
      <c r="X265" s="581"/>
      <c r="Y265" s="581"/>
      <c r="Z265" s="581"/>
    </row>
    <row r="266" spans="1:26" ht="15.75" customHeight="1" x14ac:dyDescent="0.25">
      <c r="A266" s="581"/>
      <c r="B266" s="581"/>
      <c r="C266" s="581"/>
      <c r="D266" s="581"/>
      <c r="E266" s="581"/>
      <c r="F266" s="581"/>
      <c r="G266" s="581"/>
      <c r="H266" s="581"/>
      <c r="I266" s="581"/>
      <c r="J266" s="581"/>
      <c r="K266" s="581"/>
      <c r="L266" s="581"/>
      <c r="M266" s="581"/>
      <c r="N266" s="581"/>
      <c r="O266" s="581"/>
      <c r="P266" s="581"/>
      <c r="Q266" s="581"/>
      <c r="R266" s="581"/>
      <c r="S266" s="581"/>
      <c r="T266" s="581"/>
      <c r="U266" s="581"/>
      <c r="V266" s="581"/>
      <c r="W266" s="581"/>
      <c r="X266" s="581"/>
      <c r="Y266" s="581"/>
      <c r="Z266" s="581"/>
    </row>
    <row r="267" spans="1:26" ht="15.75" customHeight="1" x14ac:dyDescent="0.25">
      <c r="A267" s="581"/>
      <c r="B267" s="581"/>
      <c r="C267" s="581"/>
      <c r="D267" s="581"/>
      <c r="E267" s="581"/>
      <c r="F267" s="581"/>
      <c r="G267" s="581"/>
      <c r="H267" s="581"/>
      <c r="I267" s="581"/>
      <c r="J267" s="581"/>
      <c r="K267" s="581"/>
      <c r="L267" s="581"/>
      <c r="M267" s="581"/>
      <c r="N267" s="581"/>
      <c r="O267" s="581"/>
      <c r="P267" s="581"/>
      <c r="Q267" s="581"/>
      <c r="R267" s="581"/>
      <c r="S267" s="581"/>
      <c r="T267" s="581"/>
      <c r="U267" s="581"/>
      <c r="V267" s="581"/>
      <c r="W267" s="581"/>
      <c r="X267" s="581"/>
      <c r="Y267" s="581"/>
      <c r="Z267" s="581"/>
    </row>
    <row r="268" spans="1:26" ht="15.75" customHeight="1" x14ac:dyDescent="0.25">
      <c r="A268" s="581"/>
      <c r="B268" s="581"/>
      <c r="C268" s="581"/>
      <c r="D268" s="581"/>
      <c r="E268" s="581"/>
      <c r="F268" s="581"/>
      <c r="G268" s="581"/>
      <c r="H268" s="581"/>
      <c r="I268" s="581"/>
      <c r="J268" s="581"/>
      <c r="K268" s="581"/>
      <c r="L268" s="581"/>
      <c r="M268" s="581"/>
      <c r="N268" s="581"/>
      <c r="O268" s="581"/>
      <c r="P268" s="581"/>
      <c r="Q268" s="581"/>
      <c r="R268" s="581"/>
      <c r="S268" s="581"/>
      <c r="T268" s="581"/>
      <c r="U268" s="581"/>
      <c r="V268" s="581"/>
      <c r="W268" s="581"/>
      <c r="X268" s="581"/>
      <c r="Y268" s="581"/>
      <c r="Z268" s="581"/>
    </row>
    <row r="269" spans="1:26" ht="15.75" customHeight="1" x14ac:dyDescent="0.25">
      <c r="A269" s="581"/>
      <c r="B269" s="581"/>
      <c r="C269" s="581"/>
      <c r="D269" s="581"/>
      <c r="E269" s="581"/>
      <c r="F269" s="581"/>
      <c r="G269" s="581"/>
      <c r="H269" s="581"/>
      <c r="I269" s="581"/>
      <c r="J269" s="581"/>
      <c r="K269" s="581"/>
      <c r="L269" s="581"/>
      <c r="M269" s="581"/>
      <c r="N269" s="581"/>
      <c r="O269" s="581"/>
      <c r="P269" s="581"/>
      <c r="Q269" s="581"/>
      <c r="R269" s="581"/>
      <c r="S269" s="581"/>
      <c r="T269" s="581"/>
      <c r="U269" s="581"/>
      <c r="V269" s="581"/>
      <c r="W269" s="581"/>
      <c r="X269" s="581"/>
      <c r="Y269" s="581"/>
      <c r="Z269" s="581"/>
    </row>
    <row r="270" spans="1:26" ht="15.75" customHeight="1" x14ac:dyDescent="0.25">
      <c r="A270" s="581"/>
      <c r="B270" s="581"/>
      <c r="C270" s="581"/>
      <c r="D270" s="581"/>
      <c r="E270" s="581"/>
      <c r="F270" s="581"/>
      <c r="G270" s="581"/>
      <c r="H270" s="581"/>
      <c r="I270" s="581"/>
      <c r="J270" s="581"/>
      <c r="K270" s="581"/>
      <c r="L270" s="581"/>
      <c r="M270" s="581"/>
      <c r="N270" s="581"/>
      <c r="O270" s="581"/>
      <c r="P270" s="581"/>
      <c r="Q270" s="581"/>
      <c r="R270" s="581"/>
      <c r="S270" s="581"/>
      <c r="T270" s="581"/>
      <c r="U270" s="581"/>
      <c r="V270" s="581"/>
      <c r="W270" s="581"/>
      <c r="X270" s="581"/>
      <c r="Y270" s="581"/>
      <c r="Z270" s="581"/>
    </row>
    <row r="271" spans="1:26" ht="15.75" customHeight="1" x14ac:dyDescent="0.25">
      <c r="A271" s="581"/>
      <c r="B271" s="581"/>
      <c r="C271" s="581"/>
      <c r="D271" s="581"/>
      <c r="E271" s="581"/>
      <c r="F271" s="581"/>
      <c r="G271" s="581"/>
      <c r="H271" s="581"/>
      <c r="I271" s="581"/>
      <c r="J271" s="581"/>
      <c r="K271" s="581"/>
      <c r="L271" s="581"/>
      <c r="M271" s="581"/>
      <c r="N271" s="581"/>
      <c r="O271" s="581"/>
      <c r="P271" s="581"/>
      <c r="Q271" s="581"/>
      <c r="R271" s="581"/>
      <c r="S271" s="581"/>
      <c r="T271" s="581"/>
      <c r="U271" s="581"/>
      <c r="V271" s="581"/>
      <c r="W271" s="581"/>
      <c r="X271" s="581"/>
      <c r="Y271" s="581"/>
      <c r="Z271" s="581"/>
    </row>
    <row r="272" spans="1:26" ht="15.75" customHeight="1" x14ac:dyDescent="0.25">
      <c r="A272" s="581"/>
      <c r="B272" s="581"/>
      <c r="C272" s="581"/>
      <c r="D272" s="581"/>
      <c r="E272" s="581"/>
      <c r="F272" s="581"/>
      <c r="G272" s="581"/>
      <c r="H272" s="581"/>
      <c r="I272" s="581"/>
      <c r="J272" s="581"/>
      <c r="K272" s="581"/>
      <c r="L272" s="581"/>
      <c r="M272" s="581"/>
      <c r="N272" s="581"/>
      <c r="O272" s="581"/>
      <c r="P272" s="581"/>
      <c r="Q272" s="581"/>
      <c r="R272" s="581"/>
      <c r="S272" s="581"/>
      <c r="T272" s="581"/>
      <c r="U272" s="581"/>
      <c r="V272" s="581"/>
      <c r="W272" s="581"/>
      <c r="X272" s="581"/>
      <c r="Y272" s="581"/>
      <c r="Z272" s="581"/>
    </row>
    <row r="273" spans="1:26" ht="15.75" customHeight="1" x14ac:dyDescent="0.25">
      <c r="A273" s="581"/>
      <c r="B273" s="581"/>
      <c r="C273" s="581"/>
      <c r="D273" s="581"/>
      <c r="E273" s="581"/>
      <c r="F273" s="581"/>
      <c r="G273" s="581"/>
      <c r="H273" s="581"/>
      <c r="I273" s="581"/>
      <c r="J273" s="581"/>
      <c r="K273" s="581"/>
      <c r="L273" s="581"/>
      <c r="M273" s="581"/>
      <c r="N273" s="581"/>
      <c r="O273" s="581"/>
      <c r="P273" s="581"/>
      <c r="Q273" s="581"/>
      <c r="R273" s="581"/>
      <c r="S273" s="581"/>
      <c r="T273" s="581"/>
      <c r="U273" s="581"/>
      <c r="V273" s="581"/>
      <c r="W273" s="581"/>
      <c r="X273" s="581"/>
      <c r="Y273" s="581"/>
      <c r="Z273" s="581"/>
    </row>
    <row r="274" spans="1:26" ht="15.75" customHeight="1" x14ac:dyDescent="0.25">
      <c r="A274" s="581"/>
      <c r="B274" s="581"/>
      <c r="C274" s="581"/>
      <c r="D274" s="581"/>
      <c r="E274" s="581"/>
      <c r="F274" s="581"/>
      <c r="G274" s="581"/>
      <c r="H274" s="581"/>
      <c r="I274" s="581"/>
      <c r="J274" s="581"/>
      <c r="K274" s="581"/>
      <c r="L274" s="581"/>
      <c r="M274" s="581"/>
      <c r="N274" s="581"/>
      <c r="O274" s="581"/>
      <c r="P274" s="581"/>
      <c r="Q274" s="581"/>
      <c r="R274" s="581"/>
      <c r="S274" s="581"/>
      <c r="T274" s="581"/>
      <c r="U274" s="581"/>
      <c r="V274" s="581"/>
      <c r="W274" s="581"/>
      <c r="X274" s="581"/>
      <c r="Y274" s="581"/>
      <c r="Z274" s="581"/>
    </row>
    <row r="275" spans="1:26" ht="15.75" customHeight="1" x14ac:dyDescent="0.25">
      <c r="A275" s="581"/>
      <c r="B275" s="581"/>
      <c r="C275" s="581"/>
      <c r="D275" s="581"/>
      <c r="E275" s="581"/>
      <c r="F275" s="581"/>
      <c r="G275" s="581"/>
      <c r="H275" s="581"/>
      <c r="I275" s="581"/>
      <c r="J275" s="581"/>
      <c r="K275" s="581"/>
      <c r="L275" s="581"/>
      <c r="M275" s="581"/>
      <c r="N275" s="581"/>
      <c r="O275" s="581"/>
      <c r="P275" s="581"/>
      <c r="Q275" s="581"/>
      <c r="R275" s="581"/>
      <c r="S275" s="581"/>
      <c r="T275" s="581"/>
      <c r="U275" s="581"/>
      <c r="V275" s="581"/>
      <c r="W275" s="581"/>
      <c r="X275" s="581"/>
      <c r="Y275" s="581"/>
      <c r="Z275" s="581"/>
    </row>
    <row r="276" spans="1:26" ht="15.75" customHeight="1" x14ac:dyDescent="0.25">
      <c r="A276" s="581"/>
      <c r="B276" s="581"/>
      <c r="C276" s="581"/>
      <c r="D276" s="581"/>
      <c r="E276" s="581"/>
      <c r="F276" s="581"/>
      <c r="G276" s="581"/>
      <c r="H276" s="581"/>
      <c r="I276" s="581"/>
      <c r="J276" s="581"/>
      <c r="K276" s="581"/>
      <c r="L276" s="581"/>
      <c r="M276" s="581"/>
      <c r="N276" s="581"/>
      <c r="O276" s="581"/>
      <c r="P276" s="581"/>
      <c r="Q276" s="581"/>
      <c r="R276" s="581"/>
      <c r="S276" s="581"/>
      <c r="T276" s="581"/>
      <c r="U276" s="581"/>
      <c r="V276" s="581"/>
      <c r="W276" s="581"/>
      <c r="X276" s="581"/>
      <c r="Y276" s="581"/>
      <c r="Z276" s="581"/>
    </row>
    <row r="277" spans="1:26" ht="15.75" customHeight="1" x14ac:dyDescent="0.25">
      <c r="A277" s="581"/>
      <c r="B277" s="581"/>
      <c r="C277" s="581"/>
      <c r="D277" s="581"/>
      <c r="E277" s="581"/>
      <c r="F277" s="581"/>
      <c r="G277" s="581"/>
      <c r="H277" s="581"/>
      <c r="I277" s="581"/>
      <c r="J277" s="581"/>
      <c r="K277" s="581"/>
      <c r="L277" s="581"/>
      <c r="M277" s="581"/>
      <c r="N277" s="581"/>
      <c r="O277" s="581"/>
      <c r="P277" s="581"/>
      <c r="Q277" s="581"/>
      <c r="R277" s="581"/>
      <c r="S277" s="581"/>
      <c r="T277" s="581"/>
      <c r="U277" s="581"/>
      <c r="V277" s="581"/>
      <c r="W277" s="581"/>
      <c r="X277" s="581"/>
      <c r="Y277" s="581"/>
      <c r="Z277" s="581"/>
    </row>
    <row r="278" spans="1:26" ht="15.75" customHeight="1" x14ac:dyDescent="0.25">
      <c r="A278" s="581"/>
      <c r="B278" s="581"/>
      <c r="C278" s="581"/>
      <c r="D278" s="581"/>
      <c r="E278" s="581"/>
      <c r="F278" s="581"/>
      <c r="G278" s="581"/>
      <c r="H278" s="581"/>
      <c r="I278" s="581"/>
      <c r="J278" s="581"/>
      <c r="K278" s="581"/>
      <c r="L278" s="581"/>
      <c r="M278" s="581"/>
      <c r="N278" s="581"/>
      <c r="O278" s="581"/>
      <c r="P278" s="581"/>
      <c r="Q278" s="581"/>
      <c r="R278" s="581"/>
      <c r="S278" s="581"/>
      <c r="T278" s="581"/>
      <c r="U278" s="581"/>
      <c r="V278" s="581"/>
      <c r="W278" s="581"/>
      <c r="X278" s="581"/>
      <c r="Y278" s="581"/>
      <c r="Z278" s="581"/>
    </row>
    <row r="279" spans="1:26" ht="15.75" customHeight="1" x14ac:dyDescent="0.25">
      <c r="A279" s="581"/>
      <c r="B279" s="581"/>
      <c r="C279" s="581"/>
      <c r="D279" s="581"/>
      <c r="E279" s="581"/>
      <c r="F279" s="581"/>
      <c r="G279" s="581"/>
      <c r="H279" s="581"/>
      <c r="I279" s="581"/>
      <c r="J279" s="581"/>
      <c r="K279" s="581"/>
      <c r="L279" s="581"/>
      <c r="M279" s="581"/>
      <c r="N279" s="581"/>
      <c r="O279" s="581"/>
      <c r="P279" s="581"/>
      <c r="Q279" s="581"/>
      <c r="R279" s="581"/>
      <c r="S279" s="581"/>
      <c r="T279" s="581"/>
      <c r="U279" s="581"/>
      <c r="V279" s="581"/>
      <c r="W279" s="581"/>
      <c r="X279" s="581"/>
      <c r="Y279" s="581"/>
      <c r="Z279" s="581"/>
    </row>
    <row r="280" spans="1:26" ht="15.75" customHeight="1" x14ac:dyDescent="0.25">
      <c r="A280" s="581"/>
      <c r="B280" s="581"/>
      <c r="C280" s="581"/>
      <c r="D280" s="581"/>
      <c r="E280" s="581"/>
      <c r="F280" s="581"/>
      <c r="G280" s="581"/>
      <c r="H280" s="581"/>
      <c r="I280" s="581"/>
      <c r="J280" s="581"/>
      <c r="K280" s="581"/>
      <c r="L280" s="581"/>
      <c r="M280" s="581"/>
      <c r="N280" s="581"/>
      <c r="O280" s="581"/>
      <c r="P280" s="581"/>
      <c r="Q280" s="581"/>
      <c r="R280" s="581"/>
      <c r="S280" s="581"/>
      <c r="T280" s="581"/>
      <c r="U280" s="581"/>
      <c r="V280" s="581"/>
      <c r="W280" s="581"/>
      <c r="X280" s="581"/>
      <c r="Y280" s="581"/>
      <c r="Z280" s="581"/>
    </row>
    <row r="281" spans="1:26" ht="15.75" customHeight="1" x14ac:dyDescent="0.25">
      <c r="A281" s="581"/>
      <c r="B281" s="581"/>
      <c r="C281" s="581"/>
      <c r="D281" s="581"/>
      <c r="E281" s="581"/>
      <c r="F281" s="581"/>
      <c r="G281" s="581"/>
      <c r="H281" s="581"/>
      <c r="I281" s="581"/>
      <c r="J281" s="581"/>
      <c r="K281" s="581"/>
      <c r="L281" s="581"/>
      <c r="M281" s="581"/>
      <c r="N281" s="581"/>
      <c r="O281" s="581"/>
      <c r="P281" s="581"/>
      <c r="Q281" s="581"/>
      <c r="R281" s="581"/>
      <c r="S281" s="581"/>
      <c r="T281" s="581"/>
      <c r="U281" s="581"/>
      <c r="V281" s="581"/>
      <c r="W281" s="581"/>
      <c r="X281" s="581"/>
      <c r="Y281" s="581"/>
      <c r="Z281" s="581"/>
    </row>
    <row r="282" spans="1:26" ht="15.75" customHeight="1" x14ac:dyDescent="0.25">
      <c r="A282" s="581"/>
      <c r="B282" s="581"/>
      <c r="C282" s="581"/>
      <c r="D282" s="581"/>
      <c r="E282" s="581"/>
      <c r="F282" s="581"/>
      <c r="G282" s="581"/>
      <c r="H282" s="581"/>
      <c r="I282" s="581"/>
      <c r="J282" s="581"/>
      <c r="K282" s="581"/>
      <c r="L282" s="581"/>
      <c r="M282" s="581"/>
      <c r="N282" s="581"/>
      <c r="O282" s="581"/>
      <c r="P282" s="581"/>
      <c r="Q282" s="581"/>
      <c r="R282" s="581"/>
      <c r="S282" s="581"/>
      <c r="T282" s="581"/>
      <c r="U282" s="581"/>
      <c r="V282" s="581"/>
      <c r="W282" s="581"/>
      <c r="X282" s="581"/>
      <c r="Y282" s="581"/>
      <c r="Z282" s="581"/>
    </row>
    <row r="283" spans="1:26" ht="15.75" customHeight="1" x14ac:dyDescent="0.25">
      <c r="A283" s="581"/>
      <c r="B283" s="581"/>
      <c r="C283" s="581"/>
      <c r="D283" s="581"/>
      <c r="E283" s="581"/>
      <c r="F283" s="581"/>
      <c r="G283" s="581"/>
      <c r="H283" s="581"/>
      <c r="I283" s="581"/>
      <c r="J283" s="581"/>
      <c r="K283" s="581"/>
      <c r="L283" s="581"/>
      <c r="M283" s="581"/>
      <c r="N283" s="581"/>
      <c r="O283" s="581"/>
      <c r="P283" s="581"/>
      <c r="Q283" s="581"/>
      <c r="R283" s="581"/>
      <c r="S283" s="581"/>
      <c r="T283" s="581"/>
      <c r="U283" s="581"/>
      <c r="V283" s="581"/>
      <c r="W283" s="581"/>
      <c r="X283" s="581"/>
      <c r="Y283" s="581"/>
      <c r="Z283" s="581"/>
    </row>
    <row r="284" spans="1:26" ht="15.75" customHeight="1" x14ac:dyDescent="0.25">
      <c r="A284" s="581"/>
      <c r="B284" s="581"/>
      <c r="C284" s="581"/>
      <c r="D284" s="581"/>
      <c r="E284" s="581"/>
      <c r="F284" s="581"/>
      <c r="G284" s="581"/>
      <c r="H284" s="581"/>
      <c r="I284" s="581"/>
      <c r="J284" s="581"/>
      <c r="K284" s="581"/>
      <c r="L284" s="581"/>
      <c r="M284" s="581"/>
      <c r="N284" s="581"/>
      <c r="O284" s="581"/>
      <c r="P284" s="581"/>
      <c r="Q284" s="581"/>
      <c r="R284" s="581"/>
      <c r="S284" s="581"/>
      <c r="T284" s="581"/>
      <c r="U284" s="581"/>
      <c r="V284" s="581"/>
      <c r="W284" s="581"/>
      <c r="X284" s="581"/>
      <c r="Y284" s="581"/>
      <c r="Z284" s="581"/>
    </row>
    <row r="285" spans="1:26" ht="15.75" customHeight="1" x14ac:dyDescent="0.25">
      <c r="A285" s="581"/>
      <c r="B285" s="581"/>
      <c r="C285" s="581"/>
      <c r="D285" s="581"/>
      <c r="E285" s="581"/>
      <c r="F285" s="581"/>
      <c r="G285" s="581"/>
      <c r="H285" s="581"/>
      <c r="I285" s="581"/>
      <c r="J285" s="581"/>
      <c r="K285" s="581"/>
      <c r="L285" s="581"/>
      <c r="M285" s="581"/>
      <c r="N285" s="581"/>
      <c r="O285" s="581"/>
      <c r="P285" s="581"/>
      <c r="Q285" s="581"/>
      <c r="R285" s="581"/>
      <c r="S285" s="581"/>
      <c r="T285" s="581"/>
      <c r="U285" s="581"/>
      <c r="V285" s="581"/>
      <c r="W285" s="581"/>
      <c r="X285" s="581"/>
      <c r="Y285" s="581"/>
      <c r="Z285" s="581"/>
    </row>
    <row r="286" spans="1:26" ht="15.75" customHeight="1" x14ac:dyDescent="0.25">
      <c r="A286" s="581"/>
      <c r="B286" s="581"/>
      <c r="C286" s="581"/>
      <c r="D286" s="581"/>
      <c r="E286" s="581"/>
      <c r="F286" s="581"/>
      <c r="G286" s="581"/>
      <c r="H286" s="581"/>
      <c r="I286" s="581"/>
      <c r="J286" s="581"/>
      <c r="K286" s="581"/>
      <c r="L286" s="581"/>
      <c r="M286" s="581"/>
      <c r="N286" s="581"/>
      <c r="O286" s="581"/>
      <c r="P286" s="581"/>
      <c r="Q286" s="581"/>
      <c r="R286" s="581"/>
      <c r="S286" s="581"/>
      <c r="T286" s="581"/>
      <c r="U286" s="581"/>
      <c r="V286" s="581"/>
      <c r="W286" s="581"/>
      <c r="X286" s="581"/>
      <c r="Y286" s="581"/>
      <c r="Z286" s="581"/>
    </row>
    <row r="287" spans="1:26" ht="15.75" customHeight="1" x14ac:dyDescent="0.25">
      <c r="A287" s="581"/>
      <c r="B287" s="581"/>
      <c r="C287" s="581"/>
      <c r="D287" s="581"/>
      <c r="E287" s="581"/>
      <c r="F287" s="581"/>
      <c r="G287" s="581"/>
      <c r="H287" s="581"/>
      <c r="I287" s="581"/>
      <c r="J287" s="581"/>
      <c r="K287" s="581"/>
      <c r="L287" s="581"/>
      <c r="M287" s="581"/>
      <c r="N287" s="581"/>
      <c r="O287" s="581"/>
      <c r="P287" s="581"/>
      <c r="Q287" s="581"/>
      <c r="R287" s="581"/>
      <c r="S287" s="581"/>
      <c r="T287" s="581"/>
      <c r="U287" s="581"/>
      <c r="V287" s="581"/>
      <c r="W287" s="581"/>
      <c r="X287" s="581"/>
      <c r="Y287" s="581"/>
      <c r="Z287" s="581"/>
    </row>
    <row r="288" spans="1:26" ht="15.75" customHeight="1" x14ac:dyDescent="0.25">
      <c r="A288" s="581"/>
      <c r="B288" s="581"/>
      <c r="C288" s="581"/>
      <c r="D288" s="581"/>
      <c r="E288" s="581"/>
      <c r="F288" s="581"/>
      <c r="G288" s="581"/>
      <c r="H288" s="581"/>
      <c r="I288" s="581"/>
      <c r="J288" s="581"/>
      <c r="K288" s="581"/>
      <c r="L288" s="581"/>
      <c r="M288" s="581"/>
      <c r="N288" s="581"/>
      <c r="O288" s="581"/>
      <c r="P288" s="581"/>
      <c r="Q288" s="581"/>
      <c r="R288" s="581"/>
      <c r="S288" s="581"/>
      <c r="T288" s="581"/>
      <c r="U288" s="581"/>
      <c r="V288" s="581"/>
      <c r="W288" s="581"/>
      <c r="X288" s="581"/>
      <c r="Y288" s="581"/>
      <c r="Z288" s="581"/>
    </row>
    <row r="289" spans="1:26" ht="15.75" customHeight="1" x14ac:dyDescent="0.25">
      <c r="A289" s="581"/>
      <c r="B289" s="581"/>
      <c r="C289" s="581"/>
      <c r="D289" s="581"/>
      <c r="E289" s="581"/>
      <c r="F289" s="581"/>
      <c r="G289" s="581"/>
      <c r="H289" s="581"/>
      <c r="I289" s="581"/>
      <c r="J289" s="581"/>
      <c r="K289" s="581"/>
      <c r="L289" s="581"/>
      <c r="M289" s="581"/>
      <c r="N289" s="581"/>
      <c r="O289" s="581"/>
      <c r="P289" s="581"/>
      <c r="Q289" s="581"/>
      <c r="R289" s="581"/>
      <c r="S289" s="581"/>
      <c r="T289" s="581"/>
      <c r="U289" s="581"/>
      <c r="V289" s="581"/>
      <c r="W289" s="581"/>
      <c r="X289" s="581"/>
      <c r="Y289" s="581"/>
      <c r="Z289" s="581"/>
    </row>
    <row r="290" spans="1:26" ht="15.75" customHeight="1" x14ac:dyDescent="0.25">
      <c r="A290" s="581"/>
      <c r="B290" s="581"/>
      <c r="C290" s="581"/>
      <c r="D290" s="581"/>
      <c r="E290" s="581"/>
      <c r="F290" s="581"/>
      <c r="G290" s="581"/>
      <c r="H290" s="581"/>
      <c r="I290" s="581"/>
      <c r="J290" s="581"/>
      <c r="K290" s="581"/>
      <c r="L290" s="581"/>
      <c r="M290" s="581"/>
      <c r="N290" s="581"/>
      <c r="O290" s="581"/>
      <c r="P290" s="581"/>
      <c r="Q290" s="581"/>
      <c r="R290" s="581"/>
      <c r="S290" s="581"/>
      <c r="T290" s="581"/>
      <c r="U290" s="581"/>
      <c r="V290" s="581"/>
      <c r="W290" s="581"/>
      <c r="X290" s="581"/>
      <c r="Y290" s="581"/>
      <c r="Z290" s="581"/>
    </row>
    <row r="291" spans="1:26" ht="15.75" customHeight="1" x14ac:dyDescent="0.25">
      <c r="A291" s="581"/>
      <c r="B291" s="581"/>
      <c r="C291" s="581"/>
      <c r="D291" s="581"/>
      <c r="E291" s="581"/>
      <c r="F291" s="581"/>
      <c r="G291" s="581"/>
      <c r="H291" s="581"/>
      <c r="I291" s="581"/>
      <c r="J291" s="581"/>
      <c r="K291" s="581"/>
      <c r="L291" s="581"/>
      <c r="M291" s="581"/>
      <c r="N291" s="581"/>
      <c r="O291" s="581"/>
      <c r="P291" s="581"/>
      <c r="Q291" s="581"/>
      <c r="R291" s="581"/>
      <c r="S291" s="581"/>
      <c r="T291" s="581"/>
      <c r="U291" s="581"/>
      <c r="V291" s="581"/>
      <c r="W291" s="581"/>
      <c r="X291" s="581"/>
      <c r="Y291" s="581"/>
      <c r="Z291" s="581"/>
    </row>
    <row r="292" spans="1:26" ht="15.75" customHeight="1" x14ac:dyDescent="0.25">
      <c r="A292" s="581"/>
      <c r="B292" s="581"/>
      <c r="C292" s="581"/>
      <c r="D292" s="581"/>
      <c r="E292" s="581"/>
      <c r="F292" s="581"/>
      <c r="G292" s="581"/>
      <c r="H292" s="581"/>
      <c r="I292" s="581"/>
      <c r="J292" s="581"/>
      <c r="K292" s="581"/>
      <c r="L292" s="581"/>
      <c r="M292" s="581"/>
      <c r="N292" s="581"/>
      <c r="O292" s="581"/>
      <c r="P292" s="581"/>
      <c r="Q292" s="581"/>
      <c r="R292" s="581"/>
      <c r="S292" s="581"/>
      <c r="T292" s="581"/>
      <c r="U292" s="581"/>
      <c r="V292" s="581"/>
      <c r="W292" s="581"/>
      <c r="X292" s="581"/>
      <c r="Y292" s="581"/>
      <c r="Z292" s="581"/>
    </row>
    <row r="293" spans="1:26" ht="15.75" customHeight="1" x14ac:dyDescent="0.25">
      <c r="A293" s="581"/>
      <c r="B293" s="581"/>
      <c r="C293" s="581"/>
      <c r="D293" s="581"/>
      <c r="E293" s="581"/>
      <c r="F293" s="581"/>
      <c r="G293" s="581"/>
      <c r="H293" s="581"/>
      <c r="I293" s="581"/>
      <c r="J293" s="581"/>
      <c r="K293" s="581"/>
      <c r="L293" s="581"/>
      <c r="M293" s="581"/>
      <c r="N293" s="581"/>
      <c r="O293" s="581"/>
      <c r="P293" s="581"/>
      <c r="Q293" s="581"/>
      <c r="R293" s="581"/>
      <c r="S293" s="581"/>
      <c r="T293" s="581"/>
      <c r="U293" s="581"/>
      <c r="V293" s="581"/>
      <c r="W293" s="581"/>
      <c r="X293" s="581"/>
      <c r="Y293" s="581"/>
      <c r="Z293" s="581"/>
    </row>
    <row r="294" spans="1:26" ht="15.75" customHeight="1" x14ac:dyDescent="0.25">
      <c r="A294" s="581"/>
      <c r="B294" s="581"/>
      <c r="C294" s="581"/>
      <c r="D294" s="581"/>
      <c r="E294" s="581"/>
      <c r="F294" s="581"/>
      <c r="G294" s="581"/>
      <c r="H294" s="581"/>
      <c r="I294" s="581"/>
      <c r="J294" s="581"/>
      <c r="K294" s="581"/>
      <c r="L294" s="581"/>
      <c r="M294" s="581"/>
      <c r="N294" s="581"/>
      <c r="O294" s="581"/>
      <c r="P294" s="581"/>
      <c r="Q294" s="581"/>
      <c r="R294" s="581"/>
      <c r="S294" s="581"/>
      <c r="T294" s="581"/>
      <c r="U294" s="581"/>
      <c r="V294" s="581"/>
      <c r="W294" s="581"/>
      <c r="X294" s="581"/>
      <c r="Y294" s="581"/>
      <c r="Z294" s="581"/>
    </row>
    <row r="295" spans="1:26" ht="15.75" customHeight="1" x14ac:dyDescent="0.25">
      <c r="A295" s="581"/>
      <c r="B295" s="581"/>
      <c r="C295" s="581"/>
      <c r="D295" s="581"/>
      <c r="E295" s="581"/>
      <c r="F295" s="581"/>
      <c r="G295" s="581"/>
      <c r="H295" s="581"/>
      <c r="I295" s="581"/>
      <c r="J295" s="581"/>
      <c r="K295" s="581"/>
      <c r="L295" s="581"/>
      <c r="M295" s="581"/>
      <c r="N295" s="581"/>
      <c r="O295" s="581"/>
      <c r="P295" s="581"/>
      <c r="Q295" s="581"/>
      <c r="R295" s="581"/>
      <c r="S295" s="581"/>
      <c r="T295" s="581"/>
      <c r="U295" s="581"/>
      <c r="V295" s="581"/>
      <c r="W295" s="581"/>
      <c r="X295" s="581"/>
      <c r="Y295" s="581"/>
      <c r="Z295" s="581"/>
    </row>
    <row r="296" spans="1:26" ht="15.75" customHeight="1" x14ac:dyDescent="0.25">
      <c r="A296" s="581"/>
      <c r="B296" s="581"/>
      <c r="C296" s="581"/>
      <c r="D296" s="581"/>
      <c r="E296" s="581"/>
      <c r="F296" s="581"/>
      <c r="G296" s="581"/>
      <c r="H296" s="581"/>
      <c r="I296" s="581"/>
      <c r="J296" s="581"/>
      <c r="K296" s="581"/>
      <c r="L296" s="581"/>
      <c r="M296" s="581"/>
      <c r="N296" s="581"/>
      <c r="O296" s="581"/>
      <c r="P296" s="581"/>
      <c r="Q296" s="581"/>
      <c r="R296" s="581"/>
      <c r="S296" s="581"/>
      <c r="T296" s="581"/>
      <c r="U296" s="581"/>
      <c r="V296" s="581"/>
      <c r="W296" s="581"/>
      <c r="X296" s="581"/>
      <c r="Y296" s="581"/>
      <c r="Z296" s="581"/>
    </row>
    <row r="297" spans="1:26" ht="15.75" customHeight="1" x14ac:dyDescent="0.25">
      <c r="A297" s="581"/>
      <c r="B297" s="581"/>
      <c r="C297" s="581"/>
      <c r="D297" s="581"/>
      <c r="E297" s="581"/>
      <c r="F297" s="581"/>
      <c r="G297" s="581"/>
      <c r="H297" s="581"/>
      <c r="I297" s="581"/>
      <c r="J297" s="581"/>
      <c r="K297" s="581"/>
      <c r="L297" s="581"/>
      <c r="M297" s="581"/>
      <c r="N297" s="581"/>
      <c r="O297" s="581"/>
      <c r="P297" s="581"/>
      <c r="Q297" s="581"/>
      <c r="R297" s="581"/>
      <c r="S297" s="581"/>
      <c r="T297" s="581"/>
      <c r="U297" s="581"/>
      <c r="V297" s="581"/>
      <c r="W297" s="581"/>
      <c r="X297" s="581"/>
      <c r="Y297" s="581"/>
      <c r="Z297" s="581"/>
    </row>
    <row r="298" spans="1:26" ht="15.75" customHeight="1" x14ac:dyDescent="0.25">
      <c r="A298" s="581"/>
      <c r="B298" s="581"/>
      <c r="C298" s="581"/>
      <c r="D298" s="581"/>
      <c r="E298" s="581"/>
      <c r="F298" s="581"/>
      <c r="G298" s="581"/>
      <c r="H298" s="581"/>
      <c r="I298" s="581"/>
      <c r="J298" s="581"/>
      <c r="K298" s="581"/>
      <c r="L298" s="581"/>
      <c r="M298" s="581"/>
      <c r="N298" s="581"/>
      <c r="O298" s="581"/>
      <c r="P298" s="581"/>
      <c r="Q298" s="581"/>
      <c r="R298" s="581"/>
      <c r="S298" s="581"/>
      <c r="T298" s="581"/>
      <c r="U298" s="581"/>
      <c r="V298" s="581"/>
      <c r="W298" s="581"/>
      <c r="X298" s="581"/>
      <c r="Y298" s="581"/>
      <c r="Z298" s="581"/>
    </row>
    <row r="299" spans="1:26" ht="15.75" customHeight="1" x14ac:dyDescent="0.25">
      <c r="A299" s="581"/>
      <c r="B299" s="581"/>
      <c r="C299" s="581"/>
      <c r="D299" s="581"/>
      <c r="E299" s="581"/>
      <c r="F299" s="581"/>
      <c r="G299" s="581"/>
      <c r="H299" s="581"/>
      <c r="I299" s="581"/>
      <c r="J299" s="581"/>
      <c r="K299" s="581"/>
      <c r="L299" s="581"/>
      <c r="M299" s="581"/>
      <c r="N299" s="581"/>
      <c r="O299" s="581"/>
      <c r="P299" s="581"/>
      <c r="Q299" s="581"/>
      <c r="R299" s="581"/>
      <c r="S299" s="581"/>
      <c r="T299" s="581"/>
      <c r="U299" s="581"/>
      <c r="V299" s="581"/>
      <c r="W299" s="581"/>
      <c r="X299" s="581"/>
      <c r="Y299" s="581"/>
      <c r="Z299" s="581"/>
    </row>
    <row r="300" spans="1:26" ht="15.75" customHeight="1" x14ac:dyDescent="0.25">
      <c r="A300" s="581"/>
      <c r="B300" s="581"/>
      <c r="C300" s="581"/>
      <c r="D300" s="581"/>
      <c r="E300" s="581"/>
      <c r="F300" s="581"/>
      <c r="G300" s="581"/>
      <c r="H300" s="581"/>
      <c r="I300" s="581"/>
      <c r="J300" s="581"/>
      <c r="K300" s="581"/>
      <c r="L300" s="581"/>
      <c r="M300" s="581"/>
      <c r="N300" s="581"/>
      <c r="O300" s="581"/>
      <c r="P300" s="581"/>
      <c r="Q300" s="581"/>
      <c r="R300" s="581"/>
      <c r="S300" s="581"/>
      <c r="T300" s="581"/>
      <c r="U300" s="581"/>
      <c r="V300" s="581"/>
      <c r="W300" s="581"/>
      <c r="X300" s="581"/>
      <c r="Y300" s="581"/>
      <c r="Z300" s="581"/>
    </row>
    <row r="301" spans="1:26" ht="15.75" customHeight="1" x14ac:dyDescent="0.25">
      <c r="A301" s="581"/>
      <c r="B301" s="581"/>
      <c r="C301" s="581"/>
      <c r="D301" s="581"/>
      <c r="E301" s="581"/>
      <c r="F301" s="581"/>
      <c r="G301" s="581"/>
      <c r="H301" s="581"/>
      <c r="I301" s="581"/>
      <c r="J301" s="581"/>
      <c r="K301" s="581"/>
      <c r="L301" s="581"/>
      <c r="M301" s="581"/>
      <c r="N301" s="581"/>
      <c r="O301" s="581"/>
      <c r="P301" s="581"/>
      <c r="Q301" s="581"/>
      <c r="R301" s="581"/>
      <c r="S301" s="581"/>
      <c r="T301" s="581"/>
      <c r="U301" s="581"/>
      <c r="V301" s="581"/>
      <c r="W301" s="581"/>
      <c r="X301" s="581"/>
      <c r="Y301" s="581"/>
      <c r="Z301" s="581"/>
    </row>
    <row r="302" spans="1:26" ht="15.75" customHeight="1" x14ac:dyDescent="0.25">
      <c r="A302" s="581"/>
      <c r="B302" s="581"/>
      <c r="C302" s="581"/>
      <c r="D302" s="581"/>
      <c r="E302" s="581"/>
      <c r="F302" s="581"/>
      <c r="G302" s="581"/>
      <c r="H302" s="581"/>
      <c r="I302" s="581"/>
      <c r="J302" s="581"/>
      <c r="K302" s="581"/>
      <c r="L302" s="581"/>
      <c r="M302" s="581"/>
      <c r="N302" s="581"/>
      <c r="O302" s="581"/>
      <c r="P302" s="581"/>
      <c r="Q302" s="581"/>
      <c r="R302" s="581"/>
      <c r="S302" s="581"/>
      <c r="T302" s="581"/>
      <c r="U302" s="581"/>
      <c r="V302" s="581"/>
      <c r="W302" s="581"/>
      <c r="X302" s="581"/>
      <c r="Y302" s="581"/>
      <c r="Z302" s="581"/>
    </row>
    <row r="303" spans="1:26" ht="15.75" customHeight="1" x14ac:dyDescent="0.25">
      <c r="A303" s="581"/>
      <c r="B303" s="581"/>
      <c r="C303" s="581"/>
      <c r="D303" s="581"/>
      <c r="E303" s="581"/>
      <c r="F303" s="581"/>
      <c r="G303" s="581"/>
      <c r="H303" s="581"/>
      <c r="I303" s="581"/>
      <c r="J303" s="581"/>
      <c r="K303" s="581"/>
      <c r="L303" s="581"/>
      <c r="M303" s="581"/>
      <c r="N303" s="581"/>
      <c r="O303" s="581"/>
      <c r="P303" s="581"/>
      <c r="Q303" s="581"/>
      <c r="R303" s="581"/>
      <c r="S303" s="581"/>
      <c r="T303" s="581"/>
      <c r="U303" s="581"/>
      <c r="V303" s="581"/>
      <c r="W303" s="581"/>
      <c r="X303" s="581"/>
      <c r="Y303" s="581"/>
      <c r="Z303" s="581"/>
    </row>
    <row r="304" spans="1:26" ht="15.75" customHeight="1" x14ac:dyDescent="0.25">
      <c r="A304" s="581"/>
      <c r="B304" s="581"/>
      <c r="C304" s="581"/>
      <c r="D304" s="581"/>
      <c r="E304" s="581"/>
      <c r="F304" s="581"/>
      <c r="G304" s="581"/>
      <c r="H304" s="581"/>
      <c r="I304" s="581"/>
      <c r="J304" s="581"/>
      <c r="K304" s="581"/>
      <c r="L304" s="581"/>
      <c r="M304" s="581"/>
      <c r="N304" s="581"/>
      <c r="O304" s="581"/>
      <c r="P304" s="581"/>
      <c r="Q304" s="581"/>
      <c r="R304" s="581"/>
      <c r="S304" s="581"/>
      <c r="T304" s="581"/>
      <c r="U304" s="581"/>
      <c r="V304" s="581"/>
      <c r="W304" s="581"/>
      <c r="X304" s="581"/>
      <c r="Y304" s="581"/>
      <c r="Z304" s="581"/>
    </row>
    <row r="305" spans="1:26" ht="15.75" customHeight="1" x14ac:dyDescent="0.25">
      <c r="A305" s="581"/>
      <c r="B305" s="581"/>
      <c r="C305" s="581"/>
      <c r="D305" s="581"/>
      <c r="E305" s="581"/>
      <c r="F305" s="581"/>
      <c r="G305" s="581"/>
      <c r="H305" s="581"/>
      <c r="I305" s="581"/>
      <c r="J305" s="581"/>
      <c r="K305" s="581"/>
      <c r="L305" s="581"/>
      <c r="M305" s="581"/>
      <c r="N305" s="581"/>
      <c r="O305" s="581"/>
      <c r="P305" s="581"/>
      <c r="Q305" s="581"/>
      <c r="R305" s="581"/>
      <c r="S305" s="581"/>
      <c r="T305" s="581"/>
      <c r="U305" s="581"/>
      <c r="V305" s="581"/>
      <c r="W305" s="581"/>
      <c r="X305" s="581"/>
      <c r="Y305" s="581"/>
      <c r="Z305" s="581"/>
    </row>
    <row r="306" spans="1:26" ht="15.75" customHeight="1" x14ac:dyDescent="0.25">
      <c r="A306" s="581"/>
      <c r="B306" s="581"/>
      <c r="C306" s="581"/>
      <c r="D306" s="581"/>
      <c r="E306" s="581"/>
      <c r="F306" s="581"/>
      <c r="G306" s="581"/>
      <c r="H306" s="581"/>
      <c r="I306" s="581"/>
      <c r="J306" s="581"/>
      <c r="K306" s="581"/>
      <c r="L306" s="581"/>
      <c r="M306" s="581"/>
      <c r="N306" s="581"/>
      <c r="O306" s="581"/>
      <c r="P306" s="581"/>
      <c r="Q306" s="581"/>
      <c r="R306" s="581"/>
      <c r="S306" s="581"/>
      <c r="T306" s="581"/>
      <c r="U306" s="581"/>
      <c r="V306" s="581"/>
      <c r="W306" s="581"/>
      <c r="X306" s="581"/>
      <c r="Y306" s="581"/>
      <c r="Z306" s="581"/>
    </row>
    <row r="307" spans="1:26" ht="15.75" customHeight="1" x14ac:dyDescent="0.25">
      <c r="A307" s="581"/>
      <c r="B307" s="581"/>
      <c r="C307" s="581"/>
      <c r="D307" s="581"/>
      <c r="E307" s="581"/>
      <c r="F307" s="581"/>
      <c r="G307" s="581"/>
      <c r="H307" s="581"/>
      <c r="I307" s="581"/>
      <c r="J307" s="581"/>
      <c r="K307" s="581"/>
      <c r="L307" s="581"/>
      <c r="M307" s="581"/>
      <c r="N307" s="581"/>
      <c r="O307" s="581"/>
      <c r="P307" s="581"/>
      <c r="Q307" s="581"/>
      <c r="R307" s="581"/>
      <c r="S307" s="581"/>
      <c r="T307" s="581"/>
      <c r="U307" s="581"/>
      <c r="V307" s="581"/>
      <c r="W307" s="581"/>
      <c r="X307" s="581"/>
      <c r="Y307" s="581"/>
      <c r="Z307" s="581"/>
    </row>
    <row r="308" spans="1:26" ht="15.75" customHeight="1" x14ac:dyDescent="0.25">
      <c r="A308" s="581"/>
      <c r="B308" s="581"/>
      <c r="C308" s="581"/>
      <c r="D308" s="581"/>
      <c r="E308" s="581"/>
      <c r="F308" s="581"/>
      <c r="G308" s="581"/>
      <c r="H308" s="581"/>
      <c r="I308" s="581"/>
      <c r="J308" s="581"/>
      <c r="K308" s="581"/>
      <c r="L308" s="581"/>
      <c r="M308" s="581"/>
      <c r="N308" s="581"/>
      <c r="O308" s="581"/>
      <c r="P308" s="581"/>
      <c r="Q308" s="581"/>
      <c r="R308" s="581"/>
      <c r="S308" s="581"/>
      <c r="T308" s="581"/>
      <c r="U308" s="581"/>
      <c r="V308" s="581"/>
      <c r="W308" s="581"/>
      <c r="X308" s="581"/>
      <c r="Y308" s="581"/>
      <c r="Z308" s="581"/>
    </row>
    <row r="309" spans="1:26" ht="15.75" customHeight="1" x14ac:dyDescent="0.25">
      <c r="A309" s="581"/>
      <c r="B309" s="581"/>
      <c r="C309" s="581"/>
      <c r="D309" s="581"/>
      <c r="E309" s="581"/>
      <c r="F309" s="581"/>
      <c r="G309" s="581"/>
      <c r="H309" s="581"/>
      <c r="I309" s="581"/>
      <c r="J309" s="581"/>
      <c r="K309" s="581"/>
      <c r="L309" s="581"/>
      <c r="M309" s="581"/>
      <c r="N309" s="581"/>
      <c r="O309" s="581"/>
      <c r="P309" s="581"/>
      <c r="Q309" s="581"/>
      <c r="R309" s="581"/>
      <c r="S309" s="581"/>
      <c r="T309" s="581"/>
      <c r="U309" s="581"/>
      <c r="V309" s="581"/>
      <c r="W309" s="581"/>
      <c r="X309" s="581"/>
      <c r="Y309" s="581"/>
      <c r="Z309" s="581"/>
    </row>
    <row r="310" spans="1:26" ht="15.75" customHeight="1" x14ac:dyDescent="0.25">
      <c r="A310" s="581"/>
      <c r="B310" s="581"/>
      <c r="C310" s="581"/>
      <c r="D310" s="581"/>
      <c r="E310" s="581"/>
      <c r="F310" s="581"/>
      <c r="G310" s="581"/>
      <c r="H310" s="581"/>
      <c r="I310" s="581"/>
      <c r="J310" s="581"/>
      <c r="K310" s="581"/>
      <c r="L310" s="581"/>
      <c r="M310" s="581"/>
      <c r="N310" s="581"/>
      <c r="O310" s="581"/>
      <c r="P310" s="581"/>
      <c r="Q310" s="581"/>
      <c r="R310" s="581"/>
      <c r="S310" s="581"/>
      <c r="T310" s="581"/>
      <c r="U310" s="581"/>
      <c r="V310" s="581"/>
      <c r="W310" s="581"/>
      <c r="X310" s="581"/>
      <c r="Y310" s="581"/>
      <c r="Z310" s="581"/>
    </row>
    <row r="311" spans="1:26" ht="15.75" customHeight="1" x14ac:dyDescent="0.25">
      <c r="A311" s="581"/>
      <c r="B311" s="581"/>
      <c r="C311" s="581"/>
      <c r="D311" s="581"/>
      <c r="E311" s="581"/>
      <c r="F311" s="581"/>
      <c r="G311" s="581"/>
      <c r="H311" s="581"/>
      <c r="I311" s="581"/>
      <c r="J311" s="581"/>
      <c r="K311" s="581"/>
      <c r="L311" s="581"/>
      <c r="M311" s="581"/>
      <c r="N311" s="581"/>
      <c r="O311" s="581"/>
      <c r="P311" s="581"/>
      <c r="Q311" s="581"/>
      <c r="R311" s="581"/>
      <c r="S311" s="581"/>
      <c r="T311" s="581"/>
      <c r="U311" s="581"/>
      <c r="V311" s="581"/>
      <c r="W311" s="581"/>
      <c r="X311" s="581"/>
      <c r="Y311" s="581"/>
      <c r="Z311" s="581"/>
    </row>
    <row r="312" spans="1:26" ht="15.75" customHeight="1" x14ac:dyDescent="0.25">
      <c r="A312" s="581"/>
      <c r="B312" s="581"/>
      <c r="C312" s="581"/>
      <c r="D312" s="581"/>
      <c r="E312" s="581"/>
      <c r="F312" s="581"/>
      <c r="G312" s="581"/>
      <c r="H312" s="581"/>
      <c r="I312" s="581"/>
      <c r="J312" s="581"/>
      <c r="K312" s="581"/>
      <c r="L312" s="581"/>
      <c r="M312" s="581"/>
      <c r="N312" s="581"/>
      <c r="O312" s="581"/>
      <c r="P312" s="581"/>
      <c r="Q312" s="581"/>
      <c r="R312" s="581"/>
      <c r="S312" s="581"/>
      <c r="T312" s="581"/>
      <c r="U312" s="581"/>
      <c r="V312" s="581"/>
      <c r="W312" s="581"/>
      <c r="X312" s="581"/>
      <c r="Y312" s="581"/>
      <c r="Z312" s="581"/>
    </row>
    <row r="313" spans="1:26" ht="15.75" customHeight="1" x14ac:dyDescent="0.25">
      <c r="A313" s="581"/>
      <c r="B313" s="581"/>
      <c r="C313" s="581"/>
      <c r="D313" s="581"/>
      <c r="E313" s="581"/>
      <c r="F313" s="581"/>
      <c r="G313" s="581"/>
      <c r="H313" s="581"/>
      <c r="I313" s="581"/>
      <c r="J313" s="581"/>
      <c r="K313" s="581"/>
      <c r="L313" s="581"/>
      <c r="M313" s="581"/>
      <c r="N313" s="581"/>
      <c r="O313" s="581"/>
      <c r="P313" s="581"/>
      <c r="Q313" s="581"/>
      <c r="R313" s="581"/>
      <c r="S313" s="581"/>
      <c r="T313" s="581"/>
      <c r="U313" s="581"/>
      <c r="V313" s="581"/>
      <c r="W313" s="581"/>
      <c r="X313" s="581"/>
      <c r="Y313" s="581"/>
      <c r="Z313" s="581"/>
    </row>
    <row r="314" spans="1:26" ht="15.75" customHeight="1" x14ac:dyDescent="0.25">
      <c r="A314" s="581"/>
      <c r="B314" s="581"/>
      <c r="C314" s="581"/>
      <c r="D314" s="581"/>
      <c r="E314" s="581"/>
      <c r="F314" s="581"/>
      <c r="G314" s="581"/>
      <c r="H314" s="581"/>
      <c r="I314" s="581"/>
      <c r="J314" s="581"/>
      <c r="K314" s="581"/>
      <c r="L314" s="581"/>
      <c r="M314" s="581"/>
      <c r="N314" s="581"/>
      <c r="O314" s="581"/>
      <c r="P314" s="581"/>
      <c r="Q314" s="581"/>
      <c r="R314" s="581"/>
      <c r="S314" s="581"/>
      <c r="T314" s="581"/>
      <c r="U314" s="581"/>
      <c r="V314" s="581"/>
      <c r="W314" s="581"/>
      <c r="X314" s="581"/>
      <c r="Y314" s="581"/>
      <c r="Z314" s="581"/>
    </row>
    <row r="315" spans="1:26" ht="15.75" customHeight="1" x14ac:dyDescent="0.25">
      <c r="A315" s="581"/>
      <c r="B315" s="581"/>
      <c r="C315" s="581"/>
      <c r="D315" s="581"/>
      <c r="E315" s="581"/>
      <c r="F315" s="581"/>
      <c r="G315" s="581"/>
      <c r="H315" s="581"/>
      <c r="I315" s="581"/>
      <c r="J315" s="581"/>
      <c r="K315" s="581"/>
      <c r="L315" s="581"/>
      <c r="M315" s="581"/>
      <c r="N315" s="581"/>
      <c r="O315" s="581"/>
      <c r="P315" s="581"/>
      <c r="Q315" s="581"/>
      <c r="R315" s="581"/>
      <c r="S315" s="581"/>
      <c r="T315" s="581"/>
      <c r="U315" s="581"/>
      <c r="V315" s="581"/>
      <c r="W315" s="581"/>
      <c r="X315" s="581"/>
      <c r="Y315" s="581"/>
      <c r="Z315" s="581"/>
    </row>
    <row r="316" spans="1:26" ht="15.75" customHeight="1" x14ac:dyDescent="0.25">
      <c r="A316" s="581"/>
      <c r="B316" s="581"/>
      <c r="C316" s="581"/>
      <c r="D316" s="581"/>
      <c r="E316" s="581"/>
      <c r="F316" s="581"/>
      <c r="G316" s="581"/>
      <c r="H316" s="581"/>
      <c r="I316" s="581"/>
      <c r="J316" s="581"/>
      <c r="K316" s="581"/>
      <c r="L316" s="581"/>
      <c r="M316" s="581"/>
      <c r="N316" s="581"/>
      <c r="O316" s="581"/>
      <c r="P316" s="581"/>
      <c r="Q316" s="581"/>
      <c r="R316" s="581"/>
      <c r="S316" s="581"/>
      <c r="T316" s="581"/>
      <c r="U316" s="581"/>
      <c r="V316" s="581"/>
      <c r="W316" s="581"/>
      <c r="X316" s="581"/>
      <c r="Y316" s="581"/>
      <c r="Z316" s="581"/>
    </row>
    <row r="317" spans="1:26" ht="15.75" customHeight="1" x14ac:dyDescent="0.25">
      <c r="A317" s="581"/>
      <c r="B317" s="581"/>
      <c r="C317" s="581"/>
      <c r="D317" s="581"/>
      <c r="E317" s="581"/>
      <c r="F317" s="581"/>
      <c r="G317" s="581"/>
      <c r="H317" s="581"/>
      <c r="I317" s="581"/>
      <c r="J317" s="581"/>
      <c r="K317" s="581"/>
      <c r="L317" s="581"/>
      <c r="M317" s="581"/>
      <c r="N317" s="581"/>
      <c r="O317" s="581"/>
      <c r="P317" s="581"/>
      <c r="Q317" s="581"/>
      <c r="R317" s="581"/>
      <c r="S317" s="581"/>
      <c r="T317" s="581"/>
      <c r="U317" s="581"/>
      <c r="V317" s="581"/>
      <c r="W317" s="581"/>
      <c r="X317" s="581"/>
      <c r="Y317" s="581"/>
      <c r="Z317" s="581"/>
    </row>
    <row r="318" spans="1:26" ht="15.75" customHeight="1" x14ac:dyDescent="0.25">
      <c r="A318" s="581"/>
      <c r="B318" s="581"/>
      <c r="C318" s="581"/>
      <c r="D318" s="581"/>
      <c r="E318" s="581"/>
      <c r="F318" s="581"/>
      <c r="G318" s="581"/>
      <c r="H318" s="581"/>
      <c r="I318" s="581"/>
      <c r="J318" s="581"/>
      <c r="K318" s="581"/>
      <c r="L318" s="581"/>
      <c r="M318" s="581"/>
      <c r="N318" s="581"/>
      <c r="O318" s="581"/>
      <c r="P318" s="581"/>
      <c r="Q318" s="581"/>
      <c r="R318" s="581"/>
      <c r="S318" s="581"/>
      <c r="T318" s="581"/>
      <c r="U318" s="581"/>
      <c r="V318" s="581"/>
      <c r="W318" s="581"/>
      <c r="X318" s="581"/>
      <c r="Y318" s="581"/>
      <c r="Z318" s="581"/>
    </row>
    <row r="319" spans="1:26" ht="15.75" customHeight="1" x14ac:dyDescent="0.25">
      <c r="A319" s="581"/>
      <c r="B319" s="581"/>
      <c r="C319" s="581"/>
      <c r="D319" s="581"/>
      <c r="E319" s="581"/>
      <c r="F319" s="581"/>
      <c r="G319" s="581"/>
      <c r="H319" s="581"/>
      <c r="I319" s="581"/>
      <c r="J319" s="581"/>
      <c r="K319" s="581"/>
      <c r="L319" s="581"/>
      <c r="M319" s="581"/>
      <c r="N319" s="581"/>
      <c r="O319" s="581"/>
      <c r="P319" s="581"/>
      <c r="Q319" s="581"/>
      <c r="R319" s="581"/>
      <c r="S319" s="581"/>
      <c r="T319" s="581"/>
      <c r="U319" s="581"/>
      <c r="V319" s="581"/>
      <c r="W319" s="581"/>
      <c r="X319" s="581"/>
      <c r="Y319" s="581"/>
      <c r="Z319" s="581"/>
    </row>
    <row r="320" spans="1:26" ht="15.75" customHeight="1" x14ac:dyDescent="0.25">
      <c r="A320" s="581"/>
      <c r="B320" s="581"/>
      <c r="C320" s="581"/>
      <c r="D320" s="581"/>
      <c r="E320" s="581"/>
      <c r="F320" s="581"/>
      <c r="G320" s="581"/>
      <c r="H320" s="581"/>
      <c r="I320" s="581"/>
      <c r="J320" s="581"/>
      <c r="K320" s="581"/>
      <c r="L320" s="581"/>
      <c r="M320" s="581"/>
      <c r="N320" s="581"/>
      <c r="O320" s="581"/>
      <c r="P320" s="581"/>
      <c r="Q320" s="581"/>
      <c r="R320" s="581"/>
      <c r="S320" s="581"/>
      <c r="T320" s="581"/>
      <c r="U320" s="581"/>
      <c r="V320" s="581"/>
      <c r="W320" s="581"/>
      <c r="X320" s="581"/>
      <c r="Y320" s="581"/>
      <c r="Z320" s="581"/>
    </row>
    <row r="321" spans="1:26" ht="15.75" customHeight="1" x14ac:dyDescent="0.25">
      <c r="A321" s="581"/>
      <c r="B321" s="581"/>
      <c r="C321" s="581"/>
      <c r="D321" s="581"/>
      <c r="E321" s="581"/>
      <c r="F321" s="581"/>
      <c r="G321" s="581"/>
      <c r="H321" s="581"/>
      <c r="I321" s="581"/>
      <c r="J321" s="581"/>
      <c r="K321" s="581"/>
      <c r="L321" s="581"/>
      <c r="M321" s="581"/>
      <c r="N321" s="581"/>
      <c r="O321" s="581"/>
      <c r="P321" s="581"/>
      <c r="Q321" s="581"/>
      <c r="R321" s="581"/>
      <c r="S321" s="581"/>
      <c r="T321" s="581"/>
      <c r="U321" s="581"/>
      <c r="V321" s="581"/>
      <c r="W321" s="581"/>
      <c r="X321" s="581"/>
      <c r="Y321" s="581"/>
      <c r="Z321" s="581"/>
    </row>
    <row r="322" spans="1:26" ht="15.75" customHeight="1" x14ac:dyDescent="0.25">
      <c r="A322" s="581"/>
      <c r="B322" s="581"/>
      <c r="C322" s="581"/>
      <c r="D322" s="581"/>
      <c r="E322" s="581"/>
      <c r="F322" s="581"/>
      <c r="G322" s="581"/>
      <c r="H322" s="581"/>
      <c r="I322" s="581"/>
      <c r="J322" s="581"/>
      <c r="K322" s="581"/>
      <c r="L322" s="581"/>
      <c r="M322" s="581"/>
      <c r="N322" s="581"/>
      <c r="O322" s="581"/>
      <c r="P322" s="581"/>
      <c r="Q322" s="581"/>
      <c r="R322" s="581"/>
      <c r="S322" s="581"/>
      <c r="T322" s="581"/>
      <c r="U322" s="581"/>
      <c r="V322" s="581"/>
      <c r="W322" s="581"/>
      <c r="X322" s="581"/>
      <c r="Y322" s="581"/>
      <c r="Z322" s="581"/>
    </row>
    <row r="323" spans="1:26" ht="15.75" customHeight="1" x14ac:dyDescent="0.25">
      <c r="A323" s="581"/>
      <c r="B323" s="581"/>
      <c r="C323" s="581"/>
      <c r="D323" s="581"/>
      <c r="E323" s="581"/>
      <c r="F323" s="581"/>
      <c r="G323" s="581"/>
      <c r="H323" s="581"/>
      <c r="I323" s="581"/>
      <c r="J323" s="581"/>
      <c r="K323" s="581"/>
      <c r="L323" s="581"/>
      <c r="M323" s="581"/>
      <c r="N323" s="581"/>
      <c r="O323" s="581"/>
      <c r="P323" s="581"/>
      <c r="Q323" s="581"/>
      <c r="R323" s="581"/>
      <c r="S323" s="581"/>
      <c r="T323" s="581"/>
      <c r="U323" s="581"/>
      <c r="V323" s="581"/>
      <c r="W323" s="581"/>
      <c r="X323" s="581"/>
      <c r="Y323" s="581"/>
      <c r="Z323" s="581"/>
    </row>
    <row r="324" spans="1:26" ht="15.75" customHeight="1" x14ac:dyDescent="0.25">
      <c r="A324" s="581"/>
      <c r="B324" s="581"/>
      <c r="C324" s="581"/>
      <c r="D324" s="581"/>
      <c r="E324" s="581"/>
      <c r="F324" s="581"/>
      <c r="G324" s="581"/>
      <c r="H324" s="581"/>
      <c r="I324" s="581"/>
      <c r="J324" s="581"/>
      <c r="K324" s="581"/>
      <c r="L324" s="581"/>
      <c r="M324" s="581"/>
      <c r="N324" s="581"/>
      <c r="O324" s="581"/>
      <c r="P324" s="581"/>
      <c r="Q324" s="581"/>
      <c r="R324" s="581"/>
      <c r="S324" s="581"/>
      <c r="T324" s="581"/>
      <c r="U324" s="581"/>
      <c r="V324" s="581"/>
      <c r="W324" s="581"/>
      <c r="X324" s="581"/>
      <c r="Y324" s="581"/>
      <c r="Z324" s="581"/>
    </row>
    <row r="325" spans="1:26" ht="15.75" customHeight="1" x14ac:dyDescent="0.25">
      <c r="A325" s="581"/>
      <c r="B325" s="581"/>
      <c r="C325" s="581"/>
      <c r="D325" s="581"/>
      <c r="E325" s="581"/>
      <c r="F325" s="581"/>
      <c r="G325" s="581"/>
      <c r="H325" s="581"/>
      <c r="I325" s="581"/>
      <c r="J325" s="581"/>
      <c r="K325" s="581"/>
      <c r="L325" s="581"/>
      <c r="M325" s="581"/>
      <c r="N325" s="581"/>
      <c r="O325" s="581"/>
      <c r="P325" s="581"/>
      <c r="Q325" s="581"/>
      <c r="R325" s="581"/>
      <c r="S325" s="581"/>
      <c r="T325" s="581"/>
      <c r="U325" s="581"/>
      <c r="V325" s="581"/>
      <c r="W325" s="581"/>
      <c r="X325" s="581"/>
      <c r="Y325" s="581"/>
      <c r="Z325" s="581"/>
    </row>
    <row r="326" spans="1:26" ht="15.75" customHeight="1" x14ac:dyDescent="0.25">
      <c r="A326" s="581"/>
      <c r="B326" s="581"/>
      <c r="C326" s="581"/>
      <c r="D326" s="581"/>
      <c r="E326" s="581"/>
      <c r="F326" s="581"/>
      <c r="G326" s="581"/>
      <c r="H326" s="581"/>
      <c r="I326" s="581"/>
      <c r="J326" s="581"/>
      <c r="K326" s="581"/>
      <c r="L326" s="581"/>
      <c r="M326" s="581"/>
      <c r="N326" s="581"/>
      <c r="O326" s="581"/>
      <c r="P326" s="581"/>
      <c r="Q326" s="581"/>
      <c r="R326" s="581"/>
      <c r="S326" s="581"/>
      <c r="T326" s="581"/>
      <c r="U326" s="581"/>
      <c r="V326" s="581"/>
      <c r="W326" s="581"/>
      <c r="X326" s="581"/>
      <c r="Y326" s="581"/>
      <c r="Z326" s="581"/>
    </row>
    <row r="327" spans="1:26" ht="15.75" customHeight="1" x14ac:dyDescent="0.25">
      <c r="A327" s="581"/>
      <c r="B327" s="581"/>
      <c r="C327" s="581"/>
      <c r="D327" s="581"/>
      <c r="E327" s="581"/>
      <c r="F327" s="581"/>
      <c r="G327" s="581"/>
      <c r="H327" s="581"/>
      <c r="I327" s="581"/>
      <c r="J327" s="581"/>
      <c r="K327" s="581"/>
      <c r="L327" s="581"/>
      <c r="M327" s="581"/>
      <c r="N327" s="581"/>
      <c r="O327" s="581"/>
      <c r="P327" s="581"/>
      <c r="Q327" s="581"/>
      <c r="R327" s="581"/>
      <c r="S327" s="581"/>
      <c r="T327" s="581"/>
      <c r="U327" s="581"/>
      <c r="V327" s="581"/>
      <c r="W327" s="581"/>
      <c r="X327" s="581"/>
      <c r="Y327" s="581"/>
      <c r="Z327" s="581"/>
    </row>
    <row r="328" spans="1:26" ht="15.75" customHeight="1" x14ac:dyDescent="0.25">
      <c r="A328" s="581"/>
      <c r="B328" s="581"/>
      <c r="C328" s="581"/>
      <c r="D328" s="581"/>
      <c r="E328" s="581"/>
      <c r="F328" s="581"/>
      <c r="G328" s="581"/>
      <c r="H328" s="581"/>
      <c r="I328" s="581"/>
      <c r="J328" s="581"/>
      <c r="K328" s="581"/>
      <c r="L328" s="581"/>
      <c r="M328" s="581"/>
      <c r="N328" s="581"/>
      <c r="O328" s="581"/>
      <c r="P328" s="581"/>
      <c r="Q328" s="581"/>
      <c r="R328" s="581"/>
      <c r="S328" s="581"/>
      <c r="T328" s="581"/>
      <c r="U328" s="581"/>
      <c r="V328" s="581"/>
      <c r="W328" s="581"/>
      <c r="X328" s="581"/>
      <c r="Y328" s="581"/>
      <c r="Z328" s="581"/>
    </row>
    <row r="329" spans="1:26" ht="15.75" customHeight="1" x14ac:dyDescent="0.25">
      <c r="A329" s="581"/>
      <c r="B329" s="581"/>
      <c r="C329" s="581"/>
      <c r="D329" s="581"/>
      <c r="E329" s="581"/>
      <c r="F329" s="581"/>
      <c r="G329" s="581"/>
      <c r="H329" s="581"/>
      <c r="I329" s="581"/>
      <c r="J329" s="581"/>
      <c r="K329" s="581"/>
      <c r="L329" s="581"/>
      <c r="M329" s="581"/>
      <c r="N329" s="581"/>
      <c r="O329" s="581"/>
      <c r="P329" s="581"/>
      <c r="Q329" s="581"/>
      <c r="R329" s="581"/>
      <c r="S329" s="581"/>
      <c r="T329" s="581"/>
      <c r="U329" s="581"/>
      <c r="V329" s="581"/>
      <c r="W329" s="581"/>
      <c r="X329" s="581"/>
      <c r="Y329" s="581"/>
      <c r="Z329" s="581"/>
    </row>
    <row r="330" spans="1:26" ht="15.75" customHeight="1" x14ac:dyDescent="0.25">
      <c r="A330" s="581"/>
      <c r="B330" s="581"/>
      <c r="C330" s="581"/>
      <c r="D330" s="581"/>
      <c r="E330" s="581"/>
      <c r="F330" s="581"/>
      <c r="G330" s="581"/>
      <c r="H330" s="581"/>
      <c r="I330" s="581"/>
      <c r="J330" s="581"/>
      <c r="K330" s="581"/>
      <c r="L330" s="581"/>
      <c r="M330" s="581"/>
      <c r="N330" s="581"/>
      <c r="O330" s="581"/>
      <c r="P330" s="581"/>
      <c r="Q330" s="581"/>
      <c r="R330" s="581"/>
      <c r="S330" s="581"/>
      <c r="T330" s="581"/>
      <c r="U330" s="581"/>
      <c r="V330" s="581"/>
      <c r="W330" s="581"/>
      <c r="X330" s="581"/>
      <c r="Y330" s="581"/>
      <c r="Z330" s="581"/>
    </row>
    <row r="331" spans="1:26" ht="15.75" customHeight="1" x14ac:dyDescent="0.25">
      <c r="A331" s="581"/>
      <c r="B331" s="581"/>
      <c r="C331" s="581"/>
      <c r="D331" s="581"/>
      <c r="E331" s="581"/>
      <c r="F331" s="581"/>
      <c r="G331" s="581"/>
      <c r="H331" s="581"/>
      <c r="I331" s="581"/>
      <c r="J331" s="581"/>
      <c r="K331" s="581"/>
      <c r="L331" s="581"/>
      <c r="M331" s="581"/>
      <c r="N331" s="581"/>
      <c r="O331" s="581"/>
      <c r="P331" s="581"/>
      <c r="Q331" s="581"/>
      <c r="R331" s="581"/>
      <c r="S331" s="581"/>
      <c r="T331" s="581"/>
      <c r="U331" s="581"/>
      <c r="V331" s="581"/>
      <c r="W331" s="581"/>
      <c r="X331" s="581"/>
      <c r="Y331" s="581"/>
      <c r="Z331" s="581"/>
    </row>
    <row r="332" spans="1:26" ht="15.75" customHeight="1" x14ac:dyDescent="0.25">
      <c r="A332" s="581"/>
      <c r="B332" s="581"/>
      <c r="C332" s="581"/>
      <c r="D332" s="581"/>
      <c r="E332" s="581"/>
      <c r="F332" s="581"/>
      <c r="G332" s="581"/>
      <c r="H332" s="581"/>
      <c r="I332" s="581"/>
      <c r="J332" s="581"/>
      <c r="K332" s="581"/>
      <c r="L332" s="581"/>
      <c r="M332" s="581"/>
      <c r="N332" s="581"/>
      <c r="O332" s="581"/>
      <c r="P332" s="581"/>
      <c r="Q332" s="581"/>
      <c r="R332" s="581"/>
      <c r="S332" s="581"/>
      <c r="T332" s="581"/>
      <c r="U332" s="581"/>
      <c r="V332" s="581"/>
      <c r="W332" s="581"/>
      <c r="X332" s="581"/>
      <c r="Y332" s="581"/>
      <c r="Z332" s="581"/>
    </row>
    <row r="333" spans="1:26" ht="15.75" customHeight="1" x14ac:dyDescent="0.25">
      <c r="A333" s="581"/>
      <c r="B333" s="581"/>
      <c r="C333" s="581"/>
      <c r="D333" s="581"/>
      <c r="E333" s="581"/>
      <c r="F333" s="581"/>
      <c r="G333" s="581"/>
      <c r="H333" s="581"/>
      <c r="I333" s="581"/>
      <c r="J333" s="581"/>
      <c r="K333" s="581"/>
      <c r="L333" s="581"/>
      <c r="M333" s="581"/>
      <c r="N333" s="581"/>
      <c r="O333" s="581"/>
      <c r="P333" s="581"/>
      <c r="Q333" s="581"/>
      <c r="R333" s="581"/>
      <c r="S333" s="581"/>
      <c r="T333" s="581"/>
      <c r="U333" s="581"/>
      <c r="V333" s="581"/>
      <c r="W333" s="581"/>
      <c r="X333" s="581"/>
      <c r="Y333" s="581"/>
      <c r="Z333" s="581"/>
    </row>
    <row r="334" spans="1:26" ht="15.75" customHeight="1" x14ac:dyDescent="0.25">
      <c r="A334" s="581"/>
      <c r="B334" s="581"/>
      <c r="C334" s="581"/>
      <c r="D334" s="581"/>
      <c r="E334" s="581"/>
      <c r="F334" s="581"/>
      <c r="G334" s="581"/>
      <c r="H334" s="581"/>
      <c r="I334" s="581"/>
      <c r="J334" s="581"/>
      <c r="K334" s="581"/>
      <c r="L334" s="581"/>
      <c r="M334" s="581"/>
      <c r="N334" s="581"/>
      <c r="O334" s="581"/>
      <c r="P334" s="581"/>
      <c r="Q334" s="581"/>
      <c r="R334" s="581"/>
      <c r="S334" s="581"/>
      <c r="T334" s="581"/>
      <c r="U334" s="581"/>
      <c r="V334" s="581"/>
      <c r="W334" s="581"/>
      <c r="X334" s="581"/>
      <c r="Y334" s="581"/>
      <c r="Z334" s="581"/>
    </row>
    <row r="335" spans="1:26" ht="15.75" customHeight="1" x14ac:dyDescent="0.25">
      <c r="A335" s="581"/>
      <c r="B335" s="581"/>
      <c r="C335" s="581"/>
      <c r="D335" s="581"/>
      <c r="E335" s="581"/>
      <c r="F335" s="581"/>
      <c r="G335" s="581"/>
      <c r="H335" s="581"/>
      <c r="I335" s="581"/>
      <c r="J335" s="581"/>
      <c r="K335" s="581"/>
      <c r="L335" s="581"/>
      <c r="M335" s="581"/>
      <c r="N335" s="581"/>
      <c r="O335" s="581"/>
      <c r="P335" s="581"/>
      <c r="Q335" s="581"/>
      <c r="R335" s="581"/>
      <c r="S335" s="581"/>
      <c r="T335" s="581"/>
      <c r="U335" s="581"/>
      <c r="V335" s="581"/>
      <c r="W335" s="581"/>
      <c r="X335" s="581"/>
      <c r="Y335" s="581"/>
      <c r="Z335" s="581"/>
    </row>
    <row r="336" spans="1:26" ht="15.75" customHeight="1" x14ac:dyDescent="0.25">
      <c r="A336" s="581"/>
      <c r="B336" s="581"/>
      <c r="C336" s="581"/>
      <c r="D336" s="581"/>
      <c r="E336" s="581"/>
      <c r="F336" s="581"/>
      <c r="G336" s="581"/>
      <c r="H336" s="581"/>
      <c r="I336" s="581"/>
      <c r="J336" s="581"/>
      <c r="K336" s="581"/>
      <c r="L336" s="581"/>
      <c r="M336" s="581"/>
      <c r="N336" s="581"/>
      <c r="O336" s="581"/>
      <c r="P336" s="581"/>
      <c r="Q336" s="581"/>
      <c r="R336" s="581"/>
      <c r="S336" s="581"/>
      <c r="T336" s="581"/>
      <c r="U336" s="581"/>
      <c r="V336" s="581"/>
      <c r="W336" s="581"/>
      <c r="X336" s="581"/>
      <c r="Y336" s="581"/>
      <c r="Z336" s="581"/>
    </row>
    <row r="337" spans="1:26" ht="15.75" customHeight="1" x14ac:dyDescent="0.25">
      <c r="A337" s="581"/>
      <c r="B337" s="581"/>
      <c r="C337" s="581"/>
      <c r="D337" s="581"/>
      <c r="E337" s="581"/>
      <c r="F337" s="581"/>
      <c r="G337" s="581"/>
      <c r="H337" s="581"/>
      <c r="I337" s="581"/>
      <c r="J337" s="581"/>
      <c r="K337" s="581"/>
      <c r="L337" s="581"/>
      <c r="M337" s="581"/>
      <c r="N337" s="581"/>
      <c r="O337" s="581"/>
      <c r="P337" s="581"/>
      <c r="Q337" s="581"/>
      <c r="R337" s="581"/>
      <c r="S337" s="581"/>
      <c r="T337" s="581"/>
      <c r="U337" s="581"/>
      <c r="V337" s="581"/>
      <c r="W337" s="581"/>
      <c r="X337" s="581"/>
      <c r="Y337" s="581"/>
      <c r="Z337" s="581"/>
    </row>
    <row r="338" spans="1:26" ht="15.75" customHeight="1" x14ac:dyDescent="0.25">
      <c r="A338" s="581"/>
      <c r="B338" s="581"/>
      <c r="C338" s="581"/>
      <c r="D338" s="581"/>
      <c r="E338" s="581"/>
      <c r="F338" s="581"/>
      <c r="G338" s="581"/>
      <c r="H338" s="581"/>
      <c r="I338" s="581"/>
      <c r="J338" s="581"/>
      <c r="K338" s="581"/>
      <c r="L338" s="581"/>
      <c r="M338" s="581"/>
      <c r="N338" s="581"/>
      <c r="O338" s="581"/>
      <c r="P338" s="581"/>
      <c r="Q338" s="581"/>
      <c r="R338" s="581"/>
      <c r="S338" s="581"/>
      <c r="T338" s="581"/>
      <c r="U338" s="581"/>
      <c r="V338" s="581"/>
      <c r="W338" s="581"/>
      <c r="X338" s="581"/>
      <c r="Y338" s="581"/>
      <c r="Z338" s="581"/>
    </row>
    <row r="339" spans="1:26" ht="15.75" customHeight="1" x14ac:dyDescent="0.25">
      <c r="A339" s="581"/>
      <c r="B339" s="581"/>
      <c r="C339" s="581"/>
      <c r="D339" s="581"/>
      <c r="E339" s="581"/>
      <c r="F339" s="581"/>
      <c r="G339" s="581"/>
      <c r="H339" s="581"/>
      <c r="I339" s="581"/>
      <c r="J339" s="581"/>
      <c r="K339" s="581"/>
      <c r="L339" s="581"/>
      <c r="M339" s="581"/>
      <c r="N339" s="581"/>
      <c r="O339" s="581"/>
      <c r="P339" s="581"/>
      <c r="Q339" s="581"/>
      <c r="R339" s="581"/>
      <c r="S339" s="581"/>
      <c r="T339" s="581"/>
      <c r="U339" s="581"/>
      <c r="V339" s="581"/>
      <c r="W339" s="581"/>
      <c r="X339" s="581"/>
      <c r="Y339" s="581"/>
      <c r="Z339" s="581"/>
    </row>
    <row r="340" spans="1:26" ht="15.75" customHeight="1" x14ac:dyDescent="0.25">
      <c r="A340" s="581"/>
      <c r="B340" s="581"/>
      <c r="C340" s="581"/>
      <c r="D340" s="581"/>
      <c r="E340" s="581"/>
      <c r="F340" s="581"/>
      <c r="G340" s="581"/>
      <c r="H340" s="581"/>
      <c r="I340" s="581"/>
      <c r="J340" s="581"/>
      <c r="K340" s="581"/>
      <c r="L340" s="581"/>
      <c r="M340" s="581"/>
      <c r="N340" s="581"/>
      <c r="O340" s="581"/>
      <c r="P340" s="581"/>
      <c r="Q340" s="581"/>
      <c r="R340" s="581"/>
      <c r="S340" s="581"/>
      <c r="T340" s="581"/>
      <c r="U340" s="581"/>
      <c r="V340" s="581"/>
      <c r="W340" s="581"/>
      <c r="X340" s="581"/>
      <c r="Y340" s="581"/>
      <c r="Z340" s="581"/>
    </row>
    <row r="341" spans="1:26" ht="15.75" customHeight="1" x14ac:dyDescent="0.25">
      <c r="A341" s="581"/>
      <c r="B341" s="581"/>
      <c r="C341" s="581"/>
      <c r="D341" s="581"/>
      <c r="E341" s="581"/>
      <c r="F341" s="581"/>
      <c r="G341" s="581"/>
      <c r="H341" s="581"/>
      <c r="I341" s="581"/>
      <c r="J341" s="581"/>
      <c r="K341" s="581"/>
      <c r="L341" s="581"/>
      <c r="M341" s="581"/>
      <c r="N341" s="581"/>
      <c r="O341" s="581"/>
      <c r="P341" s="581"/>
      <c r="Q341" s="581"/>
      <c r="R341" s="581"/>
      <c r="S341" s="581"/>
      <c r="T341" s="581"/>
      <c r="U341" s="581"/>
      <c r="V341" s="581"/>
      <c r="W341" s="581"/>
      <c r="X341" s="581"/>
      <c r="Y341" s="581"/>
      <c r="Z341" s="581"/>
    </row>
    <row r="342" spans="1:26" ht="15.75" customHeight="1" x14ac:dyDescent="0.25">
      <c r="A342" s="581"/>
      <c r="B342" s="581"/>
      <c r="C342" s="581"/>
      <c r="D342" s="581"/>
      <c r="E342" s="581"/>
      <c r="F342" s="581"/>
      <c r="G342" s="581"/>
      <c r="H342" s="581"/>
      <c r="I342" s="581"/>
      <c r="J342" s="581"/>
      <c r="K342" s="581"/>
      <c r="L342" s="581"/>
      <c r="M342" s="581"/>
      <c r="N342" s="581"/>
      <c r="O342" s="581"/>
      <c r="P342" s="581"/>
      <c r="Q342" s="581"/>
      <c r="R342" s="581"/>
      <c r="S342" s="581"/>
      <c r="T342" s="581"/>
      <c r="U342" s="581"/>
      <c r="V342" s="581"/>
      <c r="W342" s="581"/>
      <c r="X342" s="581"/>
      <c r="Y342" s="581"/>
      <c r="Z342" s="581"/>
    </row>
    <row r="343" spans="1:26" ht="15.75" customHeight="1" x14ac:dyDescent="0.25">
      <c r="A343" s="581"/>
      <c r="B343" s="581"/>
      <c r="C343" s="581"/>
      <c r="D343" s="581"/>
      <c r="E343" s="581"/>
      <c r="F343" s="581"/>
      <c r="G343" s="581"/>
      <c r="H343" s="581"/>
      <c r="I343" s="581"/>
      <c r="J343" s="581"/>
      <c r="K343" s="581"/>
      <c r="L343" s="581"/>
      <c r="M343" s="581"/>
      <c r="N343" s="581"/>
      <c r="O343" s="581"/>
      <c r="P343" s="581"/>
      <c r="Q343" s="581"/>
      <c r="R343" s="581"/>
      <c r="S343" s="581"/>
      <c r="T343" s="581"/>
      <c r="U343" s="581"/>
      <c r="V343" s="581"/>
      <c r="W343" s="581"/>
      <c r="X343" s="581"/>
      <c r="Y343" s="581"/>
      <c r="Z343" s="581"/>
    </row>
    <row r="344" spans="1:26" ht="15.75" customHeight="1" x14ac:dyDescent="0.25">
      <c r="A344" s="581"/>
      <c r="B344" s="581"/>
      <c r="C344" s="581"/>
      <c r="D344" s="581"/>
      <c r="E344" s="581"/>
      <c r="F344" s="581"/>
      <c r="G344" s="581"/>
      <c r="H344" s="581"/>
      <c r="I344" s="581"/>
      <c r="J344" s="581"/>
      <c r="K344" s="581"/>
      <c r="L344" s="581"/>
      <c r="M344" s="581"/>
      <c r="N344" s="581"/>
      <c r="O344" s="581"/>
      <c r="P344" s="581"/>
      <c r="Q344" s="581"/>
      <c r="R344" s="581"/>
      <c r="S344" s="581"/>
      <c r="T344" s="581"/>
      <c r="U344" s="581"/>
      <c r="V344" s="581"/>
      <c r="W344" s="581"/>
      <c r="X344" s="581"/>
      <c r="Y344" s="581"/>
      <c r="Z344" s="581"/>
    </row>
    <row r="345" spans="1:26" ht="15.75" customHeight="1" x14ac:dyDescent="0.25">
      <c r="A345" s="581"/>
      <c r="B345" s="581"/>
      <c r="C345" s="581"/>
      <c r="D345" s="581"/>
      <c r="E345" s="581"/>
      <c r="F345" s="581"/>
      <c r="G345" s="581"/>
      <c r="H345" s="581"/>
      <c r="I345" s="581"/>
      <c r="J345" s="581"/>
      <c r="K345" s="581"/>
      <c r="L345" s="581"/>
      <c r="M345" s="581"/>
      <c r="N345" s="581"/>
      <c r="O345" s="581"/>
      <c r="P345" s="581"/>
      <c r="Q345" s="581"/>
      <c r="R345" s="581"/>
      <c r="S345" s="581"/>
      <c r="T345" s="581"/>
      <c r="U345" s="581"/>
      <c r="V345" s="581"/>
      <c r="W345" s="581"/>
      <c r="X345" s="581"/>
      <c r="Y345" s="581"/>
      <c r="Z345" s="581"/>
    </row>
    <row r="346" spans="1:26" ht="15.75" customHeight="1" x14ac:dyDescent="0.25">
      <c r="A346" s="581"/>
      <c r="B346" s="581"/>
      <c r="C346" s="581"/>
      <c r="D346" s="581"/>
      <c r="E346" s="581"/>
      <c r="F346" s="581"/>
      <c r="G346" s="581"/>
      <c r="H346" s="581"/>
      <c r="I346" s="581"/>
      <c r="J346" s="581"/>
      <c r="K346" s="581"/>
      <c r="L346" s="581"/>
      <c r="M346" s="581"/>
      <c r="N346" s="581"/>
      <c r="O346" s="581"/>
      <c r="P346" s="581"/>
      <c r="Q346" s="581"/>
      <c r="R346" s="581"/>
      <c r="S346" s="581"/>
      <c r="T346" s="581"/>
      <c r="U346" s="581"/>
      <c r="V346" s="581"/>
      <c r="W346" s="581"/>
      <c r="X346" s="581"/>
      <c r="Y346" s="581"/>
      <c r="Z346" s="581"/>
    </row>
    <row r="347" spans="1:26" ht="15.75" customHeight="1" x14ac:dyDescent="0.25">
      <c r="A347" s="581"/>
      <c r="B347" s="581"/>
      <c r="C347" s="581"/>
      <c r="D347" s="581"/>
      <c r="E347" s="581"/>
      <c r="F347" s="581"/>
      <c r="G347" s="581"/>
      <c r="H347" s="581"/>
      <c r="I347" s="581"/>
      <c r="J347" s="581"/>
      <c r="K347" s="581"/>
      <c r="L347" s="581"/>
      <c r="M347" s="581"/>
      <c r="N347" s="581"/>
      <c r="O347" s="581"/>
      <c r="P347" s="581"/>
      <c r="Q347" s="581"/>
      <c r="R347" s="581"/>
      <c r="S347" s="581"/>
      <c r="T347" s="581"/>
      <c r="U347" s="581"/>
      <c r="V347" s="581"/>
      <c r="W347" s="581"/>
      <c r="X347" s="581"/>
      <c r="Y347" s="581"/>
      <c r="Z347" s="581"/>
    </row>
    <row r="348" spans="1:26" ht="15.75" customHeight="1" x14ac:dyDescent="0.25">
      <c r="A348" s="581"/>
      <c r="B348" s="581"/>
      <c r="C348" s="581"/>
      <c r="D348" s="581"/>
      <c r="E348" s="581"/>
      <c r="F348" s="581"/>
      <c r="G348" s="581"/>
      <c r="H348" s="581"/>
      <c r="I348" s="581"/>
      <c r="J348" s="581"/>
      <c r="K348" s="581"/>
      <c r="L348" s="581"/>
      <c r="M348" s="581"/>
      <c r="N348" s="581"/>
      <c r="O348" s="581"/>
      <c r="P348" s="581"/>
      <c r="Q348" s="581"/>
      <c r="R348" s="581"/>
      <c r="S348" s="581"/>
      <c r="T348" s="581"/>
      <c r="U348" s="581"/>
      <c r="V348" s="581"/>
      <c r="W348" s="581"/>
      <c r="X348" s="581"/>
      <c r="Y348" s="581"/>
      <c r="Z348" s="581"/>
    </row>
    <row r="349" spans="1:26" ht="15.75" customHeight="1" x14ac:dyDescent="0.25">
      <c r="A349" s="581"/>
      <c r="B349" s="581"/>
      <c r="C349" s="581"/>
      <c r="D349" s="581"/>
      <c r="E349" s="581"/>
      <c r="F349" s="581"/>
      <c r="G349" s="581"/>
      <c r="H349" s="581"/>
      <c r="I349" s="581"/>
      <c r="J349" s="581"/>
      <c r="K349" s="581"/>
      <c r="L349" s="581"/>
      <c r="M349" s="581"/>
      <c r="N349" s="581"/>
      <c r="O349" s="581"/>
      <c r="P349" s="581"/>
      <c r="Q349" s="581"/>
      <c r="R349" s="581"/>
      <c r="S349" s="581"/>
      <c r="T349" s="581"/>
      <c r="U349" s="581"/>
      <c r="V349" s="581"/>
      <c r="W349" s="581"/>
      <c r="X349" s="581"/>
      <c r="Y349" s="581"/>
      <c r="Z349" s="581"/>
    </row>
    <row r="350" spans="1:26" ht="15.75" customHeight="1" x14ac:dyDescent="0.25">
      <c r="A350" s="581"/>
      <c r="B350" s="581"/>
      <c r="C350" s="581"/>
      <c r="D350" s="581"/>
      <c r="E350" s="581"/>
      <c r="F350" s="581"/>
      <c r="G350" s="581"/>
      <c r="H350" s="581"/>
      <c r="I350" s="581"/>
      <c r="J350" s="581"/>
      <c r="K350" s="581"/>
      <c r="L350" s="581"/>
      <c r="M350" s="581"/>
      <c r="N350" s="581"/>
      <c r="O350" s="581"/>
      <c r="P350" s="581"/>
      <c r="Q350" s="581"/>
      <c r="R350" s="581"/>
      <c r="S350" s="581"/>
      <c r="T350" s="581"/>
      <c r="U350" s="581"/>
      <c r="V350" s="581"/>
      <c r="W350" s="581"/>
      <c r="X350" s="581"/>
      <c r="Y350" s="581"/>
      <c r="Z350" s="581"/>
    </row>
    <row r="351" spans="1:26" ht="15.75" customHeight="1" x14ac:dyDescent="0.25">
      <c r="A351" s="581"/>
      <c r="B351" s="581"/>
      <c r="C351" s="581"/>
      <c r="D351" s="581"/>
      <c r="E351" s="581"/>
      <c r="F351" s="581"/>
      <c r="G351" s="581"/>
      <c r="H351" s="581"/>
      <c r="I351" s="581"/>
      <c r="J351" s="581"/>
      <c r="K351" s="581"/>
      <c r="L351" s="581"/>
      <c r="M351" s="581"/>
      <c r="N351" s="581"/>
      <c r="O351" s="581"/>
      <c r="P351" s="581"/>
      <c r="Q351" s="581"/>
      <c r="R351" s="581"/>
      <c r="S351" s="581"/>
      <c r="T351" s="581"/>
      <c r="U351" s="581"/>
      <c r="V351" s="581"/>
      <c r="W351" s="581"/>
      <c r="X351" s="581"/>
      <c r="Y351" s="581"/>
      <c r="Z351" s="581"/>
    </row>
    <row r="352" spans="1:26" ht="15.75" customHeight="1" x14ac:dyDescent="0.25">
      <c r="A352" s="581"/>
      <c r="B352" s="581"/>
      <c r="C352" s="581"/>
      <c r="D352" s="581"/>
      <c r="E352" s="581"/>
      <c r="F352" s="581"/>
      <c r="G352" s="581"/>
      <c r="H352" s="581"/>
      <c r="I352" s="581"/>
      <c r="J352" s="581"/>
      <c r="K352" s="581"/>
      <c r="L352" s="581"/>
      <c r="M352" s="581"/>
      <c r="N352" s="581"/>
      <c r="O352" s="581"/>
      <c r="P352" s="581"/>
      <c r="Q352" s="581"/>
      <c r="R352" s="581"/>
      <c r="S352" s="581"/>
      <c r="T352" s="581"/>
      <c r="U352" s="581"/>
      <c r="V352" s="581"/>
      <c r="W352" s="581"/>
      <c r="X352" s="581"/>
      <c r="Y352" s="581"/>
      <c r="Z352" s="581"/>
    </row>
    <row r="353" spans="1:26" ht="15.75" customHeight="1" x14ac:dyDescent="0.25">
      <c r="A353" s="581"/>
      <c r="B353" s="581"/>
      <c r="C353" s="581"/>
      <c r="D353" s="581"/>
      <c r="E353" s="581"/>
      <c r="F353" s="581"/>
      <c r="G353" s="581"/>
      <c r="H353" s="581"/>
      <c r="I353" s="581"/>
      <c r="J353" s="581"/>
      <c r="K353" s="581"/>
      <c r="L353" s="581"/>
      <c r="M353" s="581"/>
      <c r="N353" s="581"/>
      <c r="O353" s="581"/>
      <c r="P353" s="581"/>
      <c r="Q353" s="581"/>
      <c r="R353" s="581"/>
      <c r="S353" s="581"/>
      <c r="T353" s="581"/>
      <c r="U353" s="581"/>
      <c r="V353" s="581"/>
      <c r="W353" s="581"/>
      <c r="X353" s="581"/>
      <c r="Y353" s="581"/>
      <c r="Z353" s="581"/>
    </row>
    <row r="354" spans="1:26" ht="15.75" customHeight="1" x14ac:dyDescent="0.25">
      <c r="A354" s="581"/>
      <c r="B354" s="581"/>
      <c r="C354" s="581"/>
      <c r="D354" s="581"/>
      <c r="E354" s="581"/>
      <c r="F354" s="581"/>
      <c r="G354" s="581"/>
      <c r="H354" s="581"/>
      <c r="I354" s="581"/>
      <c r="J354" s="581"/>
      <c r="K354" s="581"/>
      <c r="L354" s="581"/>
      <c r="M354" s="581"/>
      <c r="N354" s="581"/>
      <c r="O354" s="581"/>
      <c r="P354" s="581"/>
      <c r="Q354" s="581"/>
      <c r="R354" s="581"/>
      <c r="S354" s="581"/>
      <c r="T354" s="581"/>
      <c r="U354" s="581"/>
      <c r="V354" s="581"/>
      <c r="W354" s="581"/>
      <c r="X354" s="581"/>
      <c r="Y354" s="581"/>
      <c r="Z354" s="581"/>
    </row>
    <row r="355" spans="1:26" ht="15.75" customHeight="1" x14ac:dyDescent="0.25">
      <c r="A355" s="581"/>
      <c r="B355" s="581"/>
      <c r="C355" s="581"/>
      <c r="D355" s="581"/>
      <c r="E355" s="581"/>
      <c r="F355" s="581"/>
      <c r="G355" s="581"/>
      <c r="H355" s="581"/>
      <c r="I355" s="581"/>
      <c r="J355" s="581"/>
      <c r="K355" s="581"/>
      <c r="L355" s="581"/>
      <c r="M355" s="581"/>
      <c r="N355" s="581"/>
      <c r="O355" s="581"/>
      <c r="P355" s="581"/>
      <c r="Q355" s="581"/>
      <c r="R355" s="581"/>
      <c r="S355" s="581"/>
      <c r="T355" s="581"/>
      <c r="U355" s="581"/>
      <c r="V355" s="581"/>
      <c r="W355" s="581"/>
      <c r="X355" s="581"/>
      <c r="Y355" s="581"/>
      <c r="Z355" s="581"/>
    </row>
    <row r="356" spans="1:26" ht="15.75" customHeight="1" x14ac:dyDescent="0.25">
      <c r="A356" s="581"/>
      <c r="B356" s="581"/>
      <c r="C356" s="581"/>
      <c r="D356" s="581"/>
      <c r="E356" s="581"/>
      <c r="F356" s="581"/>
      <c r="G356" s="581"/>
      <c r="H356" s="581"/>
      <c r="I356" s="581"/>
      <c r="J356" s="581"/>
      <c r="K356" s="581"/>
      <c r="L356" s="581"/>
      <c r="M356" s="581"/>
      <c r="N356" s="581"/>
      <c r="O356" s="581"/>
      <c r="P356" s="581"/>
      <c r="Q356" s="581"/>
      <c r="R356" s="581"/>
      <c r="S356" s="581"/>
      <c r="T356" s="581"/>
      <c r="U356" s="581"/>
      <c r="V356" s="581"/>
      <c r="W356" s="581"/>
      <c r="X356" s="581"/>
      <c r="Y356" s="581"/>
      <c r="Z356" s="581"/>
    </row>
    <row r="357" spans="1:26" ht="15.75" customHeight="1" x14ac:dyDescent="0.25">
      <c r="A357" s="581"/>
      <c r="B357" s="581"/>
      <c r="C357" s="581"/>
      <c r="D357" s="581"/>
      <c r="E357" s="581"/>
      <c r="F357" s="581"/>
      <c r="G357" s="581"/>
      <c r="H357" s="581"/>
      <c r="I357" s="581"/>
      <c r="J357" s="581"/>
      <c r="K357" s="581"/>
      <c r="L357" s="581"/>
      <c r="M357" s="581"/>
      <c r="N357" s="581"/>
      <c r="O357" s="581"/>
      <c r="P357" s="581"/>
      <c r="Q357" s="581"/>
      <c r="R357" s="581"/>
      <c r="S357" s="581"/>
      <c r="T357" s="581"/>
      <c r="U357" s="581"/>
      <c r="V357" s="581"/>
      <c r="W357" s="581"/>
      <c r="X357" s="581"/>
      <c r="Y357" s="581"/>
      <c r="Z357" s="581"/>
    </row>
    <row r="358" spans="1:26" ht="15.75" customHeight="1" x14ac:dyDescent="0.25">
      <c r="A358" s="581"/>
      <c r="B358" s="581"/>
      <c r="C358" s="581"/>
      <c r="D358" s="581"/>
      <c r="E358" s="581"/>
      <c r="F358" s="581"/>
      <c r="G358" s="581"/>
      <c r="H358" s="581"/>
      <c r="I358" s="581"/>
      <c r="J358" s="581"/>
      <c r="K358" s="581"/>
      <c r="L358" s="581"/>
      <c r="M358" s="581"/>
      <c r="N358" s="581"/>
      <c r="O358" s="581"/>
      <c r="P358" s="581"/>
      <c r="Q358" s="581"/>
      <c r="R358" s="581"/>
      <c r="S358" s="581"/>
      <c r="T358" s="581"/>
      <c r="U358" s="581"/>
      <c r="V358" s="581"/>
      <c r="W358" s="581"/>
      <c r="X358" s="581"/>
      <c r="Y358" s="581"/>
      <c r="Z358" s="581"/>
    </row>
    <row r="359" spans="1:26" ht="15.75" customHeight="1" x14ac:dyDescent="0.25">
      <c r="A359" s="581"/>
      <c r="B359" s="581"/>
      <c r="C359" s="581"/>
      <c r="D359" s="581"/>
      <c r="E359" s="581"/>
      <c r="F359" s="581"/>
      <c r="G359" s="581"/>
      <c r="H359" s="581"/>
      <c r="I359" s="581"/>
      <c r="J359" s="581"/>
      <c r="K359" s="581"/>
      <c r="L359" s="581"/>
      <c r="M359" s="581"/>
      <c r="N359" s="581"/>
      <c r="O359" s="581"/>
      <c r="P359" s="581"/>
      <c r="Q359" s="581"/>
      <c r="R359" s="581"/>
      <c r="S359" s="581"/>
      <c r="T359" s="581"/>
      <c r="U359" s="581"/>
      <c r="V359" s="581"/>
      <c r="W359" s="581"/>
      <c r="X359" s="581"/>
      <c r="Y359" s="581"/>
      <c r="Z359" s="581"/>
    </row>
    <row r="360" spans="1:26" ht="15.75" customHeight="1" x14ac:dyDescent="0.25">
      <c r="A360" s="581"/>
      <c r="B360" s="581"/>
      <c r="C360" s="581"/>
      <c r="D360" s="581"/>
      <c r="E360" s="581"/>
      <c r="F360" s="581"/>
      <c r="G360" s="581"/>
      <c r="H360" s="581"/>
      <c r="I360" s="581"/>
      <c r="J360" s="581"/>
      <c r="K360" s="581"/>
      <c r="L360" s="581"/>
      <c r="M360" s="581"/>
      <c r="N360" s="581"/>
      <c r="O360" s="581"/>
      <c r="P360" s="581"/>
      <c r="Q360" s="581"/>
      <c r="R360" s="581"/>
      <c r="S360" s="581"/>
      <c r="T360" s="581"/>
      <c r="U360" s="581"/>
      <c r="V360" s="581"/>
      <c r="W360" s="581"/>
      <c r="X360" s="581"/>
      <c r="Y360" s="581"/>
      <c r="Z360" s="581"/>
    </row>
    <row r="361" spans="1:26" ht="15.75" customHeight="1" x14ac:dyDescent="0.25">
      <c r="A361" s="581"/>
      <c r="B361" s="581"/>
      <c r="C361" s="581"/>
      <c r="D361" s="581"/>
      <c r="E361" s="581"/>
      <c r="F361" s="581"/>
      <c r="G361" s="581"/>
      <c r="H361" s="581"/>
      <c r="I361" s="581"/>
      <c r="J361" s="581"/>
      <c r="K361" s="581"/>
      <c r="L361" s="581"/>
      <c r="M361" s="581"/>
      <c r="N361" s="581"/>
      <c r="O361" s="581"/>
      <c r="P361" s="581"/>
      <c r="Q361" s="581"/>
      <c r="R361" s="581"/>
      <c r="S361" s="581"/>
      <c r="T361" s="581"/>
      <c r="U361" s="581"/>
      <c r="V361" s="581"/>
      <c r="W361" s="581"/>
      <c r="X361" s="581"/>
      <c r="Y361" s="581"/>
      <c r="Z361" s="581"/>
    </row>
    <row r="362" spans="1:26" ht="15.75" customHeight="1" x14ac:dyDescent="0.25">
      <c r="A362" s="581"/>
      <c r="B362" s="581"/>
      <c r="C362" s="581"/>
      <c r="D362" s="581"/>
      <c r="E362" s="581"/>
      <c r="F362" s="581"/>
      <c r="G362" s="581"/>
      <c r="H362" s="581"/>
      <c r="I362" s="581"/>
      <c r="J362" s="581"/>
      <c r="K362" s="581"/>
      <c r="L362" s="581"/>
      <c r="M362" s="581"/>
      <c r="N362" s="581"/>
      <c r="O362" s="581"/>
      <c r="P362" s="581"/>
      <c r="Q362" s="581"/>
      <c r="R362" s="581"/>
      <c r="S362" s="581"/>
      <c r="T362" s="581"/>
      <c r="U362" s="581"/>
      <c r="V362" s="581"/>
      <c r="W362" s="581"/>
      <c r="X362" s="581"/>
      <c r="Y362" s="581"/>
      <c r="Z362" s="581"/>
    </row>
    <row r="363" spans="1:26" ht="15.75" customHeight="1" x14ac:dyDescent="0.25">
      <c r="A363" s="581"/>
      <c r="B363" s="581"/>
      <c r="C363" s="581"/>
      <c r="D363" s="581"/>
      <c r="E363" s="581"/>
      <c r="F363" s="581"/>
      <c r="G363" s="581"/>
      <c r="H363" s="581"/>
      <c r="I363" s="581"/>
      <c r="J363" s="581"/>
      <c r="K363" s="581"/>
      <c r="L363" s="581"/>
      <c r="M363" s="581"/>
      <c r="N363" s="581"/>
      <c r="O363" s="581"/>
      <c r="P363" s="581"/>
      <c r="Q363" s="581"/>
      <c r="R363" s="581"/>
      <c r="S363" s="581"/>
      <c r="T363" s="581"/>
      <c r="U363" s="581"/>
      <c r="V363" s="581"/>
      <c r="W363" s="581"/>
      <c r="X363" s="581"/>
      <c r="Y363" s="581"/>
      <c r="Z363" s="581"/>
    </row>
    <row r="364" spans="1:26" ht="15.75" customHeight="1" x14ac:dyDescent="0.25">
      <c r="A364" s="581"/>
      <c r="B364" s="581"/>
      <c r="C364" s="581"/>
      <c r="D364" s="581"/>
      <c r="E364" s="581"/>
      <c r="F364" s="581"/>
      <c r="G364" s="581"/>
      <c r="H364" s="581"/>
      <c r="I364" s="581"/>
      <c r="J364" s="581"/>
      <c r="K364" s="581"/>
      <c r="L364" s="581"/>
      <c r="M364" s="581"/>
      <c r="N364" s="581"/>
      <c r="O364" s="581"/>
      <c r="P364" s="581"/>
      <c r="Q364" s="581"/>
      <c r="R364" s="581"/>
      <c r="S364" s="581"/>
      <c r="T364" s="581"/>
      <c r="U364" s="581"/>
      <c r="V364" s="581"/>
      <c r="W364" s="581"/>
      <c r="X364" s="581"/>
      <c r="Y364" s="581"/>
      <c r="Z364" s="581"/>
    </row>
    <row r="365" spans="1:26" ht="15.75" customHeight="1" x14ac:dyDescent="0.25">
      <c r="A365" s="581"/>
      <c r="B365" s="581"/>
      <c r="C365" s="581"/>
      <c r="D365" s="581"/>
      <c r="E365" s="581"/>
      <c r="F365" s="581"/>
      <c r="G365" s="581"/>
      <c r="H365" s="581"/>
      <c r="I365" s="581"/>
      <c r="J365" s="581"/>
      <c r="K365" s="581"/>
      <c r="L365" s="581"/>
      <c r="M365" s="581"/>
      <c r="N365" s="581"/>
      <c r="O365" s="581"/>
      <c r="P365" s="581"/>
      <c r="Q365" s="581"/>
      <c r="R365" s="581"/>
      <c r="S365" s="581"/>
      <c r="T365" s="581"/>
      <c r="U365" s="581"/>
      <c r="V365" s="581"/>
      <c r="W365" s="581"/>
      <c r="X365" s="581"/>
      <c r="Y365" s="581"/>
      <c r="Z365" s="581"/>
    </row>
    <row r="366" spans="1:26" ht="15.75" customHeight="1" x14ac:dyDescent="0.25">
      <c r="A366" s="581"/>
      <c r="B366" s="581"/>
      <c r="C366" s="581"/>
      <c r="D366" s="581"/>
      <c r="E366" s="581"/>
      <c r="F366" s="581"/>
      <c r="G366" s="581"/>
      <c r="H366" s="581"/>
      <c r="I366" s="581"/>
      <c r="J366" s="581"/>
      <c r="K366" s="581"/>
      <c r="L366" s="581"/>
      <c r="M366" s="581"/>
      <c r="N366" s="581"/>
      <c r="O366" s="581"/>
      <c r="P366" s="581"/>
      <c r="Q366" s="581"/>
      <c r="R366" s="581"/>
      <c r="S366" s="581"/>
      <c r="T366" s="581"/>
      <c r="U366" s="581"/>
      <c r="V366" s="581"/>
      <c r="W366" s="581"/>
      <c r="X366" s="581"/>
      <c r="Y366" s="581"/>
      <c r="Z366" s="581"/>
    </row>
    <row r="367" spans="1:26" ht="15.75" customHeight="1" x14ac:dyDescent="0.25">
      <c r="A367" s="581"/>
      <c r="B367" s="581"/>
      <c r="C367" s="581"/>
      <c r="D367" s="581"/>
      <c r="E367" s="581"/>
      <c r="F367" s="581"/>
      <c r="G367" s="581"/>
      <c r="H367" s="581"/>
      <c r="I367" s="581"/>
      <c r="J367" s="581"/>
      <c r="K367" s="581"/>
      <c r="L367" s="581"/>
      <c r="M367" s="581"/>
      <c r="N367" s="581"/>
      <c r="O367" s="581"/>
      <c r="P367" s="581"/>
      <c r="Q367" s="581"/>
      <c r="R367" s="581"/>
      <c r="S367" s="581"/>
      <c r="T367" s="581"/>
      <c r="U367" s="581"/>
      <c r="V367" s="581"/>
      <c r="W367" s="581"/>
      <c r="X367" s="581"/>
      <c r="Y367" s="581"/>
      <c r="Z367" s="581"/>
    </row>
    <row r="368" spans="1:26" ht="15.75" customHeight="1" x14ac:dyDescent="0.25">
      <c r="A368" s="581"/>
      <c r="B368" s="581"/>
      <c r="C368" s="581"/>
      <c r="D368" s="581"/>
      <c r="E368" s="581"/>
      <c r="F368" s="581"/>
      <c r="G368" s="581"/>
      <c r="H368" s="581"/>
      <c r="I368" s="581"/>
      <c r="J368" s="581"/>
      <c r="K368" s="581"/>
      <c r="L368" s="581"/>
      <c r="M368" s="581"/>
      <c r="N368" s="581"/>
      <c r="O368" s="581"/>
      <c r="P368" s="581"/>
      <c r="Q368" s="581"/>
      <c r="R368" s="581"/>
      <c r="S368" s="581"/>
      <c r="T368" s="581"/>
      <c r="U368" s="581"/>
      <c r="V368" s="581"/>
      <c r="W368" s="581"/>
      <c r="X368" s="581"/>
      <c r="Y368" s="581"/>
      <c r="Z368" s="581"/>
    </row>
    <row r="369" spans="1:26" ht="15.75" customHeight="1" x14ac:dyDescent="0.25">
      <c r="A369" s="581"/>
      <c r="B369" s="581"/>
      <c r="C369" s="581"/>
      <c r="D369" s="581"/>
      <c r="E369" s="581"/>
      <c r="F369" s="581"/>
      <c r="G369" s="581"/>
      <c r="H369" s="581"/>
      <c r="I369" s="581"/>
      <c r="J369" s="581"/>
      <c r="K369" s="581"/>
      <c r="L369" s="581"/>
      <c r="M369" s="581"/>
      <c r="N369" s="581"/>
      <c r="O369" s="581"/>
      <c r="P369" s="581"/>
      <c r="Q369" s="581"/>
      <c r="R369" s="581"/>
      <c r="S369" s="581"/>
      <c r="T369" s="581"/>
      <c r="U369" s="581"/>
      <c r="V369" s="581"/>
      <c r="W369" s="581"/>
      <c r="X369" s="581"/>
      <c r="Y369" s="581"/>
      <c r="Z369" s="581"/>
    </row>
    <row r="370" spans="1:26" ht="15.75" customHeight="1" x14ac:dyDescent="0.25">
      <c r="A370" s="581"/>
      <c r="B370" s="581"/>
      <c r="C370" s="581"/>
      <c r="D370" s="581"/>
      <c r="E370" s="581"/>
      <c r="F370" s="581"/>
      <c r="G370" s="581"/>
      <c r="H370" s="581"/>
      <c r="I370" s="581"/>
      <c r="J370" s="581"/>
      <c r="K370" s="581"/>
      <c r="L370" s="581"/>
      <c r="M370" s="581"/>
      <c r="N370" s="581"/>
      <c r="O370" s="581"/>
      <c r="P370" s="581"/>
      <c r="Q370" s="581"/>
      <c r="R370" s="581"/>
      <c r="S370" s="581"/>
      <c r="T370" s="581"/>
      <c r="U370" s="581"/>
      <c r="V370" s="581"/>
      <c r="W370" s="581"/>
      <c r="X370" s="581"/>
      <c r="Y370" s="581"/>
      <c r="Z370" s="581"/>
    </row>
    <row r="371" spans="1:26" ht="15.75" customHeight="1" x14ac:dyDescent="0.25">
      <c r="A371" s="581"/>
      <c r="B371" s="581"/>
      <c r="C371" s="581"/>
      <c r="D371" s="581"/>
      <c r="E371" s="581"/>
      <c r="F371" s="581"/>
      <c r="G371" s="581"/>
      <c r="H371" s="581"/>
      <c r="I371" s="581"/>
      <c r="J371" s="581"/>
      <c r="K371" s="581"/>
      <c r="L371" s="581"/>
      <c r="M371" s="581"/>
      <c r="N371" s="581"/>
      <c r="O371" s="581"/>
      <c r="P371" s="581"/>
      <c r="Q371" s="581"/>
      <c r="R371" s="581"/>
      <c r="S371" s="581"/>
      <c r="T371" s="581"/>
      <c r="U371" s="581"/>
      <c r="V371" s="581"/>
      <c r="W371" s="581"/>
      <c r="X371" s="581"/>
      <c r="Y371" s="581"/>
      <c r="Z371" s="581"/>
    </row>
    <row r="372" spans="1:26" ht="15.75" customHeight="1" x14ac:dyDescent="0.25">
      <c r="A372" s="581"/>
      <c r="B372" s="581"/>
      <c r="C372" s="581"/>
      <c r="D372" s="581"/>
      <c r="E372" s="581"/>
      <c r="F372" s="581"/>
      <c r="G372" s="581"/>
      <c r="H372" s="581"/>
      <c r="I372" s="581"/>
      <c r="J372" s="581"/>
      <c r="K372" s="581"/>
      <c r="L372" s="581"/>
      <c r="M372" s="581"/>
      <c r="N372" s="581"/>
      <c r="O372" s="581"/>
      <c r="P372" s="581"/>
      <c r="Q372" s="581"/>
      <c r="R372" s="581"/>
      <c r="S372" s="581"/>
      <c r="T372" s="581"/>
      <c r="U372" s="581"/>
      <c r="V372" s="581"/>
      <c r="W372" s="581"/>
      <c r="X372" s="581"/>
      <c r="Y372" s="581"/>
      <c r="Z372" s="581"/>
    </row>
    <row r="373" spans="1:26" ht="15.75" customHeight="1" x14ac:dyDescent="0.25">
      <c r="A373" s="581"/>
      <c r="B373" s="581"/>
      <c r="C373" s="581"/>
      <c r="D373" s="581"/>
      <c r="E373" s="581"/>
      <c r="F373" s="581"/>
      <c r="G373" s="581"/>
      <c r="H373" s="581"/>
      <c r="I373" s="581"/>
      <c r="J373" s="581"/>
      <c r="K373" s="581"/>
      <c r="L373" s="581"/>
      <c r="M373" s="581"/>
      <c r="N373" s="581"/>
      <c r="O373" s="581"/>
      <c r="P373" s="581"/>
      <c r="Q373" s="581"/>
      <c r="R373" s="581"/>
      <c r="S373" s="581"/>
      <c r="T373" s="581"/>
      <c r="U373" s="581"/>
      <c r="V373" s="581"/>
      <c r="W373" s="581"/>
      <c r="X373" s="581"/>
      <c r="Y373" s="581"/>
      <c r="Z373" s="581"/>
    </row>
    <row r="374" spans="1:26" ht="15.75" customHeight="1" x14ac:dyDescent="0.25">
      <c r="A374" s="581"/>
      <c r="B374" s="581"/>
      <c r="C374" s="581"/>
      <c r="D374" s="581"/>
      <c r="E374" s="581"/>
      <c r="F374" s="581"/>
      <c r="G374" s="581"/>
      <c r="H374" s="581"/>
      <c r="I374" s="581"/>
      <c r="J374" s="581"/>
      <c r="K374" s="581"/>
      <c r="L374" s="581"/>
      <c r="M374" s="581"/>
      <c r="N374" s="581"/>
      <c r="O374" s="581"/>
      <c r="P374" s="581"/>
      <c r="Q374" s="581"/>
      <c r="R374" s="581"/>
      <c r="S374" s="581"/>
      <c r="T374" s="581"/>
      <c r="U374" s="581"/>
      <c r="V374" s="581"/>
      <c r="W374" s="581"/>
      <c r="X374" s="581"/>
      <c r="Y374" s="581"/>
      <c r="Z374" s="581"/>
    </row>
    <row r="375" spans="1:26" ht="15.75" customHeight="1" x14ac:dyDescent="0.25">
      <c r="A375" s="581"/>
      <c r="B375" s="581"/>
      <c r="C375" s="581"/>
      <c r="D375" s="581"/>
      <c r="E375" s="581"/>
      <c r="F375" s="581"/>
      <c r="G375" s="581"/>
      <c r="H375" s="581"/>
      <c r="I375" s="581"/>
      <c r="J375" s="581"/>
      <c r="K375" s="581"/>
      <c r="L375" s="581"/>
      <c r="M375" s="581"/>
      <c r="N375" s="581"/>
      <c r="O375" s="581"/>
      <c r="P375" s="581"/>
      <c r="Q375" s="581"/>
      <c r="R375" s="581"/>
      <c r="S375" s="581"/>
      <c r="T375" s="581"/>
      <c r="U375" s="581"/>
      <c r="V375" s="581"/>
      <c r="W375" s="581"/>
      <c r="X375" s="581"/>
      <c r="Y375" s="581"/>
      <c r="Z375" s="581"/>
    </row>
    <row r="376" spans="1:26" ht="15.75" customHeight="1" x14ac:dyDescent="0.25">
      <c r="A376" s="581"/>
      <c r="B376" s="581"/>
      <c r="C376" s="581"/>
      <c r="D376" s="581"/>
      <c r="E376" s="581"/>
      <c r="F376" s="581"/>
      <c r="G376" s="581"/>
      <c r="H376" s="581"/>
      <c r="I376" s="581"/>
      <c r="J376" s="581"/>
      <c r="K376" s="581"/>
      <c r="L376" s="581"/>
      <c r="M376" s="581"/>
      <c r="N376" s="581"/>
      <c r="O376" s="581"/>
      <c r="P376" s="581"/>
      <c r="Q376" s="581"/>
      <c r="R376" s="581"/>
      <c r="S376" s="581"/>
      <c r="T376" s="581"/>
      <c r="U376" s="581"/>
      <c r="V376" s="581"/>
      <c r="W376" s="581"/>
      <c r="X376" s="581"/>
      <c r="Y376" s="581"/>
      <c r="Z376" s="581"/>
    </row>
    <row r="377" spans="1:26" ht="15.75" customHeight="1" x14ac:dyDescent="0.25">
      <c r="A377" s="581"/>
      <c r="B377" s="581"/>
      <c r="C377" s="581"/>
      <c r="D377" s="581"/>
      <c r="E377" s="581"/>
      <c r="F377" s="581"/>
      <c r="G377" s="581"/>
      <c r="H377" s="581"/>
      <c r="I377" s="581"/>
      <c r="J377" s="581"/>
      <c r="K377" s="581"/>
      <c r="L377" s="581"/>
      <c r="M377" s="581"/>
      <c r="N377" s="581"/>
      <c r="O377" s="581"/>
      <c r="P377" s="581"/>
      <c r="Q377" s="581"/>
      <c r="R377" s="581"/>
      <c r="S377" s="581"/>
      <c r="T377" s="581"/>
      <c r="U377" s="581"/>
      <c r="V377" s="581"/>
      <c r="W377" s="581"/>
      <c r="X377" s="581"/>
      <c r="Y377" s="581"/>
      <c r="Z377" s="581"/>
    </row>
    <row r="378" spans="1:26" ht="15.75" customHeight="1" x14ac:dyDescent="0.25">
      <c r="A378" s="581"/>
      <c r="B378" s="581"/>
      <c r="C378" s="581"/>
      <c r="D378" s="581"/>
      <c r="E378" s="581"/>
      <c r="F378" s="581"/>
      <c r="G378" s="581"/>
      <c r="H378" s="581"/>
      <c r="I378" s="581"/>
      <c r="J378" s="581"/>
      <c r="K378" s="581"/>
      <c r="L378" s="581"/>
      <c r="M378" s="581"/>
      <c r="N378" s="581"/>
      <c r="O378" s="581"/>
      <c r="P378" s="581"/>
      <c r="Q378" s="581"/>
      <c r="R378" s="581"/>
      <c r="S378" s="581"/>
      <c r="T378" s="581"/>
      <c r="U378" s="581"/>
      <c r="V378" s="581"/>
      <c r="W378" s="581"/>
      <c r="X378" s="581"/>
      <c r="Y378" s="581"/>
      <c r="Z378" s="581"/>
    </row>
    <row r="379" spans="1:26" ht="15.75" customHeight="1" x14ac:dyDescent="0.25">
      <c r="A379" s="581"/>
      <c r="B379" s="581"/>
      <c r="C379" s="581"/>
      <c r="D379" s="581"/>
      <c r="E379" s="581"/>
      <c r="F379" s="581"/>
      <c r="G379" s="581"/>
      <c r="H379" s="581"/>
      <c r="I379" s="581"/>
      <c r="J379" s="581"/>
      <c r="K379" s="581"/>
      <c r="L379" s="581"/>
      <c r="M379" s="581"/>
      <c r="N379" s="581"/>
      <c r="O379" s="581"/>
      <c r="P379" s="581"/>
      <c r="Q379" s="581"/>
      <c r="R379" s="581"/>
      <c r="S379" s="581"/>
      <c r="T379" s="581"/>
      <c r="U379" s="581"/>
      <c r="V379" s="581"/>
      <c r="W379" s="581"/>
      <c r="X379" s="581"/>
      <c r="Y379" s="581"/>
      <c r="Z379" s="581"/>
    </row>
    <row r="380" spans="1:26" ht="15.75" customHeight="1" x14ac:dyDescent="0.25">
      <c r="A380" s="581"/>
      <c r="B380" s="581"/>
      <c r="C380" s="581"/>
      <c r="D380" s="581"/>
      <c r="E380" s="581"/>
      <c r="F380" s="581"/>
      <c r="G380" s="581"/>
      <c r="H380" s="581"/>
      <c r="I380" s="581"/>
      <c r="J380" s="581"/>
      <c r="K380" s="581"/>
      <c r="L380" s="581"/>
      <c r="M380" s="581"/>
      <c r="N380" s="581"/>
      <c r="O380" s="581"/>
      <c r="P380" s="581"/>
      <c r="Q380" s="581"/>
      <c r="R380" s="581"/>
      <c r="S380" s="581"/>
      <c r="T380" s="581"/>
      <c r="U380" s="581"/>
      <c r="V380" s="581"/>
      <c r="W380" s="581"/>
      <c r="X380" s="581"/>
      <c r="Y380" s="581"/>
      <c r="Z380" s="581"/>
    </row>
    <row r="381" spans="1:26" ht="15.75" customHeight="1" x14ac:dyDescent="0.25">
      <c r="A381" s="581"/>
      <c r="B381" s="581"/>
      <c r="C381" s="581"/>
      <c r="D381" s="581"/>
      <c r="E381" s="581"/>
      <c r="F381" s="581"/>
      <c r="G381" s="581"/>
      <c r="H381" s="581"/>
      <c r="I381" s="581"/>
      <c r="J381" s="581"/>
      <c r="K381" s="581"/>
      <c r="L381" s="581"/>
      <c r="M381" s="581"/>
      <c r="N381" s="581"/>
      <c r="O381" s="581"/>
      <c r="P381" s="581"/>
      <c r="Q381" s="581"/>
      <c r="R381" s="581"/>
      <c r="S381" s="581"/>
      <c r="T381" s="581"/>
      <c r="U381" s="581"/>
      <c r="V381" s="581"/>
      <c r="W381" s="581"/>
      <c r="X381" s="581"/>
      <c r="Y381" s="581"/>
      <c r="Z381" s="581"/>
    </row>
    <row r="382" spans="1:26" ht="15.75" customHeight="1" x14ac:dyDescent="0.25">
      <c r="A382" s="581"/>
      <c r="B382" s="581"/>
      <c r="C382" s="581"/>
      <c r="D382" s="581"/>
      <c r="E382" s="581"/>
      <c r="F382" s="581"/>
      <c r="G382" s="581"/>
      <c r="H382" s="581"/>
      <c r="I382" s="581"/>
      <c r="J382" s="581"/>
      <c r="K382" s="581"/>
      <c r="L382" s="581"/>
      <c r="M382" s="581"/>
      <c r="N382" s="581"/>
      <c r="O382" s="581"/>
      <c r="P382" s="581"/>
      <c r="Q382" s="581"/>
      <c r="R382" s="581"/>
      <c r="S382" s="581"/>
      <c r="T382" s="581"/>
      <c r="U382" s="581"/>
      <c r="V382" s="581"/>
      <c r="W382" s="581"/>
      <c r="X382" s="581"/>
      <c r="Y382" s="581"/>
      <c r="Z382" s="581"/>
    </row>
    <row r="383" spans="1:26" ht="15.75" customHeight="1" x14ac:dyDescent="0.25">
      <c r="A383" s="581"/>
      <c r="B383" s="581"/>
      <c r="C383" s="581"/>
      <c r="D383" s="581"/>
      <c r="E383" s="581"/>
      <c r="F383" s="581"/>
      <c r="G383" s="581"/>
      <c r="H383" s="581"/>
      <c r="I383" s="581"/>
      <c r="J383" s="581"/>
      <c r="K383" s="581"/>
      <c r="L383" s="581"/>
      <c r="M383" s="581"/>
      <c r="N383" s="581"/>
      <c r="O383" s="581"/>
      <c r="P383" s="581"/>
      <c r="Q383" s="581"/>
      <c r="R383" s="581"/>
      <c r="S383" s="581"/>
      <c r="T383" s="581"/>
      <c r="U383" s="581"/>
      <c r="V383" s="581"/>
      <c r="W383" s="581"/>
      <c r="X383" s="581"/>
      <c r="Y383" s="581"/>
      <c r="Z383" s="581"/>
    </row>
    <row r="384" spans="1:26" ht="15.75" customHeight="1" x14ac:dyDescent="0.25">
      <c r="A384" s="581"/>
      <c r="B384" s="581"/>
      <c r="C384" s="581"/>
      <c r="D384" s="581"/>
      <c r="E384" s="581"/>
      <c r="F384" s="581"/>
      <c r="G384" s="581"/>
      <c r="H384" s="581"/>
      <c r="I384" s="581"/>
      <c r="J384" s="581"/>
      <c r="K384" s="581"/>
      <c r="L384" s="581"/>
      <c r="M384" s="581"/>
      <c r="N384" s="581"/>
      <c r="O384" s="581"/>
      <c r="P384" s="581"/>
      <c r="Q384" s="581"/>
      <c r="R384" s="581"/>
      <c r="S384" s="581"/>
      <c r="T384" s="581"/>
      <c r="U384" s="581"/>
      <c r="V384" s="581"/>
      <c r="W384" s="581"/>
      <c r="X384" s="581"/>
      <c r="Y384" s="581"/>
      <c r="Z384" s="581"/>
    </row>
    <row r="385" spans="1:26" ht="15.75" customHeight="1" x14ac:dyDescent="0.25">
      <c r="A385" s="581"/>
      <c r="B385" s="581"/>
      <c r="C385" s="581"/>
      <c r="D385" s="581"/>
      <c r="E385" s="581"/>
      <c r="F385" s="581"/>
      <c r="G385" s="581"/>
      <c r="H385" s="581"/>
      <c r="I385" s="581"/>
      <c r="J385" s="581"/>
      <c r="K385" s="581"/>
      <c r="L385" s="581"/>
      <c r="M385" s="581"/>
      <c r="N385" s="581"/>
      <c r="O385" s="581"/>
      <c r="P385" s="581"/>
      <c r="Q385" s="581"/>
      <c r="R385" s="581"/>
      <c r="S385" s="581"/>
      <c r="T385" s="581"/>
      <c r="U385" s="581"/>
      <c r="V385" s="581"/>
      <c r="W385" s="581"/>
      <c r="X385" s="581"/>
      <c r="Y385" s="581"/>
      <c r="Z385" s="581"/>
    </row>
    <row r="386" spans="1:26" ht="15.75" customHeight="1" x14ac:dyDescent="0.25">
      <c r="A386" s="581"/>
      <c r="B386" s="581"/>
      <c r="C386" s="581"/>
      <c r="D386" s="581"/>
      <c r="E386" s="581"/>
      <c r="F386" s="581"/>
      <c r="G386" s="581"/>
      <c r="H386" s="581"/>
      <c r="I386" s="581"/>
      <c r="J386" s="581"/>
      <c r="K386" s="581"/>
      <c r="L386" s="581"/>
      <c r="M386" s="581"/>
      <c r="N386" s="581"/>
      <c r="O386" s="581"/>
      <c r="P386" s="581"/>
      <c r="Q386" s="581"/>
      <c r="R386" s="581"/>
      <c r="S386" s="581"/>
      <c r="T386" s="581"/>
      <c r="U386" s="581"/>
      <c r="V386" s="581"/>
      <c r="W386" s="581"/>
      <c r="X386" s="581"/>
      <c r="Y386" s="581"/>
      <c r="Z386" s="581"/>
    </row>
    <row r="387" spans="1:26" ht="15.75" customHeight="1" x14ac:dyDescent="0.25">
      <c r="A387" s="581"/>
      <c r="B387" s="581"/>
      <c r="C387" s="581"/>
      <c r="D387" s="581"/>
      <c r="E387" s="581"/>
      <c r="F387" s="581"/>
      <c r="G387" s="581"/>
      <c r="H387" s="581"/>
      <c r="I387" s="581"/>
      <c r="J387" s="581"/>
      <c r="K387" s="581"/>
      <c r="L387" s="581"/>
      <c r="M387" s="581"/>
      <c r="N387" s="581"/>
      <c r="O387" s="581"/>
      <c r="P387" s="581"/>
      <c r="Q387" s="581"/>
      <c r="R387" s="581"/>
      <c r="S387" s="581"/>
      <c r="T387" s="581"/>
      <c r="U387" s="581"/>
      <c r="V387" s="581"/>
      <c r="W387" s="581"/>
      <c r="X387" s="581"/>
      <c r="Y387" s="581"/>
      <c r="Z387" s="581"/>
    </row>
    <row r="388" spans="1:26" ht="15.75" customHeight="1" x14ac:dyDescent="0.25">
      <c r="A388" s="581"/>
      <c r="B388" s="581"/>
      <c r="C388" s="581"/>
      <c r="D388" s="581"/>
      <c r="E388" s="581"/>
      <c r="F388" s="581"/>
      <c r="G388" s="581"/>
      <c r="H388" s="581"/>
      <c r="I388" s="581"/>
      <c r="J388" s="581"/>
      <c r="K388" s="581"/>
      <c r="L388" s="581"/>
      <c r="M388" s="581"/>
      <c r="N388" s="581"/>
      <c r="O388" s="581"/>
      <c r="P388" s="581"/>
      <c r="Q388" s="581"/>
      <c r="R388" s="581"/>
      <c r="S388" s="581"/>
      <c r="T388" s="581"/>
      <c r="U388" s="581"/>
      <c r="V388" s="581"/>
      <c r="W388" s="581"/>
      <c r="X388" s="581"/>
      <c r="Y388" s="581"/>
      <c r="Z388" s="581"/>
    </row>
    <row r="389" spans="1:26" ht="15.75" customHeight="1" x14ac:dyDescent="0.25">
      <c r="A389" s="581"/>
      <c r="B389" s="581"/>
      <c r="C389" s="581"/>
      <c r="D389" s="581"/>
      <c r="E389" s="581"/>
      <c r="F389" s="581"/>
      <c r="G389" s="581"/>
      <c r="H389" s="581"/>
      <c r="I389" s="581"/>
      <c r="J389" s="581"/>
      <c r="K389" s="581"/>
      <c r="L389" s="581"/>
      <c r="M389" s="581"/>
      <c r="N389" s="581"/>
      <c r="O389" s="581"/>
      <c r="P389" s="581"/>
      <c r="Q389" s="581"/>
      <c r="R389" s="581"/>
      <c r="S389" s="581"/>
      <c r="T389" s="581"/>
      <c r="U389" s="581"/>
      <c r="V389" s="581"/>
      <c r="W389" s="581"/>
      <c r="X389" s="581"/>
      <c r="Y389" s="581"/>
      <c r="Z389" s="581"/>
    </row>
    <row r="390" spans="1:26" ht="15.75" customHeight="1" x14ac:dyDescent="0.25">
      <c r="A390" s="581"/>
      <c r="B390" s="581"/>
      <c r="C390" s="581"/>
      <c r="D390" s="581"/>
      <c r="E390" s="581"/>
      <c r="F390" s="581"/>
      <c r="G390" s="581"/>
      <c r="H390" s="581"/>
      <c r="I390" s="581"/>
      <c r="J390" s="581"/>
      <c r="K390" s="581"/>
      <c r="L390" s="581"/>
      <c r="M390" s="581"/>
      <c r="N390" s="581"/>
      <c r="O390" s="581"/>
      <c r="P390" s="581"/>
      <c r="Q390" s="581"/>
      <c r="R390" s="581"/>
      <c r="S390" s="581"/>
      <c r="T390" s="581"/>
      <c r="U390" s="581"/>
      <c r="V390" s="581"/>
      <c r="W390" s="581"/>
      <c r="X390" s="581"/>
      <c r="Y390" s="581"/>
      <c r="Z390" s="581"/>
    </row>
    <row r="391" spans="1:26" ht="15.75" customHeight="1" x14ac:dyDescent="0.25">
      <c r="A391" s="581"/>
      <c r="B391" s="581"/>
      <c r="C391" s="581"/>
      <c r="D391" s="581"/>
      <c r="E391" s="581"/>
      <c r="F391" s="581"/>
      <c r="G391" s="581"/>
      <c r="H391" s="581"/>
      <c r="I391" s="581"/>
      <c r="J391" s="581"/>
      <c r="K391" s="581"/>
      <c r="L391" s="581"/>
      <c r="M391" s="581"/>
      <c r="N391" s="581"/>
      <c r="O391" s="581"/>
      <c r="P391" s="581"/>
      <c r="Q391" s="581"/>
      <c r="R391" s="581"/>
      <c r="S391" s="581"/>
      <c r="T391" s="581"/>
      <c r="U391" s="581"/>
      <c r="V391" s="581"/>
      <c r="W391" s="581"/>
      <c r="X391" s="581"/>
      <c r="Y391" s="581"/>
      <c r="Z391" s="581"/>
    </row>
    <row r="392" spans="1:26" ht="15.75" customHeight="1" x14ac:dyDescent="0.25">
      <c r="A392" s="581"/>
      <c r="B392" s="581"/>
      <c r="C392" s="581"/>
      <c r="D392" s="581"/>
      <c r="E392" s="581"/>
      <c r="F392" s="581"/>
      <c r="G392" s="581"/>
      <c r="H392" s="581"/>
      <c r="I392" s="581"/>
      <c r="J392" s="581"/>
      <c r="K392" s="581"/>
      <c r="L392" s="581"/>
      <c r="M392" s="581"/>
      <c r="N392" s="581"/>
      <c r="O392" s="581"/>
      <c r="P392" s="581"/>
      <c r="Q392" s="581"/>
      <c r="R392" s="581"/>
      <c r="S392" s="581"/>
      <c r="T392" s="581"/>
      <c r="U392" s="581"/>
      <c r="V392" s="581"/>
      <c r="W392" s="581"/>
      <c r="X392" s="581"/>
      <c r="Y392" s="581"/>
      <c r="Z392" s="581"/>
    </row>
    <row r="393" spans="1:26" ht="15.75" customHeight="1" x14ac:dyDescent="0.25">
      <c r="A393" s="581"/>
      <c r="B393" s="581"/>
      <c r="C393" s="581"/>
      <c r="D393" s="581"/>
      <c r="E393" s="581"/>
      <c r="F393" s="581"/>
      <c r="G393" s="581"/>
      <c r="H393" s="581"/>
      <c r="I393" s="581"/>
      <c r="J393" s="581"/>
      <c r="K393" s="581"/>
      <c r="L393" s="581"/>
      <c r="M393" s="581"/>
      <c r="N393" s="581"/>
      <c r="O393" s="581"/>
      <c r="P393" s="581"/>
      <c r="Q393" s="581"/>
      <c r="R393" s="581"/>
      <c r="S393" s="581"/>
      <c r="T393" s="581"/>
      <c r="U393" s="581"/>
      <c r="V393" s="581"/>
      <c r="W393" s="581"/>
      <c r="X393" s="581"/>
      <c r="Y393" s="581"/>
      <c r="Z393" s="581"/>
    </row>
    <row r="394" spans="1:26" ht="15.75" customHeight="1" x14ac:dyDescent="0.25">
      <c r="A394" s="581"/>
      <c r="B394" s="581"/>
      <c r="C394" s="581"/>
      <c r="D394" s="581"/>
      <c r="E394" s="581"/>
      <c r="F394" s="581"/>
      <c r="G394" s="581"/>
      <c r="H394" s="581"/>
      <c r="I394" s="581"/>
      <c r="J394" s="581"/>
      <c r="K394" s="581"/>
      <c r="L394" s="581"/>
      <c r="M394" s="581"/>
      <c r="N394" s="581"/>
      <c r="O394" s="581"/>
      <c r="P394" s="581"/>
      <c r="Q394" s="581"/>
      <c r="R394" s="581"/>
      <c r="S394" s="581"/>
      <c r="T394" s="581"/>
      <c r="U394" s="581"/>
      <c r="V394" s="581"/>
      <c r="W394" s="581"/>
      <c r="X394" s="581"/>
      <c r="Y394" s="581"/>
      <c r="Z394" s="581"/>
    </row>
    <row r="395" spans="1:26" ht="15.75" customHeight="1" x14ac:dyDescent="0.25">
      <c r="A395" s="581"/>
      <c r="B395" s="581"/>
      <c r="C395" s="581"/>
      <c r="D395" s="581"/>
      <c r="E395" s="581"/>
      <c r="F395" s="581"/>
      <c r="G395" s="581"/>
      <c r="H395" s="581"/>
      <c r="I395" s="581"/>
      <c r="J395" s="581"/>
      <c r="K395" s="581"/>
      <c r="L395" s="581"/>
      <c r="M395" s="581"/>
      <c r="N395" s="581"/>
      <c r="O395" s="581"/>
      <c r="P395" s="581"/>
      <c r="Q395" s="581"/>
      <c r="R395" s="581"/>
      <c r="S395" s="581"/>
      <c r="T395" s="581"/>
      <c r="U395" s="581"/>
      <c r="V395" s="581"/>
      <c r="W395" s="581"/>
      <c r="X395" s="581"/>
      <c r="Y395" s="581"/>
      <c r="Z395" s="581"/>
    </row>
    <row r="396" spans="1:26" ht="15.75" customHeight="1" x14ac:dyDescent="0.25">
      <c r="A396" s="581"/>
      <c r="B396" s="581"/>
      <c r="C396" s="581"/>
      <c r="D396" s="581"/>
      <c r="E396" s="581"/>
      <c r="F396" s="581"/>
      <c r="G396" s="581"/>
      <c r="H396" s="581"/>
      <c r="I396" s="581"/>
      <c r="J396" s="581"/>
      <c r="K396" s="581"/>
      <c r="L396" s="581"/>
      <c r="M396" s="581"/>
      <c r="N396" s="581"/>
      <c r="O396" s="581"/>
      <c r="P396" s="581"/>
      <c r="Q396" s="581"/>
      <c r="R396" s="581"/>
      <c r="S396" s="581"/>
      <c r="T396" s="581"/>
      <c r="U396" s="581"/>
      <c r="V396" s="581"/>
      <c r="W396" s="581"/>
      <c r="X396" s="581"/>
      <c r="Y396" s="581"/>
      <c r="Z396" s="581"/>
    </row>
    <row r="397" spans="1:26" ht="15.75" customHeight="1" x14ac:dyDescent="0.25">
      <c r="A397" s="581"/>
      <c r="B397" s="581"/>
      <c r="C397" s="581"/>
      <c r="D397" s="581"/>
      <c r="E397" s="581"/>
      <c r="F397" s="581"/>
      <c r="G397" s="581"/>
      <c r="H397" s="581"/>
      <c r="I397" s="581"/>
      <c r="J397" s="581"/>
      <c r="K397" s="581"/>
      <c r="L397" s="581"/>
      <c r="M397" s="581"/>
      <c r="N397" s="581"/>
      <c r="O397" s="581"/>
      <c r="P397" s="581"/>
      <c r="Q397" s="581"/>
      <c r="R397" s="581"/>
      <c r="S397" s="581"/>
      <c r="T397" s="581"/>
      <c r="U397" s="581"/>
      <c r="V397" s="581"/>
      <c r="W397" s="581"/>
      <c r="X397" s="581"/>
      <c r="Y397" s="581"/>
      <c r="Z397" s="581"/>
    </row>
    <row r="398" spans="1:26" ht="15.75" customHeight="1" x14ac:dyDescent="0.25">
      <c r="A398" s="581"/>
      <c r="B398" s="581"/>
      <c r="C398" s="581"/>
      <c r="D398" s="581"/>
      <c r="E398" s="581"/>
      <c r="F398" s="581"/>
      <c r="G398" s="581"/>
      <c r="H398" s="581"/>
      <c r="I398" s="581"/>
      <c r="J398" s="581"/>
      <c r="K398" s="581"/>
      <c r="L398" s="581"/>
      <c r="M398" s="581"/>
      <c r="N398" s="581"/>
      <c r="O398" s="581"/>
      <c r="P398" s="581"/>
      <c r="Q398" s="581"/>
      <c r="R398" s="581"/>
      <c r="S398" s="581"/>
      <c r="T398" s="581"/>
      <c r="U398" s="581"/>
      <c r="V398" s="581"/>
      <c r="W398" s="581"/>
      <c r="X398" s="581"/>
      <c r="Y398" s="581"/>
      <c r="Z398" s="581"/>
    </row>
    <row r="399" spans="1:26" ht="15.75" customHeight="1" x14ac:dyDescent="0.25">
      <c r="A399" s="581"/>
      <c r="B399" s="581"/>
      <c r="C399" s="581"/>
      <c r="D399" s="581"/>
      <c r="E399" s="581"/>
      <c r="F399" s="581"/>
      <c r="G399" s="581"/>
      <c r="H399" s="581"/>
      <c r="I399" s="581"/>
      <c r="J399" s="581"/>
      <c r="K399" s="581"/>
      <c r="L399" s="581"/>
      <c r="M399" s="581"/>
      <c r="N399" s="581"/>
      <c r="O399" s="581"/>
      <c r="P399" s="581"/>
      <c r="Q399" s="581"/>
      <c r="R399" s="581"/>
      <c r="S399" s="581"/>
      <c r="T399" s="581"/>
      <c r="U399" s="581"/>
      <c r="V399" s="581"/>
      <c r="W399" s="581"/>
      <c r="X399" s="581"/>
      <c r="Y399" s="581"/>
      <c r="Z399" s="581"/>
    </row>
    <row r="400" spans="1:26" ht="15.75" customHeight="1" x14ac:dyDescent="0.25">
      <c r="A400" s="581"/>
      <c r="B400" s="581"/>
      <c r="C400" s="581"/>
      <c r="D400" s="581"/>
      <c r="E400" s="581"/>
      <c r="F400" s="581"/>
      <c r="G400" s="581"/>
      <c r="H400" s="581"/>
      <c r="I400" s="581"/>
      <c r="J400" s="581"/>
      <c r="K400" s="581"/>
      <c r="L400" s="581"/>
      <c r="M400" s="581"/>
      <c r="N400" s="581"/>
      <c r="O400" s="581"/>
      <c r="P400" s="581"/>
      <c r="Q400" s="581"/>
      <c r="R400" s="581"/>
      <c r="S400" s="581"/>
      <c r="T400" s="581"/>
      <c r="U400" s="581"/>
      <c r="V400" s="581"/>
      <c r="W400" s="581"/>
      <c r="X400" s="581"/>
      <c r="Y400" s="581"/>
      <c r="Z400" s="581"/>
    </row>
    <row r="401" spans="1:26" ht="15.75" customHeight="1" x14ac:dyDescent="0.25">
      <c r="A401" s="581"/>
      <c r="B401" s="581"/>
      <c r="C401" s="581"/>
      <c r="D401" s="581"/>
      <c r="E401" s="581"/>
      <c r="F401" s="581"/>
      <c r="G401" s="581"/>
      <c r="H401" s="581"/>
      <c r="I401" s="581"/>
      <c r="J401" s="581"/>
      <c r="K401" s="581"/>
      <c r="L401" s="581"/>
      <c r="M401" s="581"/>
      <c r="N401" s="581"/>
      <c r="O401" s="581"/>
      <c r="P401" s="581"/>
      <c r="Q401" s="581"/>
      <c r="R401" s="581"/>
      <c r="S401" s="581"/>
      <c r="T401" s="581"/>
      <c r="U401" s="581"/>
      <c r="V401" s="581"/>
      <c r="W401" s="581"/>
      <c r="X401" s="581"/>
      <c r="Y401" s="581"/>
      <c r="Z401" s="581"/>
    </row>
    <row r="402" spans="1:26" ht="15.75" customHeight="1" x14ac:dyDescent="0.25">
      <c r="A402" s="581"/>
      <c r="B402" s="581"/>
      <c r="C402" s="581"/>
      <c r="D402" s="581"/>
      <c r="E402" s="581"/>
      <c r="F402" s="581"/>
      <c r="G402" s="581"/>
      <c r="H402" s="581"/>
      <c r="I402" s="581"/>
      <c r="J402" s="581"/>
      <c r="K402" s="581"/>
      <c r="L402" s="581"/>
      <c r="M402" s="581"/>
      <c r="N402" s="581"/>
      <c r="O402" s="581"/>
      <c r="P402" s="581"/>
      <c r="Q402" s="581"/>
      <c r="R402" s="581"/>
      <c r="S402" s="581"/>
      <c r="T402" s="581"/>
      <c r="U402" s="581"/>
      <c r="V402" s="581"/>
      <c r="W402" s="581"/>
      <c r="X402" s="581"/>
      <c r="Y402" s="581"/>
      <c r="Z402" s="581"/>
    </row>
    <row r="403" spans="1:26" ht="15.75" customHeight="1" x14ac:dyDescent="0.25">
      <c r="A403" s="581"/>
      <c r="B403" s="581"/>
      <c r="C403" s="581"/>
      <c r="D403" s="581"/>
      <c r="E403" s="581"/>
      <c r="F403" s="581"/>
      <c r="G403" s="581"/>
      <c r="H403" s="581"/>
      <c r="I403" s="581"/>
      <c r="J403" s="581"/>
      <c r="K403" s="581"/>
      <c r="L403" s="581"/>
      <c r="M403" s="581"/>
      <c r="N403" s="581"/>
      <c r="O403" s="581"/>
      <c r="P403" s="581"/>
      <c r="Q403" s="581"/>
      <c r="R403" s="581"/>
      <c r="S403" s="581"/>
      <c r="T403" s="581"/>
      <c r="U403" s="581"/>
      <c r="V403" s="581"/>
      <c r="W403" s="581"/>
      <c r="X403" s="581"/>
      <c r="Y403" s="581"/>
      <c r="Z403" s="581"/>
    </row>
    <row r="404" spans="1:26" ht="15.75" customHeight="1" x14ac:dyDescent="0.25">
      <c r="A404" s="581"/>
      <c r="B404" s="581"/>
      <c r="C404" s="581"/>
      <c r="D404" s="581"/>
      <c r="E404" s="581"/>
      <c r="F404" s="581"/>
      <c r="G404" s="581"/>
      <c r="H404" s="581"/>
      <c r="I404" s="581"/>
      <c r="J404" s="581"/>
      <c r="K404" s="581"/>
      <c r="L404" s="581"/>
      <c r="M404" s="581"/>
      <c r="N404" s="581"/>
      <c r="O404" s="581"/>
      <c r="P404" s="581"/>
      <c r="Q404" s="581"/>
      <c r="R404" s="581"/>
      <c r="S404" s="581"/>
      <c r="T404" s="581"/>
      <c r="U404" s="581"/>
      <c r="V404" s="581"/>
      <c r="W404" s="581"/>
      <c r="X404" s="581"/>
      <c r="Y404" s="581"/>
      <c r="Z404" s="581"/>
    </row>
    <row r="405" spans="1:26" ht="15.75" customHeight="1" x14ac:dyDescent="0.25">
      <c r="A405" s="581"/>
      <c r="B405" s="581"/>
      <c r="C405" s="581"/>
      <c r="D405" s="581"/>
      <c r="E405" s="581"/>
      <c r="F405" s="581"/>
      <c r="G405" s="581"/>
      <c r="H405" s="581"/>
      <c r="I405" s="581"/>
      <c r="J405" s="581"/>
      <c r="K405" s="581"/>
      <c r="L405" s="581"/>
      <c r="M405" s="581"/>
      <c r="N405" s="581"/>
      <c r="O405" s="581"/>
      <c r="P405" s="581"/>
      <c r="Q405" s="581"/>
      <c r="R405" s="581"/>
      <c r="S405" s="581"/>
      <c r="T405" s="581"/>
      <c r="U405" s="581"/>
      <c r="V405" s="581"/>
      <c r="W405" s="581"/>
      <c r="X405" s="581"/>
      <c r="Y405" s="581"/>
      <c r="Z405" s="581"/>
    </row>
    <row r="406" spans="1:26" ht="15.75" customHeight="1" x14ac:dyDescent="0.25">
      <c r="A406" s="581"/>
      <c r="B406" s="581"/>
      <c r="C406" s="581"/>
      <c r="D406" s="581"/>
      <c r="E406" s="581"/>
      <c r="F406" s="581"/>
      <c r="G406" s="581"/>
      <c r="H406" s="581"/>
      <c r="I406" s="581"/>
      <c r="J406" s="581"/>
      <c r="K406" s="581"/>
      <c r="L406" s="581"/>
      <c r="M406" s="581"/>
      <c r="N406" s="581"/>
      <c r="O406" s="581"/>
      <c r="P406" s="581"/>
      <c r="Q406" s="581"/>
      <c r="R406" s="581"/>
      <c r="S406" s="581"/>
      <c r="T406" s="581"/>
      <c r="U406" s="581"/>
      <c r="V406" s="581"/>
      <c r="W406" s="581"/>
      <c r="X406" s="581"/>
      <c r="Y406" s="581"/>
      <c r="Z406" s="581"/>
    </row>
    <row r="407" spans="1:26" ht="15.75" customHeight="1" x14ac:dyDescent="0.25">
      <c r="A407" s="581"/>
      <c r="B407" s="581"/>
      <c r="C407" s="581"/>
      <c r="D407" s="581"/>
      <c r="E407" s="581"/>
      <c r="F407" s="581"/>
      <c r="G407" s="581"/>
      <c r="H407" s="581"/>
      <c r="I407" s="581"/>
      <c r="J407" s="581"/>
      <c r="K407" s="581"/>
      <c r="L407" s="581"/>
      <c r="M407" s="581"/>
      <c r="N407" s="581"/>
      <c r="O407" s="581"/>
      <c r="P407" s="581"/>
      <c r="Q407" s="581"/>
      <c r="R407" s="581"/>
      <c r="S407" s="581"/>
      <c r="T407" s="581"/>
      <c r="U407" s="581"/>
      <c r="V407" s="581"/>
      <c r="W407" s="581"/>
      <c r="X407" s="581"/>
      <c r="Y407" s="581"/>
      <c r="Z407" s="581"/>
    </row>
    <row r="408" spans="1:26" ht="15.75" customHeight="1" x14ac:dyDescent="0.25">
      <c r="A408" s="581"/>
      <c r="B408" s="581"/>
      <c r="C408" s="581"/>
      <c r="D408" s="581"/>
      <c r="E408" s="581"/>
      <c r="F408" s="581"/>
      <c r="G408" s="581"/>
      <c r="H408" s="581"/>
      <c r="I408" s="581"/>
      <c r="J408" s="581"/>
      <c r="K408" s="581"/>
      <c r="L408" s="581"/>
      <c r="M408" s="581"/>
      <c r="N408" s="581"/>
      <c r="O408" s="581"/>
      <c r="P408" s="581"/>
      <c r="Q408" s="581"/>
      <c r="R408" s="581"/>
      <c r="S408" s="581"/>
      <c r="T408" s="581"/>
      <c r="U408" s="581"/>
      <c r="V408" s="581"/>
      <c r="W408" s="581"/>
      <c r="X408" s="581"/>
      <c r="Y408" s="581"/>
      <c r="Z408" s="581"/>
    </row>
    <row r="409" spans="1:26" ht="15.75" customHeight="1" x14ac:dyDescent="0.25">
      <c r="A409" s="581"/>
      <c r="B409" s="581"/>
      <c r="C409" s="581"/>
      <c r="D409" s="581"/>
      <c r="E409" s="581"/>
      <c r="F409" s="581"/>
      <c r="G409" s="581"/>
      <c r="H409" s="581"/>
      <c r="I409" s="581"/>
      <c r="J409" s="581"/>
      <c r="K409" s="581"/>
      <c r="L409" s="581"/>
      <c r="M409" s="581"/>
      <c r="N409" s="581"/>
      <c r="O409" s="581"/>
      <c r="P409" s="581"/>
      <c r="Q409" s="581"/>
      <c r="R409" s="581"/>
      <c r="S409" s="581"/>
      <c r="T409" s="581"/>
      <c r="U409" s="581"/>
      <c r="V409" s="581"/>
      <c r="W409" s="581"/>
      <c r="X409" s="581"/>
      <c r="Y409" s="581"/>
      <c r="Z409" s="581"/>
    </row>
    <row r="410" spans="1:26" ht="15.75" customHeight="1" x14ac:dyDescent="0.25">
      <c r="A410" s="581"/>
      <c r="B410" s="581"/>
      <c r="C410" s="581"/>
      <c r="D410" s="581"/>
      <c r="E410" s="581"/>
      <c r="F410" s="581"/>
      <c r="G410" s="581"/>
      <c r="H410" s="581"/>
      <c r="I410" s="581"/>
      <c r="J410" s="581"/>
      <c r="K410" s="581"/>
      <c r="L410" s="581"/>
      <c r="M410" s="581"/>
      <c r="N410" s="581"/>
      <c r="O410" s="581"/>
      <c r="P410" s="581"/>
      <c r="Q410" s="581"/>
      <c r="R410" s="581"/>
      <c r="S410" s="581"/>
      <c r="T410" s="581"/>
      <c r="U410" s="581"/>
      <c r="V410" s="581"/>
      <c r="W410" s="581"/>
      <c r="X410" s="581"/>
      <c r="Y410" s="581"/>
      <c r="Z410" s="581"/>
    </row>
    <row r="411" spans="1:26" ht="15.75" customHeight="1" x14ac:dyDescent="0.25">
      <c r="A411" s="581"/>
      <c r="B411" s="581"/>
      <c r="C411" s="581"/>
      <c r="D411" s="581"/>
      <c r="E411" s="581"/>
      <c r="F411" s="581"/>
      <c r="G411" s="581"/>
      <c r="H411" s="581"/>
      <c r="I411" s="581"/>
      <c r="J411" s="581"/>
      <c r="K411" s="581"/>
      <c r="L411" s="581"/>
      <c r="M411" s="581"/>
      <c r="N411" s="581"/>
      <c r="O411" s="581"/>
      <c r="P411" s="581"/>
      <c r="Q411" s="581"/>
      <c r="R411" s="581"/>
      <c r="S411" s="581"/>
      <c r="T411" s="581"/>
      <c r="U411" s="581"/>
      <c r="V411" s="581"/>
      <c r="W411" s="581"/>
      <c r="X411" s="581"/>
      <c r="Y411" s="581"/>
      <c r="Z411" s="581"/>
    </row>
    <row r="412" spans="1:26" ht="15.75" customHeight="1" x14ac:dyDescent="0.25">
      <c r="A412" s="581"/>
      <c r="B412" s="581"/>
      <c r="C412" s="581"/>
      <c r="D412" s="581"/>
      <c r="E412" s="581"/>
      <c r="F412" s="581"/>
      <c r="G412" s="581"/>
      <c r="H412" s="581"/>
      <c r="I412" s="581"/>
      <c r="J412" s="581"/>
      <c r="K412" s="581"/>
      <c r="L412" s="581"/>
      <c r="M412" s="581"/>
      <c r="N412" s="581"/>
      <c r="O412" s="581"/>
      <c r="P412" s="581"/>
      <c r="Q412" s="581"/>
      <c r="R412" s="581"/>
      <c r="S412" s="581"/>
      <c r="T412" s="581"/>
      <c r="U412" s="581"/>
      <c r="V412" s="581"/>
      <c r="W412" s="581"/>
      <c r="X412" s="581"/>
      <c r="Y412" s="581"/>
      <c r="Z412" s="581"/>
    </row>
    <row r="413" spans="1:26" ht="15.75" customHeight="1" x14ac:dyDescent="0.25">
      <c r="A413" s="581"/>
      <c r="B413" s="581"/>
      <c r="C413" s="581"/>
      <c r="D413" s="581"/>
      <c r="E413" s="581"/>
      <c r="F413" s="581"/>
      <c r="G413" s="581"/>
      <c r="H413" s="581"/>
      <c r="I413" s="581"/>
      <c r="J413" s="581"/>
      <c r="K413" s="581"/>
      <c r="L413" s="581"/>
      <c r="M413" s="581"/>
      <c r="N413" s="581"/>
      <c r="O413" s="581"/>
      <c r="P413" s="581"/>
      <c r="Q413" s="581"/>
      <c r="R413" s="581"/>
      <c r="S413" s="581"/>
      <c r="T413" s="581"/>
      <c r="U413" s="581"/>
      <c r="V413" s="581"/>
      <c r="W413" s="581"/>
      <c r="X413" s="581"/>
      <c r="Y413" s="581"/>
      <c r="Z413" s="581"/>
    </row>
    <row r="414" spans="1:26" ht="15.75" customHeight="1" x14ac:dyDescent="0.25">
      <c r="A414" s="581"/>
      <c r="B414" s="581"/>
      <c r="C414" s="581"/>
      <c r="D414" s="581"/>
      <c r="E414" s="581"/>
      <c r="F414" s="581"/>
      <c r="G414" s="581"/>
      <c r="H414" s="581"/>
      <c r="I414" s="581"/>
      <c r="J414" s="581"/>
      <c r="K414" s="581"/>
      <c r="L414" s="581"/>
      <c r="M414" s="581"/>
      <c r="N414" s="581"/>
      <c r="O414" s="581"/>
      <c r="P414" s="581"/>
      <c r="Q414" s="581"/>
      <c r="R414" s="581"/>
      <c r="S414" s="581"/>
      <c r="T414" s="581"/>
      <c r="U414" s="581"/>
      <c r="V414" s="581"/>
      <c r="W414" s="581"/>
      <c r="X414" s="581"/>
      <c r="Y414" s="581"/>
      <c r="Z414" s="581"/>
    </row>
    <row r="415" spans="1:26" ht="15.75" customHeight="1" x14ac:dyDescent="0.25">
      <c r="A415" s="581"/>
      <c r="B415" s="581"/>
      <c r="C415" s="581"/>
      <c r="D415" s="581"/>
      <c r="E415" s="581"/>
      <c r="F415" s="581"/>
      <c r="G415" s="581"/>
      <c r="H415" s="581"/>
      <c r="I415" s="581"/>
      <c r="J415" s="581"/>
      <c r="K415" s="581"/>
      <c r="L415" s="581"/>
      <c r="M415" s="581"/>
      <c r="N415" s="581"/>
      <c r="O415" s="581"/>
      <c r="P415" s="581"/>
      <c r="Q415" s="581"/>
      <c r="R415" s="581"/>
      <c r="S415" s="581"/>
      <c r="T415" s="581"/>
      <c r="U415" s="581"/>
      <c r="V415" s="581"/>
      <c r="W415" s="581"/>
      <c r="X415" s="581"/>
      <c r="Y415" s="581"/>
      <c r="Z415" s="581"/>
    </row>
    <row r="416" spans="1:26" ht="15.75" customHeight="1" x14ac:dyDescent="0.25">
      <c r="A416" s="581"/>
      <c r="B416" s="581"/>
      <c r="C416" s="581"/>
      <c r="D416" s="581"/>
      <c r="E416" s="581"/>
      <c r="F416" s="581"/>
      <c r="G416" s="581"/>
      <c r="H416" s="581"/>
      <c r="I416" s="581"/>
      <c r="J416" s="581"/>
      <c r="K416" s="581"/>
      <c r="L416" s="581"/>
      <c r="M416" s="581"/>
      <c r="N416" s="581"/>
      <c r="O416" s="581"/>
      <c r="P416" s="581"/>
      <c r="Q416" s="581"/>
      <c r="R416" s="581"/>
      <c r="S416" s="581"/>
      <c r="T416" s="581"/>
      <c r="U416" s="581"/>
      <c r="V416" s="581"/>
      <c r="W416" s="581"/>
      <c r="X416" s="581"/>
      <c r="Y416" s="581"/>
      <c r="Z416" s="581"/>
    </row>
    <row r="417" spans="1:26" ht="15.75" customHeight="1" x14ac:dyDescent="0.25">
      <c r="A417" s="581"/>
      <c r="B417" s="581"/>
      <c r="C417" s="581"/>
      <c r="D417" s="581"/>
      <c r="E417" s="581"/>
      <c r="F417" s="581"/>
      <c r="G417" s="581"/>
      <c r="H417" s="581"/>
      <c r="I417" s="581"/>
      <c r="J417" s="581"/>
      <c r="K417" s="581"/>
      <c r="L417" s="581"/>
      <c r="M417" s="581"/>
      <c r="N417" s="581"/>
      <c r="O417" s="581"/>
      <c r="P417" s="581"/>
      <c r="Q417" s="581"/>
      <c r="R417" s="581"/>
      <c r="S417" s="581"/>
      <c r="T417" s="581"/>
      <c r="U417" s="581"/>
      <c r="V417" s="581"/>
      <c r="W417" s="581"/>
      <c r="X417" s="581"/>
      <c r="Y417" s="581"/>
      <c r="Z417" s="581"/>
    </row>
    <row r="418" spans="1:26" ht="15.75" customHeight="1" x14ac:dyDescent="0.25">
      <c r="A418" s="581"/>
      <c r="B418" s="581"/>
      <c r="C418" s="581"/>
      <c r="D418" s="581"/>
      <c r="E418" s="581"/>
      <c r="F418" s="581"/>
      <c r="G418" s="581"/>
      <c r="H418" s="581"/>
      <c r="I418" s="581"/>
      <c r="J418" s="581"/>
      <c r="K418" s="581"/>
      <c r="L418" s="581"/>
      <c r="M418" s="581"/>
      <c r="N418" s="581"/>
      <c r="O418" s="581"/>
      <c r="P418" s="581"/>
      <c r="Q418" s="581"/>
      <c r="R418" s="581"/>
      <c r="S418" s="581"/>
      <c r="T418" s="581"/>
      <c r="U418" s="581"/>
      <c r="V418" s="581"/>
      <c r="W418" s="581"/>
      <c r="X418" s="581"/>
      <c r="Y418" s="581"/>
      <c r="Z418" s="581"/>
    </row>
    <row r="419" spans="1:26" ht="15.75" customHeight="1" x14ac:dyDescent="0.25">
      <c r="A419" s="581"/>
      <c r="B419" s="581"/>
      <c r="C419" s="581"/>
      <c r="D419" s="581"/>
      <c r="E419" s="581"/>
      <c r="F419" s="581"/>
      <c r="G419" s="581"/>
      <c r="H419" s="581"/>
      <c r="I419" s="581"/>
      <c r="J419" s="581"/>
      <c r="K419" s="581"/>
      <c r="L419" s="581"/>
      <c r="M419" s="581"/>
      <c r="N419" s="581"/>
      <c r="O419" s="581"/>
      <c r="P419" s="581"/>
      <c r="Q419" s="581"/>
      <c r="R419" s="581"/>
      <c r="S419" s="581"/>
      <c r="T419" s="581"/>
      <c r="U419" s="581"/>
      <c r="V419" s="581"/>
      <c r="W419" s="581"/>
      <c r="X419" s="581"/>
      <c r="Y419" s="581"/>
      <c r="Z419" s="581"/>
    </row>
    <row r="420" spans="1:26" ht="15.75" customHeight="1" x14ac:dyDescent="0.25">
      <c r="A420" s="581"/>
      <c r="B420" s="581"/>
      <c r="C420" s="581"/>
      <c r="D420" s="581"/>
      <c r="E420" s="581"/>
      <c r="F420" s="581"/>
      <c r="G420" s="581"/>
      <c r="H420" s="581"/>
      <c r="I420" s="581"/>
      <c r="J420" s="581"/>
      <c r="K420" s="581"/>
      <c r="L420" s="581"/>
      <c r="M420" s="581"/>
      <c r="N420" s="581"/>
      <c r="O420" s="581"/>
      <c r="P420" s="581"/>
      <c r="Q420" s="581"/>
      <c r="R420" s="581"/>
      <c r="S420" s="581"/>
      <c r="T420" s="581"/>
      <c r="U420" s="581"/>
      <c r="V420" s="581"/>
      <c r="W420" s="581"/>
      <c r="X420" s="581"/>
      <c r="Y420" s="581"/>
      <c r="Z420" s="581"/>
    </row>
    <row r="421" spans="1:26" ht="15.75" customHeight="1" x14ac:dyDescent="0.25">
      <c r="A421" s="581"/>
      <c r="B421" s="581"/>
      <c r="C421" s="581"/>
      <c r="D421" s="581"/>
      <c r="E421" s="581"/>
      <c r="F421" s="581"/>
      <c r="G421" s="581"/>
      <c r="H421" s="581"/>
      <c r="I421" s="581"/>
      <c r="J421" s="581"/>
      <c r="K421" s="581"/>
      <c r="L421" s="581"/>
      <c r="M421" s="581"/>
      <c r="N421" s="581"/>
      <c r="O421" s="581"/>
      <c r="P421" s="581"/>
      <c r="Q421" s="581"/>
      <c r="R421" s="581"/>
      <c r="S421" s="581"/>
      <c r="T421" s="581"/>
      <c r="U421" s="581"/>
      <c r="V421" s="581"/>
      <c r="W421" s="581"/>
      <c r="X421" s="581"/>
      <c r="Y421" s="581"/>
      <c r="Z421" s="581"/>
    </row>
    <row r="422" spans="1:26" ht="15.75" customHeight="1" x14ac:dyDescent="0.25">
      <c r="A422" s="581"/>
      <c r="B422" s="581"/>
      <c r="C422" s="581"/>
      <c r="D422" s="581"/>
      <c r="E422" s="581"/>
      <c r="F422" s="581"/>
      <c r="G422" s="581"/>
      <c r="H422" s="581"/>
      <c r="I422" s="581"/>
      <c r="J422" s="581"/>
      <c r="K422" s="581"/>
      <c r="L422" s="581"/>
      <c r="M422" s="581"/>
      <c r="N422" s="581"/>
      <c r="O422" s="581"/>
      <c r="P422" s="581"/>
      <c r="Q422" s="581"/>
      <c r="R422" s="581"/>
      <c r="S422" s="581"/>
      <c r="T422" s="581"/>
      <c r="U422" s="581"/>
      <c r="V422" s="581"/>
      <c r="W422" s="581"/>
      <c r="X422" s="581"/>
      <c r="Y422" s="581"/>
      <c r="Z422" s="581"/>
    </row>
    <row r="423" spans="1:26" ht="15.75" customHeight="1" x14ac:dyDescent="0.25">
      <c r="A423" s="581"/>
      <c r="B423" s="581"/>
      <c r="C423" s="581"/>
      <c r="D423" s="581"/>
      <c r="E423" s="581"/>
      <c r="F423" s="581"/>
      <c r="G423" s="581"/>
      <c r="H423" s="581"/>
      <c r="I423" s="581"/>
      <c r="J423" s="581"/>
      <c r="K423" s="581"/>
      <c r="L423" s="581"/>
      <c r="M423" s="581"/>
      <c r="N423" s="581"/>
      <c r="O423" s="581"/>
      <c r="P423" s="581"/>
      <c r="Q423" s="581"/>
      <c r="R423" s="581"/>
      <c r="S423" s="581"/>
      <c r="T423" s="581"/>
      <c r="U423" s="581"/>
      <c r="V423" s="581"/>
      <c r="W423" s="581"/>
      <c r="X423" s="581"/>
      <c r="Y423" s="581"/>
      <c r="Z423" s="581"/>
    </row>
    <row r="424" spans="1:26" ht="15.75" customHeight="1" x14ac:dyDescent="0.25">
      <c r="A424" s="581"/>
      <c r="B424" s="581"/>
      <c r="C424" s="581"/>
      <c r="D424" s="581"/>
      <c r="E424" s="581"/>
      <c r="F424" s="581"/>
      <c r="G424" s="581"/>
      <c r="H424" s="581"/>
      <c r="I424" s="581"/>
      <c r="J424" s="581"/>
      <c r="K424" s="581"/>
      <c r="L424" s="581"/>
      <c r="M424" s="581"/>
      <c r="N424" s="581"/>
      <c r="O424" s="581"/>
      <c r="P424" s="581"/>
      <c r="Q424" s="581"/>
      <c r="R424" s="581"/>
      <c r="S424" s="581"/>
      <c r="T424" s="581"/>
      <c r="U424" s="581"/>
      <c r="V424" s="581"/>
      <c r="W424" s="581"/>
      <c r="X424" s="581"/>
      <c r="Y424" s="581"/>
      <c r="Z424" s="581"/>
    </row>
    <row r="425" spans="1:26" ht="15.75" customHeight="1" x14ac:dyDescent="0.25">
      <c r="A425" s="581"/>
      <c r="B425" s="581"/>
      <c r="C425" s="581"/>
      <c r="D425" s="581"/>
      <c r="E425" s="581"/>
      <c r="F425" s="581"/>
      <c r="G425" s="581"/>
      <c r="H425" s="581"/>
      <c r="I425" s="581"/>
      <c r="J425" s="581"/>
      <c r="K425" s="581"/>
      <c r="L425" s="581"/>
      <c r="M425" s="581"/>
      <c r="N425" s="581"/>
      <c r="O425" s="581"/>
      <c r="P425" s="581"/>
      <c r="Q425" s="581"/>
      <c r="R425" s="581"/>
      <c r="S425" s="581"/>
      <c r="T425" s="581"/>
      <c r="U425" s="581"/>
      <c r="V425" s="581"/>
      <c r="W425" s="581"/>
      <c r="X425" s="581"/>
      <c r="Y425" s="581"/>
      <c r="Z425" s="581"/>
    </row>
    <row r="426" spans="1:26" ht="15.75" customHeight="1" x14ac:dyDescent="0.25">
      <c r="A426" s="581"/>
      <c r="B426" s="581"/>
      <c r="C426" s="581"/>
      <c r="D426" s="581"/>
      <c r="E426" s="581"/>
      <c r="F426" s="581"/>
      <c r="G426" s="581"/>
      <c r="H426" s="581"/>
      <c r="I426" s="581"/>
      <c r="J426" s="581"/>
      <c r="K426" s="581"/>
      <c r="L426" s="581"/>
      <c r="M426" s="581"/>
      <c r="N426" s="581"/>
      <c r="O426" s="581"/>
      <c r="P426" s="581"/>
      <c r="Q426" s="581"/>
      <c r="R426" s="581"/>
      <c r="S426" s="581"/>
      <c r="T426" s="581"/>
      <c r="U426" s="581"/>
      <c r="V426" s="581"/>
      <c r="W426" s="581"/>
      <c r="X426" s="581"/>
      <c r="Y426" s="581"/>
      <c r="Z426" s="581"/>
    </row>
    <row r="427" spans="1:26" ht="15.75" customHeight="1" x14ac:dyDescent="0.25">
      <c r="A427" s="581"/>
      <c r="B427" s="581"/>
      <c r="C427" s="581"/>
      <c r="D427" s="581"/>
      <c r="E427" s="581"/>
      <c r="F427" s="581"/>
      <c r="G427" s="581"/>
      <c r="H427" s="581"/>
      <c r="I427" s="581"/>
      <c r="J427" s="581"/>
      <c r="K427" s="581"/>
      <c r="L427" s="581"/>
      <c r="M427" s="581"/>
      <c r="N427" s="581"/>
      <c r="O427" s="581"/>
      <c r="P427" s="581"/>
      <c r="Q427" s="581"/>
      <c r="R427" s="581"/>
      <c r="S427" s="581"/>
      <c r="T427" s="581"/>
      <c r="U427" s="581"/>
      <c r="V427" s="581"/>
      <c r="W427" s="581"/>
      <c r="X427" s="581"/>
      <c r="Y427" s="581"/>
      <c r="Z427" s="581"/>
    </row>
    <row r="428" spans="1:26" ht="15.75" customHeight="1" x14ac:dyDescent="0.25">
      <c r="A428" s="581"/>
      <c r="B428" s="581"/>
      <c r="C428" s="581"/>
      <c r="D428" s="581"/>
      <c r="E428" s="581"/>
      <c r="F428" s="581"/>
      <c r="G428" s="581"/>
      <c r="H428" s="581"/>
      <c r="I428" s="581"/>
      <c r="J428" s="581"/>
      <c r="K428" s="581"/>
      <c r="L428" s="581"/>
      <c r="M428" s="581"/>
      <c r="N428" s="581"/>
      <c r="O428" s="581"/>
      <c r="P428" s="581"/>
      <c r="Q428" s="581"/>
      <c r="R428" s="581"/>
      <c r="S428" s="581"/>
      <c r="T428" s="581"/>
      <c r="U428" s="581"/>
      <c r="V428" s="581"/>
      <c r="W428" s="581"/>
      <c r="X428" s="581"/>
      <c r="Y428" s="581"/>
      <c r="Z428" s="581"/>
    </row>
    <row r="429" spans="1:26" ht="15.75" customHeight="1" x14ac:dyDescent="0.25">
      <c r="A429" s="581"/>
      <c r="B429" s="581"/>
      <c r="C429" s="581"/>
      <c r="D429" s="581"/>
      <c r="E429" s="581"/>
      <c r="F429" s="581"/>
      <c r="G429" s="581"/>
      <c r="H429" s="581"/>
      <c r="I429" s="581"/>
      <c r="J429" s="581"/>
      <c r="K429" s="581"/>
      <c r="L429" s="581"/>
      <c r="M429" s="581"/>
      <c r="N429" s="581"/>
      <c r="O429" s="581"/>
      <c r="P429" s="581"/>
      <c r="Q429" s="581"/>
      <c r="R429" s="581"/>
      <c r="S429" s="581"/>
      <c r="T429" s="581"/>
      <c r="U429" s="581"/>
      <c r="V429" s="581"/>
      <c r="W429" s="581"/>
      <c r="X429" s="581"/>
      <c r="Y429" s="581"/>
      <c r="Z429" s="581"/>
    </row>
    <row r="430" spans="1:26" ht="15.75" customHeight="1" x14ac:dyDescent="0.25">
      <c r="A430" s="581"/>
      <c r="B430" s="581"/>
      <c r="C430" s="581"/>
      <c r="D430" s="581"/>
      <c r="E430" s="581"/>
      <c r="F430" s="581"/>
      <c r="G430" s="581"/>
      <c r="H430" s="581"/>
      <c r="I430" s="581"/>
      <c r="J430" s="581"/>
      <c r="K430" s="581"/>
      <c r="L430" s="581"/>
      <c r="M430" s="581"/>
      <c r="N430" s="581"/>
      <c r="O430" s="581"/>
      <c r="P430" s="581"/>
      <c r="Q430" s="581"/>
      <c r="R430" s="581"/>
      <c r="S430" s="581"/>
      <c r="T430" s="581"/>
      <c r="U430" s="581"/>
      <c r="V430" s="581"/>
      <c r="W430" s="581"/>
      <c r="X430" s="581"/>
      <c r="Y430" s="581"/>
      <c r="Z430" s="581"/>
    </row>
    <row r="431" spans="1:26" ht="15.75" customHeight="1" x14ac:dyDescent="0.25">
      <c r="A431" s="581"/>
      <c r="B431" s="581"/>
      <c r="C431" s="581"/>
      <c r="D431" s="581"/>
      <c r="E431" s="581"/>
      <c r="F431" s="581"/>
      <c r="G431" s="581"/>
      <c r="H431" s="581"/>
      <c r="I431" s="581"/>
      <c r="J431" s="581"/>
      <c r="K431" s="581"/>
      <c r="L431" s="581"/>
      <c r="M431" s="581"/>
      <c r="N431" s="581"/>
      <c r="O431" s="581"/>
      <c r="P431" s="581"/>
      <c r="Q431" s="581"/>
      <c r="R431" s="581"/>
      <c r="S431" s="581"/>
      <c r="T431" s="581"/>
      <c r="U431" s="581"/>
      <c r="V431" s="581"/>
      <c r="W431" s="581"/>
      <c r="X431" s="581"/>
      <c r="Y431" s="581"/>
      <c r="Z431" s="581"/>
    </row>
    <row r="432" spans="1:26" ht="15.75" customHeight="1" x14ac:dyDescent="0.25">
      <c r="A432" s="581"/>
      <c r="B432" s="581"/>
      <c r="C432" s="581"/>
      <c r="D432" s="581"/>
      <c r="E432" s="581"/>
      <c r="F432" s="581"/>
      <c r="G432" s="581"/>
      <c r="H432" s="581"/>
      <c r="I432" s="581"/>
      <c r="J432" s="581"/>
      <c r="K432" s="581"/>
      <c r="L432" s="581"/>
      <c r="M432" s="581"/>
      <c r="N432" s="581"/>
      <c r="O432" s="581"/>
      <c r="P432" s="581"/>
      <c r="Q432" s="581"/>
      <c r="R432" s="581"/>
      <c r="S432" s="581"/>
      <c r="T432" s="581"/>
      <c r="U432" s="581"/>
      <c r="V432" s="581"/>
      <c r="W432" s="581"/>
      <c r="X432" s="581"/>
      <c r="Y432" s="581"/>
      <c r="Z432" s="581"/>
    </row>
    <row r="433" spans="1:26" ht="15.75" customHeight="1" x14ac:dyDescent="0.25">
      <c r="A433" s="581"/>
      <c r="B433" s="581"/>
      <c r="C433" s="581"/>
      <c r="D433" s="581"/>
      <c r="E433" s="581"/>
      <c r="F433" s="581"/>
      <c r="G433" s="581"/>
      <c r="H433" s="581"/>
      <c r="I433" s="581"/>
      <c r="J433" s="581"/>
      <c r="K433" s="581"/>
      <c r="L433" s="581"/>
      <c r="M433" s="581"/>
      <c r="N433" s="581"/>
      <c r="O433" s="581"/>
      <c r="P433" s="581"/>
      <c r="Q433" s="581"/>
      <c r="R433" s="581"/>
      <c r="S433" s="581"/>
      <c r="T433" s="581"/>
      <c r="U433" s="581"/>
      <c r="V433" s="581"/>
      <c r="W433" s="581"/>
      <c r="X433" s="581"/>
      <c r="Y433" s="581"/>
      <c r="Z433" s="581"/>
    </row>
    <row r="434" spans="1:26" ht="15.75" customHeight="1" x14ac:dyDescent="0.25">
      <c r="A434" s="581"/>
      <c r="B434" s="581"/>
      <c r="C434" s="581"/>
      <c r="D434" s="581"/>
      <c r="E434" s="581"/>
      <c r="F434" s="581"/>
      <c r="G434" s="581"/>
      <c r="H434" s="581"/>
      <c r="I434" s="581"/>
      <c r="J434" s="581"/>
      <c r="K434" s="581"/>
      <c r="L434" s="581"/>
      <c r="M434" s="581"/>
      <c r="N434" s="581"/>
      <c r="O434" s="581"/>
      <c r="P434" s="581"/>
      <c r="Q434" s="581"/>
      <c r="R434" s="581"/>
      <c r="S434" s="581"/>
      <c r="T434" s="581"/>
      <c r="U434" s="581"/>
      <c r="V434" s="581"/>
      <c r="W434" s="581"/>
      <c r="X434" s="581"/>
      <c r="Y434" s="581"/>
      <c r="Z434" s="581"/>
    </row>
    <row r="435" spans="1:26" ht="15.75" customHeight="1" x14ac:dyDescent="0.25">
      <c r="A435" s="581"/>
      <c r="B435" s="581"/>
      <c r="C435" s="581"/>
      <c r="D435" s="581"/>
      <c r="E435" s="581"/>
      <c r="F435" s="581"/>
      <c r="G435" s="581"/>
      <c r="H435" s="581"/>
      <c r="I435" s="581"/>
      <c r="J435" s="581"/>
      <c r="K435" s="581"/>
      <c r="L435" s="581"/>
      <c r="M435" s="581"/>
      <c r="N435" s="581"/>
      <c r="O435" s="581"/>
      <c r="P435" s="581"/>
      <c r="Q435" s="581"/>
      <c r="R435" s="581"/>
      <c r="S435" s="581"/>
      <c r="T435" s="581"/>
      <c r="U435" s="581"/>
      <c r="V435" s="581"/>
      <c r="W435" s="581"/>
      <c r="X435" s="581"/>
      <c r="Y435" s="581"/>
      <c r="Z435" s="581"/>
    </row>
    <row r="436" spans="1:26" ht="15.75" customHeight="1" x14ac:dyDescent="0.25">
      <c r="A436" s="581"/>
      <c r="B436" s="581"/>
      <c r="C436" s="581"/>
      <c r="D436" s="581"/>
      <c r="E436" s="581"/>
      <c r="F436" s="581"/>
      <c r="G436" s="581"/>
      <c r="H436" s="581"/>
      <c r="I436" s="581"/>
      <c r="J436" s="581"/>
      <c r="K436" s="581"/>
      <c r="L436" s="581"/>
      <c r="M436" s="581"/>
      <c r="N436" s="581"/>
      <c r="O436" s="581"/>
      <c r="P436" s="581"/>
      <c r="Q436" s="581"/>
      <c r="R436" s="581"/>
      <c r="S436" s="581"/>
      <c r="T436" s="581"/>
      <c r="U436" s="581"/>
      <c r="V436" s="581"/>
      <c r="W436" s="581"/>
      <c r="X436" s="581"/>
      <c r="Y436" s="581"/>
      <c r="Z436" s="581"/>
    </row>
    <row r="437" spans="1:26" ht="15.75" customHeight="1" x14ac:dyDescent="0.25">
      <c r="A437" s="581"/>
      <c r="B437" s="581"/>
      <c r="C437" s="581"/>
      <c r="D437" s="581"/>
      <c r="E437" s="581"/>
      <c r="F437" s="581"/>
      <c r="G437" s="581"/>
      <c r="H437" s="581"/>
      <c r="I437" s="581"/>
      <c r="J437" s="581"/>
      <c r="K437" s="581"/>
      <c r="L437" s="581"/>
      <c r="M437" s="581"/>
      <c r="N437" s="581"/>
      <c r="O437" s="581"/>
      <c r="P437" s="581"/>
      <c r="Q437" s="581"/>
      <c r="R437" s="581"/>
      <c r="S437" s="581"/>
      <c r="T437" s="581"/>
      <c r="U437" s="581"/>
      <c r="V437" s="581"/>
      <c r="W437" s="581"/>
      <c r="X437" s="581"/>
      <c r="Y437" s="581"/>
      <c r="Z437" s="581"/>
    </row>
    <row r="438" spans="1:26" ht="15.75" customHeight="1" x14ac:dyDescent="0.25">
      <c r="A438" s="581"/>
      <c r="B438" s="581"/>
      <c r="C438" s="581"/>
      <c r="D438" s="581"/>
      <c r="E438" s="581"/>
      <c r="F438" s="581"/>
      <c r="G438" s="581"/>
      <c r="H438" s="581"/>
      <c r="I438" s="581"/>
      <c r="J438" s="581"/>
      <c r="K438" s="581"/>
      <c r="L438" s="581"/>
      <c r="M438" s="581"/>
      <c r="N438" s="581"/>
      <c r="O438" s="581"/>
      <c r="P438" s="581"/>
      <c r="Q438" s="581"/>
      <c r="R438" s="581"/>
      <c r="S438" s="581"/>
      <c r="T438" s="581"/>
      <c r="U438" s="581"/>
      <c r="V438" s="581"/>
      <c r="W438" s="581"/>
      <c r="X438" s="581"/>
      <c r="Y438" s="581"/>
      <c r="Z438" s="581"/>
    </row>
    <row r="439" spans="1:26" ht="15.75" customHeight="1" x14ac:dyDescent="0.25">
      <c r="A439" s="581"/>
      <c r="B439" s="581"/>
      <c r="C439" s="581"/>
      <c r="D439" s="581"/>
      <c r="E439" s="581"/>
      <c r="F439" s="581"/>
      <c r="G439" s="581"/>
      <c r="H439" s="581"/>
      <c r="I439" s="581"/>
      <c r="J439" s="581"/>
      <c r="K439" s="581"/>
      <c r="L439" s="581"/>
      <c r="M439" s="581"/>
      <c r="N439" s="581"/>
      <c r="O439" s="581"/>
      <c r="P439" s="581"/>
      <c r="Q439" s="581"/>
      <c r="R439" s="581"/>
      <c r="S439" s="581"/>
      <c r="T439" s="581"/>
      <c r="U439" s="581"/>
      <c r="V439" s="581"/>
      <c r="W439" s="581"/>
      <c r="X439" s="581"/>
      <c r="Y439" s="581"/>
      <c r="Z439" s="581"/>
    </row>
    <row r="440" spans="1:26" ht="15.75" customHeight="1" x14ac:dyDescent="0.25">
      <c r="A440" s="581"/>
      <c r="B440" s="581"/>
      <c r="C440" s="581"/>
      <c r="D440" s="581"/>
      <c r="E440" s="581"/>
      <c r="F440" s="581"/>
      <c r="G440" s="581"/>
      <c r="H440" s="581"/>
      <c r="I440" s="581"/>
      <c r="J440" s="581"/>
      <c r="K440" s="581"/>
      <c r="L440" s="581"/>
      <c r="M440" s="581"/>
      <c r="N440" s="581"/>
      <c r="O440" s="581"/>
      <c r="P440" s="581"/>
      <c r="Q440" s="581"/>
      <c r="R440" s="581"/>
      <c r="S440" s="581"/>
      <c r="T440" s="581"/>
      <c r="U440" s="581"/>
      <c r="V440" s="581"/>
      <c r="W440" s="581"/>
      <c r="X440" s="581"/>
      <c r="Y440" s="581"/>
      <c r="Z440" s="581"/>
    </row>
    <row r="441" spans="1:26" ht="15.75" customHeight="1" x14ac:dyDescent="0.25">
      <c r="A441" s="581"/>
      <c r="B441" s="581"/>
      <c r="C441" s="581"/>
      <c r="D441" s="581"/>
      <c r="E441" s="581"/>
      <c r="F441" s="581"/>
      <c r="G441" s="581"/>
      <c r="H441" s="581"/>
      <c r="I441" s="581"/>
      <c r="J441" s="581"/>
      <c r="K441" s="581"/>
      <c r="L441" s="581"/>
      <c r="M441" s="581"/>
      <c r="N441" s="581"/>
      <c r="O441" s="581"/>
      <c r="P441" s="581"/>
      <c r="Q441" s="581"/>
      <c r="R441" s="581"/>
      <c r="S441" s="581"/>
      <c r="T441" s="581"/>
      <c r="U441" s="581"/>
      <c r="V441" s="581"/>
      <c r="W441" s="581"/>
      <c r="X441" s="581"/>
      <c r="Y441" s="581"/>
      <c r="Z441" s="581"/>
    </row>
    <row r="442" spans="1:26" ht="15.75" customHeight="1" x14ac:dyDescent="0.25">
      <c r="A442" s="581"/>
      <c r="B442" s="581"/>
      <c r="C442" s="581"/>
      <c r="D442" s="581"/>
      <c r="E442" s="581"/>
      <c r="F442" s="581"/>
      <c r="G442" s="581"/>
      <c r="H442" s="581"/>
      <c r="I442" s="581"/>
      <c r="J442" s="581"/>
      <c r="K442" s="581"/>
      <c r="L442" s="581"/>
      <c r="M442" s="581"/>
      <c r="N442" s="581"/>
      <c r="O442" s="581"/>
      <c r="P442" s="581"/>
      <c r="Q442" s="581"/>
      <c r="R442" s="581"/>
      <c r="S442" s="581"/>
      <c r="T442" s="581"/>
      <c r="U442" s="581"/>
      <c r="V442" s="581"/>
      <c r="W442" s="581"/>
      <c r="X442" s="581"/>
      <c r="Y442" s="581"/>
      <c r="Z442" s="581"/>
    </row>
    <row r="443" spans="1:26" ht="15.75" customHeight="1" x14ac:dyDescent="0.25">
      <c r="A443" s="581"/>
      <c r="B443" s="581"/>
      <c r="C443" s="581"/>
      <c r="D443" s="581"/>
      <c r="E443" s="581"/>
      <c r="F443" s="581"/>
      <c r="G443" s="581"/>
      <c r="H443" s="581"/>
      <c r="I443" s="581"/>
      <c r="J443" s="581"/>
      <c r="K443" s="581"/>
      <c r="L443" s="581"/>
      <c r="M443" s="581"/>
      <c r="N443" s="581"/>
      <c r="O443" s="581"/>
      <c r="P443" s="581"/>
      <c r="Q443" s="581"/>
      <c r="R443" s="581"/>
      <c r="S443" s="581"/>
      <c r="T443" s="581"/>
      <c r="U443" s="581"/>
      <c r="V443" s="581"/>
      <c r="W443" s="581"/>
      <c r="X443" s="581"/>
      <c r="Y443" s="581"/>
      <c r="Z443" s="581"/>
    </row>
    <row r="444" spans="1:26" ht="15.75" customHeight="1" x14ac:dyDescent="0.25">
      <c r="A444" s="581"/>
      <c r="B444" s="581"/>
      <c r="C444" s="581"/>
      <c r="D444" s="581"/>
      <c r="E444" s="581"/>
      <c r="F444" s="581"/>
      <c r="G444" s="581"/>
      <c r="H444" s="581"/>
      <c r="I444" s="581"/>
      <c r="J444" s="581"/>
      <c r="K444" s="581"/>
      <c r="L444" s="581"/>
      <c r="M444" s="581"/>
      <c r="N444" s="581"/>
      <c r="O444" s="581"/>
      <c r="P444" s="581"/>
      <c r="Q444" s="581"/>
      <c r="R444" s="581"/>
      <c r="S444" s="581"/>
      <c r="T444" s="581"/>
      <c r="U444" s="581"/>
      <c r="V444" s="581"/>
      <c r="W444" s="581"/>
      <c r="X444" s="581"/>
      <c r="Y444" s="581"/>
      <c r="Z444" s="581"/>
    </row>
    <row r="445" spans="1:26" ht="15.75" customHeight="1" x14ac:dyDescent="0.25">
      <c r="A445" s="581"/>
      <c r="B445" s="581"/>
      <c r="C445" s="581"/>
      <c r="D445" s="581"/>
      <c r="E445" s="581"/>
      <c r="F445" s="581"/>
      <c r="G445" s="581"/>
      <c r="H445" s="581"/>
      <c r="I445" s="581"/>
      <c r="J445" s="581"/>
      <c r="K445" s="581"/>
      <c r="L445" s="581"/>
      <c r="M445" s="581"/>
      <c r="N445" s="581"/>
      <c r="O445" s="581"/>
      <c r="P445" s="581"/>
      <c r="Q445" s="581"/>
      <c r="R445" s="581"/>
      <c r="S445" s="581"/>
      <c r="T445" s="581"/>
      <c r="U445" s="581"/>
      <c r="V445" s="581"/>
      <c r="W445" s="581"/>
      <c r="X445" s="581"/>
      <c r="Y445" s="581"/>
      <c r="Z445" s="581"/>
    </row>
    <row r="446" spans="1:26" ht="15.75" customHeight="1" x14ac:dyDescent="0.25">
      <c r="A446" s="581"/>
      <c r="B446" s="581"/>
      <c r="C446" s="581"/>
      <c r="D446" s="581"/>
      <c r="E446" s="581"/>
      <c r="F446" s="581"/>
      <c r="G446" s="581"/>
      <c r="H446" s="581"/>
      <c r="I446" s="581"/>
      <c r="J446" s="581"/>
      <c r="K446" s="581"/>
      <c r="L446" s="581"/>
      <c r="M446" s="581"/>
      <c r="N446" s="581"/>
      <c r="O446" s="581"/>
      <c r="P446" s="581"/>
      <c r="Q446" s="581"/>
      <c r="R446" s="581"/>
      <c r="S446" s="581"/>
      <c r="T446" s="581"/>
      <c r="U446" s="581"/>
      <c r="V446" s="581"/>
      <c r="W446" s="581"/>
      <c r="X446" s="581"/>
      <c r="Y446" s="581"/>
      <c r="Z446" s="581"/>
    </row>
    <row r="447" spans="1:26" ht="15.75" customHeight="1" x14ac:dyDescent="0.25">
      <c r="A447" s="581"/>
      <c r="B447" s="581"/>
      <c r="C447" s="581"/>
      <c r="D447" s="581"/>
      <c r="E447" s="581"/>
      <c r="F447" s="581"/>
      <c r="G447" s="581"/>
      <c r="H447" s="581"/>
      <c r="I447" s="581"/>
      <c r="J447" s="581"/>
      <c r="K447" s="581"/>
      <c r="L447" s="581"/>
      <c r="M447" s="581"/>
      <c r="N447" s="581"/>
      <c r="O447" s="581"/>
      <c r="P447" s="581"/>
      <c r="Q447" s="581"/>
      <c r="R447" s="581"/>
      <c r="S447" s="581"/>
      <c r="T447" s="581"/>
      <c r="U447" s="581"/>
      <c r="V447" s="581"/>
      <c r="W447" s="581"/>
      <c r="X447" s="581"/>
      <c r="Y447" s="581"/>
      <c r="Z447" s="581"/>
    </row>
    <row r="448" spans="1:26" ht="15.75" customHeight="1" x14ac:dyDescent="0.25">
      <c r="A448" s="581"/>
      <c r="B448" s="581"/>
      <c r="C448" s="581"/>
      <c r="D448" s="581"/>
      <c r="E448" s="581"/>
      <c r="F448" s="581"/>
      <c r="G448" s="581"/>
      <c r="H448" s="581"/>
      <c r="I448" s="581"/>
      <c r="J448" s="581"/>
      <c r="K448" s="581"/>
      <c r="L448" s="581"/>
      <c r="M448" s="581"/>
      <c r="N448" s="581"/>
      <c r="O448" s="581"/>
      <c r="P448" s="581"/>
      <c r="Q448" s="581"/>
      <c r="R448" s="581"/>
      <c r="S448" s="581"/>
      <c r="T448" s="581"/>
      <c r="U448" s="581"/>
      <c r="V448" s="581"/>
      <c r="W448" s="581"/>
      <c r="X448" s="581"/>
      <c r="Y448" s="581"/>
      <c r="Z448" s="581"/>
    </row>
    <row r="449" spans="1:26" ht="15.75" customHeight="1" x14ac:dyDescent="0.25">
      <c r="A449" s="581"/>
      <c r="B449" s="581"/>
      <c r="C449" s="581"/>
      <c r="D449" s="581"/>
      <c r="E449" s="581"/>
      <c r="F449" s="581"/>
      <c r="G449" s="581"/>
      <c r="H449" s="581"/>
      <c r="I449" s="581"/>
      <c r="J449" s="581"/>
      <c r="K449" s="581"/>
      <c r="L449" s="581"/>
      <c r="M449" s="581"/>
      <c r="N449" s="581"/>
      <c r="O449" s="581"/>
      <c r="P449" s="581"/>
      <c r="Q449" s="581"/>
      <c r="R449" s="581"/>
      <c r="S449" s="581"/>
      <c r="T449" s="581"/>
      <c r="U449" s="581"/>
      <c r="V449" s="581"/>
      <c r="W449" s="581"/>
      <c r="X449" s="581"/>
      <c r="Y449" s="581"/>
      <c r="Z449" s="581"/>
    </row>
    <row r="450" spans="1:26" ht="15.75" customHeight="1" x14ac:dyDescent="0.25">
      <c r="A450" s="581"/>
      <c r="B450" s="581"/>
      <c r="C450" s="581"/>
      <c r="D450" s="581"/>
      <c r="E450" s="581"/>
      <c r="F450" s="581"/>
      <c r="G450" s="581"/>
      <c r="H450" s="581"/>
      <c r="I450" s="581"/>
      <c r="J450" s="581"/>
      <c r="K450" s="581"/>
      <c r="L450" s="581"/>
      <c r="M450" s="581"/>
      <c r="N450" s="581"/>
      <c r="O450" s="581"/>
      <c r="P450" s="581"/>
      <c r="Q450" s="581"/>
      <c r="R450" s="581"/>
      <c r="S450" s="581"/>
      <c r="T450" s="581"/>
      <c r="U450" s="581"/>
      <c r="V450" s="581"/>
      <c r="W450" s="581"/>
      <c r="X450" s="581"/>
      <c r="Y450" s="581"/>
      <c r="Z450" s="581"/>
    </row>
    <row r="451" spans="1:26" ht="15.75" customHeight="1" x14ac:dyDescent="0.25">
      <c r="A451" s="581"/>
      <c r="B451" s="581"/>
      <c r="C451" s="581"/>
      <c r="D451" s="581"/>
      <c r="E451" s="581"/>
      <c r="F451" s="581"/>
      <c r="G451" s="581"/>
      <c r="H451" s="581"/>
      <c r="I451" s="581"/>
      <c r="J451" s="581"/>
      <c r="K451" s="581"/>
      <c r="L451" s="581"/>
      <c r="M451" s="581"/>
      <c r="N451" s="581"/>
      <c r="O451" s="581"/>
      <c r="P451" s="581"/>
      <c r="Q451" s="581"/>
      <c r="R451" s="581"/>
      <c r="S451" s="581"/>
      <c r="T451" s="581"/>
      <c r="U451" s="581"/>
      <c r="V451" s="581"/>
      <c r="W451" s="581"/>
      <c r="X451" s="581"/>
      <c r="Y451" s="581"/>
      <c r="Z451" s="581"/>
    </row>
    <row r="452" spans="1:26" ht="15.75" customHeight="1" x14ac:dyDescent="0.25">
      <c r="A452" s="581"/>
      <c r="B452" s="581"/>
      <c r="C452" s="581"/>
      <c r="D452" s="581"/>
      <c r="E452" s="581"/>
      <c r="F452" s="581"/>
      <c r="G452" s="581"/>
      <c r="H452" s="581"/>
      <c r="I452" s="581"/>
      <c r="J452" s="581"/>
      <c r="K452" s="581"/>
      <c r="L452" s="581"/>
      <c r="M452" s="581"/>
      <c r="N452" s="581"/>
      <c r="O452" s="581"/>
      <c r="P452" s="581"/>
      <c r="Q452" s="581"/>
      <c r="R452" s="581"/>
      <c r="S452" s="581"/>
      <c r="T452" s="581"/>
      <c r="U452" s="581"/>
      <c r="V452" s="581"/>
      <c r="W452" s="581"/>
      <c r="X452" s="581"/>
      <c r="Y452" s="581"/>
      <c r="Z452" s="581"/>
    </row>
    <row r="453" spans="1:26" ht="15.75" customHeight="1" x14ac:dyDescent="0.25">
      <c r="A453" s="581"/>
      <c r="B453" s="581"/>
      <c r="C453" s="581"/>
      <c r="D453" s="581"/>
      <c r="E453" s="581"/>
      <c r="F453" s="581"/>
      <c r="G453" s="581"/>
      <c r="H453" s="581"/>
      <c r="I453" s="581"/>
      <c r="J453" s="581"/>
      <c r="K453" s="581"/>
      <c r="L453" s="581"/>
      <c r="M453" s="581"/>
      <c r="N453" s="581"/>
      <c r="O453" s="581"/>
      <c r="P453" s="581"/>
      <c r="Q453" s="581"/>
      <c r="R453" s="581"/>
      <c r="S453" s="581"/>
      <c r="T453" s="581"/>
      <c r="U453" s="581"/>
      <c r="V453" s="581"/>
      <c r="W453" s="581"/>
      <c r="X453" s="581"/>
      <c r="Y453" s="581"/>
      <c r="Z453" s="581"/>
    </row>
    <row r="454" spans="1:26" ht="15.75" customHeight="1" x14ac:dyDescent="0.25">
      <c r="A454" s="581"/>
      <c r="B454" s="581"/>
      <c r="C454" s="581"/>
      <c r="D454" s="581"/>
      <c r="E454" s="581"/>
      <c r="F454" s="581"/>
      <c r="G454" s="581"/>
      <c r="H454" s="581"/>
      <c r="I454" s="581"/>
      <c r="J454" s="581"/>
      <c r="K454" s="581"/>
      <c r="L454" s="581"/>
      <c r="M454" s="581"/>
      <c r="N454" s="581"/>
      <c r="O454" s="581"/>
      <c r="P454" s="581"/>
      <c r="Q454" s="581"/>
      <c r="R454" s="581"/>
      <c r="S454" s="581"/>
      <c r="T454" s="581"/>
      <c r="U454" s="581"/>
      <c r="V454" s="581"/>
      <c r="W454" s="581"/>
      <c r="X454" s="581"/>
      <c r="Y454" s="581"/>
      <c r="Z454" s="581"/>
    </row>
    <row r="455" spans="1:26" ht="15.75" customHeight="1" x14ac:dyDescent="0.25">
      <c r="A455" s="581"/>
      <c r="B455" s="581"/>
      <c r="C455" s="581"/>
      <c r="D455" s="581"/>
      <c r="E455" s="581"/>
      <c r="F455" s="581"/>
      <c r="G455" s="581"/>
      <c r="H455" s="581"/>
      <c r="I455" s="581"/>
      <c r="J455" s="581"/>
      <c r="K455" s="581"/>
      <c r="L455" s="581"/>
      <c r="M455" s="581"/>
      <c r="N455" s="581"/>
      <c r="O455" s="581"/>
      <c r="P455" s="581"/>
      <c r="Q455" s="581"/>
      <c r="R455" s="581"/>
      <c r="S455" s="581"/>
      <c r="T455" s="581"/>
      <c r="U455" s="581"/>
      <c r="V455" s="581"/>
      <c r="W455" s="581"/>
      <c r="X455" s="581"/>
      <c r="Y455" s="581"/>
      <c r="Z455" s="581"/>
    </row>
    <row r="456" spans="1:26" ht="15.75" customHeight="1" x14ac:dyDescent="0.25">
      <c r="A456" s="581"/>
      <c r="B456" s="581"/>
      <c r="C456" s="581"/>
      <c r="D456" s="581"/>
      <c r="E456" s="581"/>
      <c r="F456" s="581"/>
      <c r="G456" s="581"/>
      <c r="H456" s="581"/>
      <c r="I456" s="581"/>
      <c r="J456" s="581"/>
      <c r="K456" s="581"/>
      <c r="L456" s="581"/>
      <c r="M456" s="581"/>
      <c r="N456" s="581"/>
      <c r="O456" s="581"/>
      <c r="P456" s="581"/>
      <c r="Q456" s="581"/>
      <c r="R456" s="581"/>
      <c r="S456" s="581"/>
      <c r="T456" s="581"/>
      <c r="U456" s="581"/>
      <c r="V456" s="581"/>
      <c r="W456" s="581"/>
      <c r="X456" s="581"/>
      <c r="Y456" s="581"/>
      <c r="Z456" s="581"/>
    </row>
    <row r="457" spans="1:26" ht="15.75" customHeight="1" x14ac:dyDescent="0.25">
      <c r="A457" s="581"/>
      <c r="B457" s="581"/>
      <c r="C457" s="581"/>
      <c r="D457" s="581"/>
      <c r="E457" s="581"/>
      <c r="F457" s="581"/>
      <c r="G457" s="581"/>
      <c r="H457" s="581"/>
      <c r="I457" s="581"/>
      <c r="J457" s="581"/>
      <c r="K457" s="581"/>
      <c r="L457" s="581"/>
      <c r="M457" s="581"/>
      <c r="N457" s="581"/>
      <c r="O457" s="581"/>
      <c r="P457" s="581"/>
      <c r="Q457" s="581"/>
      <c r="R457" s="581"/>
      <c r="S457" s="581"/>
      <c r="T457" s="581"/>
      <c r="U457" s="581"/>
      <c r="V457" s="581"/>
      <c r="W457" s="581"/>
      <c r="X457" s="581"/>
      <c r="Y457" s="581"/>
      <c r="Z457" s="581"/>
    </row>
    <row r="458" spans="1:26" ht="15.75" customHeight="1" x14ac:dyDescent="0.25">
      <c r="A458" s="581"/>
      <c r="B458" s="581"/>
      <c r="C458" s="581"/>
      <c r="D458" s="581"/>
      <c r="E458" s="581"/>
      <c r="F458" s="581"/>
      <c r="G458" s="581"/>
      <c r="H458" s="581"/>
      <c r="I458" s="581"/>
      <c r="J458" s="581"/>
      <c r="K458" s="581"/>
      <c r="L458" s="581"/>
      <c r="M458" s="581"/>
      <c r="N458" s="581"/>
      <c r="O458" s="581"/>
      <c r="P458" s="581"/>
      <c r="Q458" s="581"/>
      <c r="R458" s="581"/>
      <c r="S458" s="581"/>
      <c r="T458" s="581"/>
      <c r="U458" s="581"/>
      <c r="V458" s="581"/>
      <c r="W458" s="581"/>
      <c r="X458" s="581"/>
      <c r="Y458" s="581"/>
      <c r="Z458" s="581"/>
    </row>
    <row r="459" spans="1:26" ht="15.75" customHeight="1" x14ac:dyDescent="0.25">
      <c r="A459" s="581"/>
      <c r="B459" s="581"/>
      <c r="C459" s="581"/>
      <c r="D459" s="581"/>
      <c r="E459" s="581"/>
      <c r="F459" s="581"/>
      <c r="G459" s="581"/>
      <c r="H459" s="581"/>
      <c r="I459" s="581"/>
      <c r="J459" s="581"/>
      <c r="K459" s="581"/>
      <c r="L459" s="581"/>
      <c r="M459" s="581"/>
      <c r="N459" s="581"/>
      <c r="O459" s="581"/>
      <c r="P459" s="581"/>
      <c r="Q459" s="581"/>
      <c r="R459" s="581"/>
      <c r="S459" s="581"/>
      <c r="T459" s="581"/>
      <c r="U459" s="581"/>
      <c r="V459" s="581"/>
      <c r="W459" s="581"/>
      <c r="X459" s="581"/>
      <c r="Y459" s="581"/>
      <c r="Z459" s="581"/>
    </row>
    <row r="460" spans="1:26" ht="15.75" customHeight="1" x14ac:dyDescent="0.25">
      <c r="A460" s="581"/>
      <c r="B460" s="581"/>
      <c r="C460" s="581"/>
      <c r="D460" s="581"/>
      <c r="E460" s="581"/>
      <c r="F460" s="581"/>
      <c r="G460" s="581"/>
      <c r="H460" s="581"/>
      <c r="I460" s="581"/>
      <c r="J460" s="581"/>
      <c r="K460" s="581"/>
      <c r="L460" s="581"/>
      <c r="M460" s="581"/>
      <c r="N460" s="581"/>
      <c r="O460" s="581"/>
      <c r="P460" s="581"/>
      <c r="Q460" s="581"/>
      <c r="R460" s="581"/>
      <c r="S460" s="581"/>
      <c r="T460" s="581"/>
      <c r="U460" s="581"/>
      <c r="V460" s="581"/>
      <c r="W460" s="581"/>
      <c r="X460" s="581"/>
      <c r="Y460" s="581"/>
      <c r="Z460" s="581"/>
    </row>
    <row r="461" spans="1:26" ht="15.75" customHeight="1" x14ac:dyDescent="0.25">
      <c r="A461" s="581"/>
      <c r="B461" s="581"/>
      <c r="C461" s="581"/>
      <c r="D461" s="581"/>
      <c r="E461" s="581"/>
      <c r="F461" s="581"/>
      <c r="G461" s="581"/>
      <c r="H461" s="581"/>
      <c r="I461" s="581"/>
      <c r="J461" s="581"/>
      <c r="K461" s="581"/>
      <c r="L461" s="581"/>
      <c r="M461" s="581"/>
      <c r="N461" s="581"/>
      <c r="O461" s="581"/>
      <c r="P461" s="581"/>
      <c r="Q461" s="581"/>
      <c r="R461" s="581"/>
      <c r="S461" s="581"/>
      <c r="T461" s="581"/>
      <c r="U461" s="581"/>
      <c r="V461" s="581"/>
      <c r="W461" s="581"/>
      <c r="X461" s="581"/>
      <c r="Y461" s="581"/>
      <c r="Z461" s="581"/>
    </row>
    <row r="462" spans="1:26" ht="15.75" customHeight="1" x14ac:dyDescent="0.25">
      <c r="A462" s="581"/>
      <c r="B462" s="581"/>
      <c r="C462" s="581"/>
      <c r="D462" s="581"/>
      <c r="E462" s="581"/>
      <c r="F462" s="581"/>
      <c r="G462" s="581"/>
      <c r="H462" s="581"/>
      <c r="I462" s="581"/>
      <c r="J462" s="581"/>
      <c r="K462" s="581"/>
      <c r="L462" s="581"/>
      <c r="M462" s="581"/>
      <c r="N462" s="581"/>
      <c r="O462" s="581"/>
      <c r="P462" s="581"/>
      <c r="Q462" s="581"/>
      <c r="R462" s="581"/>
      <c r="S462" s="581"/>
      <c r="T462" s="581"/>
      <c r="U462" s="581"/>
      <c r="V462" s="581"/>
      <c r="W462" s="581"/>
      <c r="X462" s="581"/>
      <c r="Y462" s="581"/>
      <c r="Z462" s="581"/>
    </row>
    <row r="463" spans="1:26" ht="15.75" customHeight="1" x14ac:dyDescent="0.25">
      <c r="A463" s="581"/>
      <c r="B463" s="581"/>
      <c r="C463" s="581"/>
      <c r="D463" s="581"/>
      <c r="E463" s="581"/>
      <c r="F463" s="581"/>
      <c r="G463" s="581"/>
      <c r="H463" s="581"/>
      <c r="I463" s="581"/>
      <c r="J463" s="581"/>
      <c r="K463" s="581"/>
      <c r="L463" s="581"/>
      <c r="M463" s="581"/>
      <c r="N463" s="581"/>
      <c r="O463" s="581"/>
      <c r="P463" s="581"/>
      <c r="Q463" s="581"/>
      <c r="R463" s="581"/>
      <c r="S463" s="581"/>
      <c r="T463" s="581"/>
      <c r="U463" s="581"/>
      <c r="V463" s="581"/>
      <c r="W463" s="581"/>
      <c r="X463" s="581"/>
      <c r="Y463" s="581"/>
      <c r="Z463" s="581"/>
    </row>
    <row r="464" spans="1:26" ht="15.75" customHeight="1" x14ac:dyDescent="0.25">
      <c r="A464" s="581"/>
      <c r="B464" s="581"/>
      <c r="C464" s="581"/>
      <c r="D464" s="581"/>
      <c r="E464" s="581"/>
      <c r="F464" s="581"/>
      <c r="G464" s="581"/>
      <c r="H464" s="581"/>
      <c r="I464" s="581"/>
      <c r="J464" s="581"/>
      <c r="K464" s="581"/>
      <c r="L464" s="581"/>
      <c r="M464" s="581"/>
      <c r="N464" s="581"/>
      <c r="O464" s="581"/>
      <c r="P464" s="581"/>
      <c r="Q464" s="581"/>
      <c r="R464" s="581"/>
      <c r="S464" s="581"/>
      <c r="T464" s="581"/>
      <c r="U464" s="581"/>
      <c r="V464" s="581"/>
      <c r="W464" s="581"/>
      <c r="X464" s="581"/>
      <c r="Y464" s="581"/>
      <c r="Z464" s="581"/>
    </row>
    <row r="465" spans="1:26" ht="15.75" customHeight="1" x14ac:dyDescent="0.25">
      <c r="A465" s="581"/>
      <c r="B465" s="581"/>
      <c r="C465" s="581"/>
      <c r="D465" s="581"/>
      <c r="E465" s="581"/>
      <c r="F465" s="581"/>
      <c r="G465" s="581"/>
      <c r="H465" s="581"/>
      <c r="I465" s="581"/>
      <c r="J465" s="581"/>
      <c r="K465" s="581"/>
      <c r="L465" s="581"/>
      <c r="M465" s="581"/>
      <c r="N465" s="581"/>
      <c r="O465" s="581"/>
      <c r="P465" s="581"/>
      <c r="Q465" s="581"/>
      <c r="R465" s="581"/>
      <c r="S465" s="581"/>
      <c r="T465" s="581"/>
      <c r="U465" s="581"/>
      <c r="V465" s="581"/>
      <c r="W465" s="581"/>
      <c r="X465" s="581"/>
      <c r="Y465" s="581"/>
      <c r="Z465" s="581"/>
    </row>
    <row r="466" spans="1:26" ht="15.75" customHeight="1" x14ac:dyDescent="0.25">
      <c r="A466" s="581"/>
      <c r="B466" s="581"/>
      <c r="C466" s="581"/>
      <c r="D466" s="581"/>
      <c r="E466" s="581"/>
      <c r="F466" s="581"/>
      <c r="G466" s="581"/>
      <c r="H466" s="581"/>
      <c r="I466" s="581"/>
      <c r="J466" s="581"/>
      <c r="K466" s="581"/>
      <c r="L466" s="581"/>
      <c r="M466" s="581"/>
      <c r="N466" s="581"/>
      <c r="O466" s="581"/>
      <c r="P466" s="581"/>
      <c r="Q466" s="581"/>
      <c r="R466" s="581"/>
      <c r="S466" s="581"/>
      <c r="T466" s="581"/>
      <c r="U466" s="581"/>
      <c r="V466" s="581"/>
      <c r="W466" s="581"/>
      <c r="X466" s="581"/>
      <c r="Y466" s="581"/>
      <c r="Z466" s="581"/>
    </row>
    <row r="467" spans="1:26" ht="15.75" customHeight="1" x14ac:dyDescent="0.25">
      <c r="A467" s="581"/>
      <c r="B467" s="581"/>
      <c r="C467" s="581"/>
      <c r="D467" s="581"/>
      <c r="E467" s="581"/>
      <c r="F467" s="581"/>
      <c r="G467" s="581"/>
      <c r="H467" s="581"/>
      <c r="I467" s="581"/>
      <c r="J467" s="581"/>
      <c r="K467" s="581"/>
      <c r="L467" s="581"/>
      <c r="M467" s="581"/>
      <c r="N467" s="581"/>
      <c r="O467" s="581"/>
      <c r="P467" s="581"/>
      <c r="Q467" s="581"/>
      <c r="R467" s="581"/>
      <c r="S467" s="581"/>
      <c r="T467" s="581"/>
      <c r="U467" s="581"/>
      <c r="V467" s="581"/>
      <c r="W467" s="581"/>
      <c r="X467" s="581"/>
      <c r="Y467" s="581"/>
      <c r="Z467" s="581"/>
    </row>
    <row r="468" spans="1:26" ht="15.75" customHeight="1" x14ac:dyDescent="0.25">
      <c r="A468" s="581"/>
      <c r="B468" s="581"/>
      <c r="C468" s="581"/>
      <c r="D468" s="581"/>
      <c r="E468" s="581"/>
      <c r="F468" s="581"/>
      <c r="G468" s="581"/>
      <c r="H468" s="581"/>
      <c r="I468" s="581"/>
      <c r="J468" s="581"/>
      <c r="K468" s="581"/>
      <c r="L468" s="581"/>
      <c r="M468" s="581"/>
      <c r="N468" s="581"/>
      <c r="O468" s="581"/>
      <c r="P468" s="581"/>
      <c r="Q468" s="581"/>
      <c r="R468" s="581"/>
      <c r="S468" s="581"/>
      <c r="T468" s="581"/>
      <c r="U468" s="581"/>
      <c r="V468" s="581"/>
      <c r="W468" s="581"/>
      <c r="X468" s="581"/>
      <c r="Y468" s="581"/>
      <c r="Z468" s="581"/>
    </row>
    <row r="469" spans="1:26" ht="15.75" customHeight="1" x14ac:dyDescent="0.25">
      <c r="A469" s="581"/>
      <c r="B469" s="581"/>
      <c r="C469" s="581"/>
      <c r="D469" s="581"/>
      <c r="E469" s="581"/>
      <c r="F469" s="581"/>
      <c r="G469" s="581"/>
      <c r="H469" s="581"/>
      <c r="I469" s="581"/>
      <c r="J469" s="581"/>
      <c r="K469" s="581"/>
      <c r="L469" s="581"/>
      <c r="M469" s="581"/>
      <c r="N469" s="581"/>
      <c r="O469" s="581"/>
      <c r="P469" s="581"/>
      <c r="Q469" s="581"/>
      <c r="R469" s="581"/>
      <c r="S469" s="581"/>
      <c r="T469" s="581"/>
      <c r="U469" s="581"/>
      <c r="V469" s="581"/>
      <c r="W469" s="581"/>
      <c r="X469" s="581"/>
      <c r="Y469" s="581"/>
      <c r="Z469" s="581"/>
    </row>
    <row r="470" spans="1:26" ht="15.75" customHeight="1" x14ac:dyDescent="0.25">
      <c r="A470" s="581"/>
      <c r="B470" s="581"/>
      <c r="C470" s="581"/>
      <c r="D470" s="581"/>
      <c r="E470" s="581"/>
      <c r="F470" s="581"/>
      <c r="G470" s="581"/>
      <c r="H470" s="581"/>
      <c r="I470" s="581"/>
      <c r="J470" s="581"/>
      <c r="K470" s="581"/>
      <c r="L470" s="581"/>
      <c r="M470" s="581"/>
      <c r="N470" s="581"/>
      <c r="O470" s="581"/>
      <c r="P470" s="581"/>
      <c r="Q470" s="581"/>
      <c r="R470" s="581"/>
      <c r="S470" s="581"/>
      <c r="T470" s="581"/>
      <c r="U470" s="581"/>
      <c r="V470" s="581"/>
      <c r="W470" s="581"/>
      <c r="X470" s="581"/>
      <c r="Y470" s="581"/>
      <c r="Z470" s="581"/>
    </row>
    <row r="471" spans="1:26" ht="15.75" customHeight="1" x14ac:dyDescent="0.25">
      <c r="A471" s="581"/>
      <c r="B471" s="581"/>
      <c r="C471" s="581"/>
      <c r="D471" s="581"/>
      <c r="E471" s="581"/>
      <c r="F471" s="581"/>
      <c r="G471" s="581"/>
      <c r="H471" s="581"/>
      <c r="I471" s="581"/>
      <c r="J471" s="581"/>
      <c r="K471" s="581"/>
      <c r="L471" s="581"/>
      <c r="M471" s="581"/>
      <c r="N471" s="581"/>
      <c r="O471" s="581"/>
      <c r="P471" s="581"/>
      <c r="Q471" s="581"/>
      <c r="R471" s="581"/>
      <c r="S471" s="581"/>
      <c r="T471" s="581"/>
      <c r="U471" s="581"/>
      <c r="V471" s="581"/>
      <c r="W471" s="581"/>
      <c r="X471" s="581"/>
      <c r="Y471" s="581"/>
      <c r="Z471" s="581"/>
    </row>
    <row r="472" spans="1:26" ht="15.75" customHeight="1" x14ac:dyDescent="0.25">
      <c r="A472" s="581"/>
      <c r="B472" s="581"/>
      <c r="C472" s="581"/>
      <c r="D472" s="581"/>
      <c r="E472" s="581"/>
      <c r="F472" s="581"/>
      <c r="G472" s="581"/>
      <c r="H472" s="581"/>
      <c r="I472" s="581"/>
      <c r="J472" s="581"/>
      <c r="K472" s="581"/>
      <c r="L472" s="581"/>
      <c r="M472" s="581"/>
      <c r="N472" s="581"/>
      <c r="O472" s="581"/>
      <c r="P472" s="581"/>
      <c r="Q472" s="581"/>
      <c r="R472" s="581"/>
      <c r="S472" s="581"/>
      <c r="T472" s="581"/>
      <c r="U472" s="581"/>
      <c r="V472" s="581"/>
      <c r="W472" s="581"/>
      <c r="X472" s="581"/>
      <c r="Y472" s="581"/>
      <c r="Z472" s="581"/>
    </row>
    <row r="473" spans="1:26" ht="15.75" customHeight="1" x14ac:dyDescent="0.25">
      <c r="A473" s="581"/>
      <c r="B473" s="581"/>
      <c r="C473" s="581"/>
      <c r="D473" s="581"/>
      <c r="E473" s="581"/>
      <c r="F473" s="581"/>
      <c r="G473" s="581"/>
      <c r="H473" s="581"/>
      <c r="I473" s="581"/>
      <c r="J473" s="581"/>
      <c r="K473" s="581"/>
      <c r="L473" s="581"/>
      <c r="M473" s="581"/>
      <c r="N473" s="581"/>
      <c r="O473" s="581"/>
      <c r="P473" s="581"/>
      <c r="Q473" s="581"/>
      <c r="R473" s="581"/>
      <c r="S473" s="581"/>
      <c r="T473" s="581"/>
      <c r="U473" s="581"/>
      <c r="V473" s="581"/>
      <c r="W473" s="581"/>
      <c r="X473" s="581"/>
      <c r="Y473" s="581"/>
      <c r="Z473" s="581"/>
    </row>
    <row r="474" spans="1:26" ht="15.75" customHeight="1" x14ac:dyDescent="0.25">
      <c r="A474" s="581"/>
      <c r="B474" s="581"/>
      <c r="C474" s="581"/>
      <c r="D474" s="581"/>
      <c r="E474" s="581"/>
      <c r="F474" s="581"/>
      <c r="G474" s="581"/>
      <c r="H474" s="581"/>
      <c r="I474" s="581"/>
      <c r="J474" s="581"/>
      <c r="K474" s="581"/>
      <c r="L474" s="581"/>
      <c r="M474" s="581"/>
      <c r="N474" s="581"/>
      <c r="O474" s="581"/>
      <c r="P474" s="581"/>
      <c r="Q474" s="581"/>
      <c r="R474" s="581"/>
      <c r="S474" s="581"/>
      <c r="T474" s="581"/>
      <c r="U474" s="581"/>
      <c r="V474" s="581"/>
      <c r="W474" s="581"/>
      <c r="X474" s="581"/>
      <c r="Y474" s="581"/>
      <c r="Z474" s="581"/>
    </row>
    <row r="475" spans="1:26" ht="15.75" customHeight="1" x14ac:dyDescent="0.25">
      <c r="A475" s="581"/>
      <c r="B475" s="581"/>
      <c r="C475" s="581"/>
      <c r="D475" s="581"/>
      <c r="E475" s="581"/>
      <c r="F475" s="581"/>
      <c r="G475" s="581"/>
      <c r="H475" s="581"/>
      <c r="I475" s="581"/>
      <c r="J475" s="581"/>
      <c r="K475" s="581"/>
      <c r="L475" s="581"/>
      <c r="M475" s="581"/>
      <c r="N475" s="581"/>
      <c r="O475" s="581"/>
      <c r="P475" s="581"/>
      <c r="Q475" s="581"/>
      <c r="R475" s="581"/>
      <c r="S475" s="581"/>
      <c r="T475" s="581"/>
      <c r="U475" s="581"/>
      <c r="V475" s="581"/>
      <c r="W475" s="581"/>
      <c r="X475" s="581"/>
      <c r="Y475" s="581"/>
      <c r="Z475" s="581"/>
    </row>
    <row r="476" spans="1:26" ht="15.75" customHeight="1" x14ac:dyDescent="0.25">
      <c r="A476" s="581"/>
      <c r="B476" s="581"/>
      <c r="C476" s="581"/>
      <c r="D476" s="581"/>
      <c r="E476" s="581"/>
      <c r="F476" s="581"/>
      <c r="G476" s="581"/>
      <c r="H476" s="581"/>
      <c r="I476" s="581"/>
      <c r="J476" s="581"/>
      <c r="K476" s="581"/>
      <c r="L476" s="581"/>
      <c r="M476" s="581"/>
      <c r="N476" s="581"/>
      <c r="O476" s="581"/>
      <c r="P476" s="581"/>
      <c r="Q476" s="581"/>
      <c r="R476" s="581"/>
      <c r="S476" s="581"/>
      <c r="T476" s="581"/>
      <c r="U476" s="581"/>
      <c r="V476" s="581"/>
      <c r="W476" s="581"/>
      <c r="X476" s="581"/>
      <c r="Y476" s="581"/>
      <c r="Z476" s="581"/>
    </row>
    <row r="477" spans="1:26" ht="15.75" customHeight="1" x14ac:dyDescent="0.25">
      <c r="A477" s="581"/>
      <c r="B477" s="581"/>
      <c r="C477" s="581"/>
      <c r="D477" s="581"/>
      <c r="E477" s="581"/>
      <c r="F477" s="581"/>
      <c r="G477" s="581"/>
      <c r="H477" s="581"/>
      <c r="I477" s="581"/>
      <c r="J477" s="581"/>
      <c r="K477" s="581"/>
      <c r="L477" s="581"/>
      <c r="M477" s="581"/>
      <c r="N477" s="581"/>
      <c r="O477" s="581"/>
      <c r="P477" s="581"/>
      <c r="Q477" s="581"/>
      <c r="R477" s="581"/>
      <c r="S477" s="581"/>
      <c r="T477" s="581"/>
      <c r="U477" s="581"/>
      <c r="V477" s="581"/>
      <c r="W477" s="581"/>
      <c r="X477" s="581"/>
      <c r="Y477" s="581"/>
      <c r="Z477" s="581"/>
    </row>
    <row r="478" spans="1:26" ht="15.75" customHeight="1" x14ac:dyDescent="0.25">
      <c r="A478" s="581"/>
      <c r="B478" s="581"/>
      <c r="C478" s="581"/>
      <c r="D478" s="581"/>
      <c r="E478" s="581"/>
      <c r="F478" s="581"/>
      <c r="G478" s="581"/>
      <c r="H478" s="581"/>
      <c r="I478" s="581"/>
      <c r="J478" s="581"/>
      <c r="K478" s="581"/>
      <c r="L478" s="581"/>
      <c r="M478" s="581"/>
      <c r="N478" s="581"/>
      <c r="O478" s="581"/>
      <c r="P478" s="581"/>
      <c r="Q478" s="581"/>
      <c r="R478" s="581"/>
      <c r="S478" s="581"/>
      <c r="T478" s="581"/>
      <c r="U478" s="581"/>
      <c r="V478" s="581"/>
      <c r="W478" s="581"/>
      <c r="X478" s="581"/>
      <c r="Y478" s="581"/>
      <c r="Z478" s="581"/>
    </row>
    <row r="479" spans="1:26" ht="15.75" customHeight="1" x14ac:dyDescent="0.25">
      <c r="A479" s="581"/>
      <c r="B479" s="581"/>
      <c r="C479" s="581"/>
      <c r="D479" s="581"/>
      <c r="E479" s="581"/>
      <c r="F479" s="581"/>
      <c r="G479" s="581"/>
      <c r="H479" s="581"/>
      <c r="I479" s="581"/>
      <c r="J479" s="581"/>
      <c r="K479" s="581"/>
      <c r="L479" s="581"/>
      <c r="M479" s="581"/>
      <c r="N479" s="581"/>
      <c r="O479" s="581"/>
      <c r="P479" s="581"/>
      <c r="Q479" s="581"/>
      <c r="R479" s="581"/>
      <c r="S479" s="581"/>
      <c r="T479" s="581"/>
      <c r="U479" s="581"/>
      <c r="V479" s="581"/>
      <c r="W479" s="581"/>
      <c r="X479" s="581"/>
      <c r="Y479" s="581"/>
      <c r="Z479" s="581"/>
    </row>
    <row r="480" spans="1:26" ht="15.75" customHeight="1" x14ac:dyDescent="0.25">
      <c r="A480" s="581"/>
      <c r="B480" s="581"/>
      <c r="C480" s="581"/>
      <c r="D480" s="581"/>
      <c r="E480" s="581"/>
      <c r="F480" s="581"/>
      <c r="G480" s="581"/>
      <c r="H480" s="581"/>
      <c r="I480" s="581"/>
      <c r="J480" s="581"/>
      <c r="K480" s="581"/>
      <c r="L480" s="581"/>
      <c r="M480" s="581"/>
      <c r="N480" s="581"/>
      <c r="O480" s="581"/>
      <c r="P480" s="581"/>
      <c r="Q480" s="581"/>
      <c r="R480" s="581"/>
      <c r="S480" s="581"/>
      <c r="T480" s="581"/>
      <c r="U480" s="581"/>
      <c r="V480" s="581"/>
      <c r="W480" s="581"/>
      <c r="X480" s="581"/>
      <c r="Y480" s="581"/>
      <c r="Z480" s="581"/>
    </row>
    <row r="481" spans="1:26" ht="15.75" customHeight="1" x14ac:dyDescent="0.25">
      <c r="A481" s="581"/>
      <c r="B481" s="581"/>
      <c r="C481" s="581"/>
      <c r="D481" s="581"/>
      <c r="E481" s="581"/>
      <c r="F481" s="581"/>
      <c r="G481" s="581"/>
      <c r="H481" s="581"/>
      <c r="I481" s="581"/>
      <c r="J481" s="581"/>
      <c r="K481" s="581"/>
      <c r="L481" s="581"/>
      <c r="M481" s="581"/>
      <c r="N481" s="581"/>
      <c r="O481" s="581"/>
      <c r="P481" s="581"/>
      <c r="Q481" s="581"/>
      <c r="R481" s="581"/>
      <c r="S481" s="581"/>
      <c r="T481" s="581"/>
      <c r="U481" s="581"/>
      <c r="V481" s="581"/>
      <c r="W481" s="581"/>
      <c r="X481" s="581"/>
      <c r="Y481" s="581"/>
      <c r="Z481" s="581"/>
    </row>
    <row r="482" spans="1:26" ht="15.75" customHeight="1" x14ac:dyDescent="0.25">
      <c r="A482" s="581"/>
      <c r="B482" s="581"/>
      <c r="C482" s="581"/>
      <c r="D482" s="581"/>
      <c r="E482" s="581"/>
      <c r="F482" s="581"/>
      <c r="G482" s="581"/>
      <c r="H482" s="581"/>
      <c r="I482" s="581"/>
      <c r="J482" s="581"/>
      <c r="K482" s="581"/>
      <c r="L482" s="581"/>
      <c r="M482" s="581"/>
      <c r="N482" s="581"/>
      <c r="O482" s="581"/>
      <c r="P482" s="581"/>
      <c r="Q482" s="581"/>
      <c r="R482" s="581"/>
      <c r="S482" s="581"/>
      <c r="T482" s="581"/>
      <c r="U482" s="581"/>
      <c r="V482" s="581"/>
      <c r="W482" s="581"/>
      <c r="X482" s="581"/>
      <c r="Y482" s="581"/>
      <c r="Z482" s="581"/>
    </row>
    <row r="483" spans="1:26" ht="15.75" customHeight="1" x14ac:dyDescent="0.25">
      <c r="A483" s="581"/>
      <c r="B483" s="581"/>
      <c r="C483" s="581"/>
      <c r="D483" s="581"/>
      <c r="E483" s="581"/>
      <c r="F483" s="581"/>
      <c r="G483" s="581"/>
      <c r="H483" s="581"/>
      <c r="I483" s="581"/>
      <c r="J483" s="581"/>
      <c r="K483" s="581"/>
      <c r="L483" s="581"/>
      <c r="M483" s="581"/>
      <c r="N483" s="581"/>
      <c r="O483" s="581"/>
      <c r="P483" s="581"/>
      <c r="Q483" s="581"/>
      <c r="R483" s="581"/>
      <c r="S483" s="581"/>
      <c r="T483" s="581"/>
      <c r="U483" s="581"/>
      <c r="V483" s="581"/>
      <c r="W483" s="581"/>
      <c r="X483" s="581"/>
      <c r="Y483" s="581"/>
      <c r="Z483" s="581"/>
    </row>
    <row r="484" spans="1:26" ht="15.75" customHeight="1" x14ac:dyDescent="0.25">
      <c r="A484" s="581"/>
      <c r="B484" s="581"/>
      <c r="C484" s="581"/>
      <c r="D484" s="581"/>
      <c r="E484" s="581"/>
      <c r="F484" s="581"/>
      <c r="G484" s="581"/>
      <c r="H484" s="581"/>
      <c r="I484" s="581"/>
      <c r="J484" s="581"/>
      <c r="K484" s="581"/>
      <c r="L484" s="581"/>
      <c r="M484" s="581"/>
      <c r="N484" s="581"/>
      <c r="O484" s="581"/>
      <c r="P484" s="581"/>
      <c r="Q484" s="581"/>
      <c r="R484" s="581"/>
      <c r="S484" s="581"/>
      <c r="T484" s="581"/>
      <c r="U484" s="581"/>
      <c r="V484" s="581"/>
      <c r="W484" s="581"/>
      <c r="X484" s="581"/>
      <c r="Y484" s="581"/>
      <c r="Z484" s="581"/>
    </row>
    <row r="485" spans="1:26" ht="15.75" customHeight="1" x14ac:dyDescent="0.25">
      <c r="A485" s="581"/>
      <c r="B485" s="581"/>
      <c r="C485" s="581"/>
      <c r="D485" s="581"/>
      <c r="E485" s="581"/>
      <c r="F485" s="581"/>
      <c r="G485" s="581"/>
      <c r="H485" s="581"/>
      <c r="I485" s="581"/>
      <c r="J485" s="581"/>
      <c r="K485" s="581"/>
      <c r="L485" s="581"/>
      <c r="M485" s="581"/>
      <c r="N485" s="581"/>
      <c r="O485" s="581"/>
      <c r="P485" s="581"/>
      <c r="Q485" s="581"/>
      <c r="R485" s="581"/>
      <c r="S485" s="581"/>
      <c r="T485" s="581"/>
      <c r="U485" s="581"/>
      <c r="V485" s="581"/>
      <c r="W485" s="581"/>
      <c r="X485" s="581"/>
      <c r="Y485" s="581"/>
      <c r="Z485" s="581"/>
    </row>
    <row r="486" spans="1:26" ht="15.75" customHeight="1" x14ac:dyDescent="0.25">
      <c r="A486" s="581"/>
      <c r="B486" s="581"/>
      <c r="C486" s="581"/>
      <c r="D486" s="581"/>
      <c r="E486" s="581"/>
      <c r="F486" s="581"/>
      <c r="G486" s="581"/>
      <c r="H486" s="581"/>
      <c r="I486" s="581"/>
      <c r="J486" s="581"/>
      <c r="K486" s="581"/>
      <c r="L486" s="581"/>
      <c r="M486" s="581"/>
      <c r="N486" s="581"/>
      <c r="O486" s="581"/>
      <c r="P486" s="581"/>
      <c r="Q486" s="581"/>
      <c r="R486" s="581"/>
      <c r="S486" s="581"/>
      <c r="T486" s="581"/>
      <c r="U486" s="581"/>
      <c r="V486" s="581"/>
      <c r="W486" s="581"/>
      <c r="X486" s="581"/>
      <c r="Y486" s="581"/>
      <c r="Z486" s="581"/>
    </row>
    <row r="487" spans="1:26" ht="15.75" customHeight="1" x14ac:dyDescent="0.25">
      <c r="A487" s="581"/>
      <c r="B487" s="581"/>
      <c r="C487" s="581"/>
      <c r="D487" s="581"/>
      <c r="E487" s="581"/>
      <c r="F487" s="581"/>
      <c r="G487" s="581"/>
      <c r="H487" s="581"/>
      <c r="I487" s="581"/>
      <c r="J487" s="581"/>
      <c r="K487" s="581"/>
      <c r="L487" s="581"/>
      <c r="M487" s="581"/>
      <c r="N487" s="581"/>
      <c r="O487" s="581"/>
      <c r="P487" s="581"/>
      <c r="Q487" s="581"/>
      <c r="R487" s="581"/>
      <c r="S487" s="581"/>
      <c r="T487" s="581"/>
      <c r="U487" s="581"/>
      <c r="V487" s="581"/>
      <c r="W487" s="581"/>
      <c r="X487" s="581"/>
      <c r="Y487" s="581"/>
      <c r="Z487" s="581"/>
    </row>
    <row r="488" spans="1:26" ht="15.75" customHeight="1" x14ac:dyDescent="0.25">
      <c r="A488" s="581"/>
      <c r="B488" s="581"/>
      <c r="C488" s="581"/>
      <c r="D488" s="581"/>
      <c r="E488" s="581"/>
      <c r="F488" s="581"/>
      <c r="G488" s="581"/>
      <c r="H488" s="581"/>
      <c r="I488" s="581"/>
      <c r="J488" s="581"/>
      <c r="K488" s="581"/>
      <c r="L488" s="581"/>
      <c r="M488" s="581"/>
      <c r="N488" s="581"/>
      <c r="O488" s="581"/>
      <c r="P488" s="581"/>
      <c r="Q488" s="581"/>
      <c r="R488" s="581"/>
      <c r="S488" s="581"/>
      <c r="T488" s="581"/>
      <c r="U488" s="581"/>
      <c r="V488" s="581"/>
      <c r="W488" s="581"/>
      <c r="X488" s="581"/>
      <c r="Y488" s="581"/>
      <c r="Z488" s="581"/>
    </row>
    <row r="489" spans="1:26" ht="15.75" customHeight="1" x14ac:dyDescent="0.25">
      <c r="A489" s="581"/>
      <c r="B489" s="581"/>
      <c r="C489" s="581"/>
      <c r="D489" s="581"/>
      <c r="E489" s="581"/>
      <c r="F489" s="581"/>
      <c r="G489" s="581"/>
      <c r="H489" s="581"/>
      <c r="I489" s="581"/>
      <c r="J489" s="581"/>
      <c r="K489" s="581"/>
      <c r="L489" s="581"/>
      <c r="M489" s="581"/>
      <c r="N489" s="581"/>
      <c r="O489" s="581"/>
      <c r="P489" s="581"/>
      <c r="Q489" s="581"/>
      <c r="R489" s="581"/>
      <c r="S489" s="581"/>
      <c r="T489" s="581"/>
      <c r="U489" s="581"/>
      <c r="V489" s="581"/>
      <c r="W489" s="581"/>
      <c r="X489" s="581"/>
      <c r="Y489" s="581"/>
      <c r="Z489" s="581"/>
    </row>
    <row r="490" spans="1:26" ht="15.75" customHeight="1" x14ac:dyDescent="0.25">
      <c r="A490" s="581"/>
      <c r="B490" s="581"/>
      <c r="C490" s="581"/>
      <c r="D490" s="581"/>
      <c r="E490" s="581"/>
      <c r="F490" s="581"/>
      <c r="G490" s="581"/>
      <c r="H490" s="581"/>
      <c r="I490" s="581"/>
      <c r="J490" s="581"/>
      <c r="K490" s="581"/>
      <c r="L490" s="581"/>
      <c r="M490" s="581"/>
      <c r="N490" s="581"/>
      <c r="O490" s="581"/>
      <c r="P490" s="581"/>
      <c r="Q490" s="581"/>
      <c r="R490" s="581"/>
      <c r="S490" s="581"/>
      <c r="T490" s="581"/>
      <c r="U490" s="581"/>
      <c r="V490" s="581"/>
      <c r="W490" s="581"/>
      <c r="X490" s="581"/>
      <c r="Y490" s="581"/>
      <c r="Z490" s="581"/>
    </row>
    <row r="491" spans="1:26" ht="15.75" customHeight="1" x14ac:dyDescent="0.25">
      <c r="A491" s="581"/>
      <c r="B491" s="581"/>
      <c r="C491" s="581"/>
      <c r="D491" s="581"/>
      <c r="E491" s="581"/>
      <c r="F491" s="581"/>
      <c r="G491" s="581"/>
      <c r="H491" s="581"/>
      <c r="I491" s="581"/>
      <c r="J491" s="581"/>
      <c r="K491" s="581"/>
      <c r="L491" s="581"/>
      <c r="M491" s="581"/>
      <c r="N491" s="581"/>
      <c r="O491" s="581"/>
      <c r="P491" s="581"/>
      <c r="Q491" s="581"/>
      <c r="R491" s="581"/>
      <c r="S491" s="581"/>
      <c r="T491" s="581"/>
      <c r="U491" s="581"/>
      <c r="V491" s="581"/>
      <c r="W491" s="581"/>
      <c r="X491" s="581"/>
      <c r="Y491" s="581"/>
      <c r="Z491" s="581"/>
    </row>
    <row r="492" spans="1:26" ht="15.75" customHeight="1" x14ac:dyDescent="0.25">
      <c r="A492" s="581"/>
      <c r="B492" s="581"/>
      <c r="C492" s="581"/>
      <c r="D492" s="581"/>
      <c r="E492" s="581"/>
      <c r="F492" s="581"/>
      <c r="G492" s="581"/>
      <c r="H492" s="581"/>
      <c r="I492" s="581"/>
      <c r="J492" s="581"/>
      <c r="K492" s="581"/>
      <c r="L492" s="581"/>
      <c r="M492" s="581"/>
      <c r="N492" s="581"/>
      <c r="O492" s="581"/>
      <c r="P492" s="581"/>
      <c r="Q492" s="581"/>
      <c r="R492" s="581"/>
      <c r="S492" s="581"/>
      <c r="T492" s="581"/>
      <c r="U492" s="581"/>
      <c r="V492" s="581"/>
      <c r="W492" s="581"/>
      <c r="X492" s="581"/>
      <c r="Y492" s="581"/>
      <c r="Z492" s="581"/>
    </row>
    <row r="493" spans="1:26" ht="15.75" customHeight="1" x14ac:dyDescent="0.25">
      <c r="A493" s="581"/>
      <c r="B493" s="581"/>
      <c r="C493" s="581"/>
      <c r="D493" s="581"/>
      <c r="E493" s="581"/>
      <c r="F493" s="581"/>
      <c r="G493" s="581"/>
      <c r="H493" s="581"/>
      <c r="I493" s="581"/>
      <c r="J493" s="581"/>
      <c r="K493" s="581"/>
      <c r="L493" s="581"/>
      <c r="M493" s="581"/>
      <c r="N493" s="581"/>
      <c r="O493" s="581"/>
      <c r="P493" s="581"/>
      <c r="Q493" s="581"/>
      <c r="R493" s="581"/>
      <c r="S493" s="581"/>
      <c r="T493" s="581"/>
      <c r="U493" s="581"/>
      <c r="V493" s="581"/>
      <c r="W493" s="581"/>
      <c r="X493" s="581"/>
      <c r="Y493" s="581"/>
      <c r="Z493" s="581"/>
    </row>
    <row r="494" spans="1:26" ht="15.75" customHeight="1" x14ac:dyDescent="0.25">
      <c r="A494" s="581"/>
      <c r="B494" s="581"/>
      <c r="C494" s="581"/>
      <c r="D494" s="581"/>
      <c r="E494" s="581"/>
      <c r="F494" s="581"/>
      <c r="G494" s="581"/>
      <c r="H494" s="581"/>
      <c r="I494" s="581"/>
      <c r="J494" s="581"/>
      <c r="K494" s="581"/>
      <c r="L494" s="581"/>
      <c r="M494" s="581"/>
      <c r="N494" s="581"/>
      <c r="O494" s="581"/>
      <c r="P494" s="581"/>
      <c r="Q494" s="581"/>
      <c r="R494" s="581"/>
      <c r="S494" s="581"/>
      <c r="T494" s="581"/>
      <c r="U494" s="581"/>
      <c r="V494" s="581"/>
      <c r="W494" s="581"/>
      <c r="X494" s="581"/>
      <c r="Y494" s="581"/>
      <c r="Z494" s="581"/>
    </row>
    <row r="495" spans="1:26" ht="15.75" customHeight="1" x14ac:dyDescent="0.25">
      <c r="A495" s="581"/>
      <c r="B495" s="581"/>
      <c r="C495" s="581"/>
      <c r="D495" s="581"/>
      <c r="E495" s="581"/>
      <c r="F495" s="581"/>
      <c r="G495" s="581"/>
      <c r="H495" s="581"/>
      <c r="I495" s="581"/>
      <c r="J495" s="581"/>
      <c r="K495" s="581"/>
      <c r="L495" s="581"/>
      <c r="M495" s="581"/>
      <c r="N495" s="581"/>
      <c r="O495" s="581"/>
      <c r="P495" s="581"/>
      <c r="Q495" s="581"/>
      <c r="R495" s="581"/>
      <c r="S495" s="581"/>
      <c r="T495" s="581"/>
      <c r="U495" s="581"/>
      <c r="V495" s="581"/>
      <c r="W495" s="581"/>
      <c r="X495" s="581"/>
      <c r="Y495" s="581"/>
      <c r="Z495" s="581"/>
    </row>
    <row r="496" spans="1:26" ht="15.75" customHeight="1" x14ac:dyDescent="0.25">
      <c r="A496" s="581"/>
      <c r="B496" s="581"/>
      <c r="C496" s="581"/>
      <c r="D496" s="581"/>
      <c r="E496" s="581"/>
      <c r="F496" s="581"/>
      <c r="G496" s="581"/>
      <c r="H496" s="581"/>
      <c r="I496" s="581"/>
      <c r="J496" s="581"/>
      <c r="K496" s="581"/>
      <c r="L496" s="581"/>
      <c r="M496" s="581"/>
      <c r="N496" s="581"/>
      <c r="O496" s="581"/>
      <c r="P496" s="581"/>
      <c r="Q496" s="581"/>
      <c r="R496" s="581"/>
      <c r="S496" s="581"/>
      <c r="T496" s="581"/>
      <c r="U496" s="581"/>
      <c r="V496" s="581"/>
      <c r="W496" s="581"/>
      <c r="X496" s="581"/>
      <c r="Y496" s="581"/>
      <c r="Z496" s="581"/>
    </row>
    <row r="497" spans="1:26" ht="15.75" customHeight="1" x14ac:dyDescent="0.25">
      <c r="A497" s="581"/>
      <c r="B497" s="581"/>
      <c r="C497" s="581"/>
      <c r="D497" s="581"/>
      <c r="E497" s="581"/>
      <c r="F497" s="581"/>
      <c r="G497" s="581"/>
      <c r="H497" s="581"/>
      <c r="I497" s="581"/>
      <c r="J497" s="581"/>
      <c r="K497" s="581"/>
      <c r="L497" s="581"/>
      <c r="M497" s="581"/>
      <c r="N497" s="581"/>
      <c r="O497" s="581"/>
      <c r="P497" s="581"/>
      <c r="Q497" s="581"/>
      <c r="R497" s="581"/>
      <c r="S497" s="581"/>
      <c r="T497" s="581"/>
      <c r="U497" s="581"/>
      <c r="V497" s="581"/>
      <c r="W497" s="581"/>
      <c r="X497" s="581"/>
      <c r="Y497" s="581"/>
      <c r="Z497" s="581"/>
    </row>
    <row r="498" spans="1:26" ht="15.75" customHeight="1" x14ac:dyDescent="0.25">
      <c r="A498" s="581"/>
      <c r="B498" s="581"/>
      <c r="C498" s="581"/>
      <c r="D498" s="581"/>
      <c r="E498" s="581"/>
      <c r="F498" s="581"/>
      <c r="G498" s="581"/>
      <c r="H498" s="581"/>
      <c r="I498" s="581"/>
      <c r="J498" s="581"/>
      <c r="K498" s="581"/>
      <c r="L498" s="581"/>
      <c r="M498" s="581"/>
      <c r="N498" s="581"/>
      <c r="O498" s="581"/>
      <c r="P498" s="581"/>
      <c r="Q498" s="581"/>
      <c r="R498" s="581"/>
      <c r="S498" s="581"/>
      <c r="T498" s="581"/>
      <c r="U498" s="581"/>
      <c r="V498" s="581"/>
      <c r="W498" s="581"/>
      <c r="X498" s="581"/>
      <c r="Y498" s="581"/>
      <c r="Z498" s="581"/>
    </row>
    <row r="499" spans="1:26" ht="15.75" customHeight="1" x14ac:dyDescent="0.25">
      <c r="A499" s="581"/>
      <c r="B499" s="581"/>
      <c r="C499" s="581"/>
      <c r="D499" s="581"/>
      <c r="E499" s="581"/>
      <c r="F499" s="581"/>
      <c r="G499" s="581"/>
      <c r="H499" s="581"/>
      <c r="I499" s="581"/>
      <c r="J499" s="581"/>
      <c r="K499" s="581"/>
      <c r="L499" s="581"/>
      <c r="M499" s="581"/>
      <c r="N499" s="581"/>
      <c r="O499" s="581"/>
      <c r="P499" s="581"/>
      <c r="Q499" s="581"/>
      <c r="R499" s="581"/>
      <c r="S499" s="581"/>
      <c r="T499" s="581"/>
      <c r="U499" s="581"/>
      <c r="V499" s="581"/>
      <c r="W499" s="581"/>
      <c r="X499" s="581"/>
      <c r="Y499" s="581"/>
      <c r="Z499" s="581"/>
    </row>
    <row r="500" spans="1:26" ht="15.75" customHeight="1" x14ac:dyDescent="0.25">
      <c r="A500" s="581"/>
      <c r="B500" s="581"/>
      <c r="C500" s="581"/>
      <c r="D500" s="581"/>
      <c r="E500" s="581"/>
      <c r="F500" s="581"/>
      <c r="G500" s="581"/>
      <c r="H500" s="581"/>
      <c r="I500" s="581"/>
      <c r="J500" s="581"/>
      <c r="K500" s="581"/>
      <c r="L500" s="581"/>
      <c r="M500" s="581"/>
      <c r="N500" s="581"/>
      <c r="O500" s="581"/>
      <c r="P500" s="581"/>
      <c r="Q500" s="581"/>
      <c r="R500" s="581"/>
      <c r="S500" s="581"/>
      <c r="T500" s="581"/>
      <c r="U500" s="581"/>
      <c r="V500" s="581"/>
      <c r="W500" s="581"/>
      <c r="X500" s="581"/>
      <c r="Y500" s="581"/>
      <c r="Z500" s="581"/>
    </row>
    <row r="501" spans="1:26" ht="15.75" customHeight="1" x14ac:dyDescent="0.25">
      <c r="A501" s="581"/>
      <c r="B501" s="581"/>
      <c r="C501" s="581"/>
      <c r="D501" s="581"/>
      <c r="E501" s="581"/>
      <c r="F501" s="581"/>
      <c r="G501" s="581"/>
      <c r="H501" s="581"/>
      <c r="I501" s="581"/>
      <c r="J501" s="581"/>
      <c r="K501" s="581"/>
      <c r="L501" s="581"/>
      <c r="M501" s="581"/>
      <c r="N501" s="581"/>
      <c r="O501" s="581"/>
      <c r="P501" s="581"/>
      <c r="Q501" s="581"/>
      <c r="R501" s="581"/>
      <c r="S501" s="581"/>
      <c r="T501" s="581"/>
      <c r="U501" s="581"/>
      <c r="V501" s="581"/>
      <c r="W501" s="581"/>
      <c r="X501" s="581"/>
      <c r="Y501" s="581"/>
      <c r="Z501" s="581"/>
    </row>
    <row r="502" spans="1:26" ht="15.75" customHeight="1" x14ac:dyDescent="0.25">
      <c r="A502" s="581"/>
      <c r="B502" s="581"/>
      <c r="C502" s="581"/>
      <c r="D502" s="581"/>
      <c r="E502" s="581"/>
      <c r="F502" s="581"/>
      <c r="G502" s="581"/>
      <c r="H502" s="581"/>
      <c r="I502" s="581"/>
      <c r="J502" s="581"/>
      <c r="K502" s="581"/>
      <c r="L502" s="581"/>
      <c r="M502" s="581"/>
      <c r="N502" s="581"/>
      <c r="O502" s="581"/>
      <c r="P502" s="581"/>
      <c r="Q502" s="581"/>
      <c r="R502" s="581"/>
      <c r="S502" s="581"/>
      <c r="T502" s="581"/>
      <c r="U502" s="581"/>
      <c r="V502" s="581"/>
      <c r="W502" s="581"/>
      <c r="X502" s="581"/>
      <c r="Y502" s="581"/>
      <c r="Z502" s="581"/>
    </row>
    <row r="503" spans="1:26" ht="15.75" customHeight="1" x14ac:dyDescent="0.25">
      <c r="A503" s="581"/>
      <c r="B503" s="581"/>
      <c r="C503" s="581"/>
      <c r="D503" s="581"/>
      <c r="E503" s="581"/>
      <c r="F503" s="581"/>
      <c r="G503" s="581"/>
      <c r="H503" s="581"/>
      <c r="I503" s="581"/>
      <c r="J503" s="581"/>
      <c r="K503" s="581"/>
      <c r="L503" s="581"/>
      <c r="M503" s="581"/>
      <c r="N503" s="581"/>
      <c r="O503" s="581"/>
      <c r="P503" s="581"/>
      <c r="Q503" s="581"/>
      <c r="R503" s="581"/>
      <c r="S503" s="581"/>
      <c r="T503" s="581"/>
      <c r="U503" s="581"/>
      <c r="V503" s="581"/>
      <c r="W503" s="581"/>
      <c r="X503" s="581"/>
      <c r="Y503" s="581"/>
      <c r="Z503" s="581"/>
    </row>
    <row r="504" spans="1:26" ht="15.75" customHeight="1" x14ac:dyDescent="0.25">
      <c r="A504" s="581"/>
      <c r="B504" s="581"/>
      <c r="C504" s="581"/>
      <c r="D504" s="581"/>
      <c r="E504" s="581"/>
      <c r="F504" s="581"/>
      <c r="G504" s="581"/>
      <c r="H504" s="581"/>
      <c r="I504" s="581"/>
      <c r="J504" s="581"/>
      <c r="K504" s="581"/>
      <c r="L504" s="581"/>
      <c r="M504" s="581"/>
      <c r="N504" s="581"/>
      <c r="O504" s="581"/>
      <c r="P504" s="581"/>
      <c r="Q504" s="581"/>
      <c r="R504" s="581"/>
      <c r="S504" s="581"/>
      <c r="T504" s="581"/>
      <c r="U504" s="581"/>
      <c r="V504" s="581"/>
      <c r="W504" s="581"/>
      <c r="X504" s="581"/>
      <c r="Y504" s="581"/>
      <c r="Z504" s="581"/>
    </row>
    <row r="505" spans="1:26" ht="15.75" customHeight="1" x14ac:dyDescent="0.25">
      <c r="A505" s="581"/>
      <c r="B505" s="581"/>
      <c r="C505" s="581"/>
      <c r="D505" s="581"/>
      <c r="E505" s="581"/>
      <c r="F505" s="581"/>
      <c r="G505" s="581"/>
      <c r="H505" s="581"/>
      <c r="I505" s="581"/>
      <c r="J505" s="581"/>
      <c r="K505" s="581"/>
      <c r="L505" s="581"/>
      <c r="M505" s="581"/>
      <c r="N505" s="581"/>
      <c r="O505" s="581"/>
      <c r="P505" s="581"/>
      <c r="Q505" s="581"/>
      <c r="R505" s="581"/>
      <c r="S505" s="581"/>
      <c r="T505" s="581"/>
      <c r="U505" s="581"/>
      <c r="V505" s="581"/>
      <c r="W505" s="581"/>
      <c r="X505" s="581"/>
      <c r="Y505" s="581"/>
      <c r="Z505" s="581"/>
    </row>
    <row r="506" spans="1:26" ht="15.75" customHeight="1" x14ac:dyDescent="0.25">
      <c r="A506" s="581"/>
      <c r="B506" s="581"/>
      <c r="C506" s="581"/>
      <c r="D506" s="581"/>
      <c r="E506" s="581"/>
      <c r="F506" s="581"/>
      <c r="G506" s="581"/>
      <c r="H506" s="581"/>
      <c r="I506" s="581"/>
      <c r="J506" s="581"/>
      <c r="K506" s="581"/>
      <c r="L506" s="581"/>
      <c r="M506" s="581"/>
      <c r="N506" s="581"/>
      <c r="O506" s="581"/>
      <c r="P506" s="581"/>
      <c r="Q506" s="581"/>
      <c r="R506" s="581"/>
      <c r="S506" s="581"/>
      <c r="T506" s="581"/>
      <c r="U506" s="581"/>
      <c r="V506" s="581"/>
      <c r="W506" s="581"/>
      <c r="X506" s="581"/>
      <c r="Y506" s="581"/>
      <c r="Z506" s="581"/>
    </row>
    <row r="507" spans="1:26" ht="15.75" customHeight="1" x14ac:dyDescent="0.25">
      <c r="A507" s="581"/>
      <c r="B507" s="581"/>
      <c r="C507" s="581"/>
      <c r="D507" s="581"/>
      <c r="E507" s="581"/>
      <c r="F507" s="581"/>
      <c r="G507" s="581"/>
      <c r="H507" s="581"/>
      <c r="I507" s="581"/>
      <c r="J507" s="581"/>
      <c r="K507" s="581"/>
      <c r="L507" s="581"/>
      <c r="M507" s="581"/>
      <c r="N507" s="581"/>
      <c r="O507" s="581"/>
      <c r="P507" s="581"/>
      <c r="Q507" s="581"/>
      <c r="R507" s="581"/>
      <c r="S507" s="581"/>
      <c r="T507" s="581"/>
      <c r="U507" s="581"/>
      <c r="V507" s="581"/>
      <c r="W507" s="581"/>
      <c r="X507" s="581"/>
      <c r="Y507" s="581"/>
      <c r="Z507" s="581"/>
    </row>
    <row r="508" spans="1:26" ht="15.75" customHeight="1" x14ac:dyDescent="0.25">
      <c r="A508" s="581"/>
      <c r="B508" s="581"/>
      <c r="C508" s="581"/>
      <c r="D508" s="581"/>
      <c r="E508" s="581"/>
      <c r="F508" s="581"/>
      <c r="G508" s="581"/>
      <c r="H508" s="581"/>
      <c r="I508" s="581"/>
      <c r="J508" s="581"/>
      <c r="K508" s="581"/>
      <c r="L508" s="581"/>
      <c r="M508" s="581"/>
      <c r="N508" s="581"/>
      <c r="O508" s="581"/>
      <c r="P508" s="581"/>
      <c r="Q508" s="581"/>
      <c r="R508" s="581"/>
      <c r="S508" s="581"/>
      <c r="T508" s="581"/>
      <c r="U508" s="581"/>
      <c r="V508" s="581"/>
      <c r="W508" s="581"/>
      <c r="X508" s="581"/>
      <c r="Y508" s="581"/>
      <c r="Z508" s="581"/>
    </row>
    <row r="509" spans="1:26" ht="15.75" customHeight="1" x14ac:dyDescent="0.25">
      <c r="A509" s="581"/>
      <c r="B509" s="581"/>
      <c r="C509" s="581"/>
      <c r="D509" s="581"/>
      <c r="E509" s="581"/>
      <c r="F509" s="581"/>
      <c r="G509" s="581"/>
      <c r="H509" s="581"/>
      <c r="I509" s="581"/>
      <c r="J509" s="581"/>
      <c r="K509" s="581"/>
      <c r="L509" s="581"/>
      <c r="M509" s="581"/>
      <c r="N509" s="581"/>
      <c r="O509" s="581"/>
      <c r="P509" s="581"/>
      <c r="Q509" s="581"/>
      <c r="R509" s="581"/>
      <c r="S509" s="581"/>
      <c r="T509" s="581"/>
      <c r="U509" s="581"/>
      <c r="V509" s="581"/>
      <c r="W509" s="581"/>
      <c r="X509" s="581"/>
      <c r="Y509" s="581"/>
      <c r="Z509" s="581"/>
    </row>
    <row r="510" spans="1:26" ht="15.75" customHeight="1" x14ac:dyDescent="0.25">
      <c r="A510" s="581"/>
      <c r="B510" s="581"/>
      <c r="C510" s="581"/>
      <c r="D510" s="581"/>
      <c r="E510" s="581"/>
      <c r="F510" s="581"/>
      <c r="G510" s="581"/>
      <c r="H510" s="581"/>
      <c r="I510" s="581"/>
      <c r="J510" s="581"/>
      <c r="K510" s="581"/>
      <c r="L510" s="581"/>
      <c r="M510" s="581"/>
      <c r="N510" s="581"/>
      <c r="O510" s="581"/>
      <c r="P510" s="581"/>
      <c r="Q510" s="581"/>
      <c r="R510" s="581"/>
      <c r="S510" s="581"/>
      <c r="T510" s="581"/>
      <c r="U510" s="581"/>
      <c r="V510" s="581"/>
      <c r="W510" s="581"/>
      <c r="X510" s="581"/>
      <c r="Y510" s="581"/>
      <c r="Z510" s="581"/>
    </row>
    <row r="511" spans="1:26" ht="15.75" customHeight="1" x14ac:dyDescent="0.25">
      <c r="A511" s="581"/>
      <c r="B511" s="581"/>
      <c r="C511" s="581"/>
      <c r="D511" s="581"/>
      <c r="E511" s="581"/>
      <c r="F511" s="581"/>
      <c r="G511" s="581"/>
      <c r="H511" s="581"/>
      <c r="I511" s="581"/>
      <c r="J511" s="581"/>
      <c r="K511" s="581"/>
      <c r="L511" s="581"/>
      <c r="M511" s="581"/>
      <c r="N511" s="581"/>
      <c r="O511" s="581"/>
      <c r="P511" s="581"/>
      <c r="Q511" s="581"/>
      <c r="R511" s="581"/>
      <c r="S511" s="581"/>
      <c r="T511" s="581"/>
      <c r="U511" s="581"/>
      <c r="V511" s="581"/>
      <c r="W511" s="581"/>
      <c r="X511" s="581"/>
      <c r="Y511" s="581"/>
      <c r="Z511" s="581"/>
    </row>
    <row r="512" spans="1:26" ht="15.75" customHeight="1" x14ac:dyDescent="0.25">
      <c r="A512" s="581"/>
      <c r="B512" s="581"/>
      <c r="C512" s="581"/>
      <c r="D512" s="581"/>
      <c r="E512" s="581"/>
      <c r="F512" s="581"/>
      <c r="G512" s="581"/>
      <c r="H512" s="581"/>
      <c r="I512" s="581"/>
      <c r="J512" s="581"/>
      <c r="K512" s="581"/>
      <c r="L512" s="581"/>
      <c r="M512" s="581"/>
      <c r="N512" s="581"/>
      <c r="O512" s="581"/>
      <c r="P512" s="581"/>
      <c r="Q512" s="581"/>
      <c r="R512" s="581"/>
      <c r="S512" s="581"/>
      <c r="T512" s="581"/>
      <c r="U512" s="581"/>
      <c r="V512" s="581"/>
      <c r="W512" s="581"/>
      <c r="X512" s="581"/>
      <c r="Y512" s="581"/>
      <c r="Z512" s="581"/>
    </row>
    <row r="513" spans="1:26" ht="15.75" customHeight="1" x14ac:dyDescent="0.25">
      <c r="A513" s="581"/>
      <c r="B513" s="581"/>
      <c r="C513" s="581"/>
      <c r="D513" s="581"/>
      <c r="E513" s="581"/>
      <c r="F513" s="581"/>
      <c r="G513" s="581"/>
      <c r="H513" s="581"/>
      <c r="I513" s="581"/>
      <c r="J513" s="581"/>
      <c r="K513" s="581"/>
      <c r="L513" s="581"/>
      <c r="M513" s="581"/>
      <c r="N513" s="581"/>
      <c r="O513" s="581"/>
      <c r="P513" s="581"/>
      <c r="Q513" s="581"/>
      <c r="R513" s="581"/>
      <c r="S513" s="581"/>
      <c r="T513" s="581"/>
      <c r="U513" s="581"/>
      <c r="V513" s="581"/>
      <c r="W513" s="581"/>
      <c r="X513" s="581"/>
      <c r="Y513" s="581"/>
      <c r="Z513" s="581"/>
    </row>
    <row r="514" spans="1:26" ht="15.75" customHeight="1" x14ac:dyDescent="0.25">
      <c r="A514" s="581"/>
      <c r="B514" s="581"/>
      <c r="C514" s="581"/>
      <c r="D514" s="581"/>
      <c r="E514" s="581"/>
      <c r="F514" s="581"/>
      <c r="G514" s="581"/>
      <c r="H514" s="581"/>
      <c r="I514" s="581"/>
      <c r="J514" s="581"/>
      <c r="K514" s="581"/>
      <c r="L514" s="581"/>
      <c r="M514" s="581"/>
      <c r="N514" s="581"/>
      <c r="O514" s="581"/>
      <c r="P514" s="581"/>
      <c r="Q514" s="581"/>
      <c r="R514" s="581"/>
      <c r="S514" s="581"/>
      <c r="T514" s="581"/>
      <c r="U514" s="581"/>
      <c r="V514" s="581"/>
      <c r="W514" s="581"/>
      <c r="X514" s="581"/>
      <c r="Y514" s="581"/>
      <c r="Z514" s="581"/>
    </row>
    <row r="515" spans="1:26" ht="15.75" customHeight="1" x14ac:dyDescent="0.25">
      <c r="A515" s="581"/>
      <c r="B515" s="581"/>
      <c r="C515" s="581"/>
      <c r="D515" s="581"/>
      <c r="E515" s="581"/>
      <c r="F515" s="581"/>
      <c r="G515" s="581"/>
      <c r="H515" s="581"/>
      <c r="I515" s="581"/>
      <c r="J515" s="581"/>
      <c r="K515" s="581"/>
      <c r="L515" s="581"/>
      <c r="M515" s="581"/>
      <c r="N515" s="581"/>
      <c r="O515" s="581"/>
      <c r="P515" s="581"/>
      <c r="Q515" s="581"/>
      <c r="R515" s="581"/>
      <c r="S515" s="581"/>
      <c r="T515" s="581"/>
      <c r="U515" s="581"/>
      <c r="V515" s="581"/>
      <c r="W515" s="581"/>
      <c r="X515" s="581"/>
      <c r="Y515" s="581"/>
      <c r="Z515" s="581"/>
    </row>
    <row r="516" spans="1:26" ht="15.75" customHeight="1" x14ac:dyDescent="0.25">
      <c r="A516" s="581"/>
      <c r="B516" s="581"/>
      <c r="C516" s="581"/>
      <c r="D516" s="581"/>
      <c r="E516" s="581"/>
      <c r="F516" s="581"/>
      <c r="G516" s="581"/>
      <c r="H516" s="581"/>
      <c r="I516" s="581"/>
      <c r="J516" s="581"/>
      <c r="K516" s="581"/>
      <c r="L516" s="581"/>
      <c r="M516" s="581"/>
      <c r="N516" s="581"/>
      <c r="O516" s="581"/>
      <c r="P516" s="581"/>
      <c r="Q516" s="581"/>
      <c r="R516" s="581"/>
      <c r="S516" s="581"/>
      <c r="T516" s="581"/>
      <c r="U516" s="581"/>
      <c r="V516" s="581"/>
      <c r="W516" s="581"/>
      <c r="X516" s="581"/>
      <c r="Y516" s="581"/>
      <c r="Z516" s="581"/>
    </row>
    <row r="517" spans="1:26" ht="15.75" customHeight="1" x14ac:dyDescent="0.25">
      <c r="A517" s="581"/>
      <c r="B517" s="581"/>
      <c r="C517" s="581"/>
      <c r="D517" s="581"/>
      <c r="E517" s="581"/>
      <c r="F517" s="581"/>
      <c r="G517" s="581"/>
      <c r="H517" s="581"/>
      <c r="I517" s="581"/>
      <c r="J517" s="581"/>
      <c r="K517" s="581"/>
      <c r="L517" s="581"/>
      <c r="M517" s="581"/>
      <c r="N517" s="581"/>
      <c r="O517" s="581"/>
      <c r="P517" s="581"/>
      <c r="Q517" s="581"/>
      <c r="R517" s="581"/>
      <c r="S517" s="581"/>
      <c r="T517" s="581"/>
      <c r="U517" s="581"/>
      <c r="V517" s="581"/>
      <c r="W517" s="581"/>
      <c r="X517" s="581"/>
      <c r="Y517" s="581"/>
      <c r="Z517" s="581"/>
    </row>
    <row r="518" spans="1:26" ht="15.75" customHeight="1" x14ac:dyDescent="0.25">
      <c r="A518" s="581"/>
      <c r="B518" s="581"/>
      <c r="C518" s="581"/>
      <c r="D518" s="581"/>
      <c r="E518" s="581"/>
      <c r="F518" s="581"/>
      <c r="G518" s="581"/>
      <c r="H518" s="581"/>
      <c r="I518" s="581"/>
      <c r="J518" s="581"/>
      <c r="K518" s="581"/>
      <c r="L518" s="581"/>
      <c r="M518" s="581"/>
      <c r="N518" s="581"/>
      <c r="O518" s="581"/>
      <c r="P518" s="581"/>
      <c r="Q518" s="581"/>
      <c r="R518" s="581"/>
      <c r="S518" s="581"/>
      <c r="T518" s="581"/>
      <c r="U518" s="581"/>
      <c r="V518" s="581"/>
      <c r="W518" s="581"/>
      <c r="X518" s="581"/>
      <c r="Y518" s="581"/>
      <c r="Z518" s="581"/>
    </row>
    <row r="519" spans="1:26" ht="15.75" customHeight="1" x14ac:dyDescent="0.25">
      <c r="A519" s="581"/>
      <c r="B519" s="581"/>
      <c r="C519" s="581"/>
      <c r="D519" s="581"/>
      <c r="E519" s="581"/>
      <c r="F519" s="581"/>
      <c r="G519" s="581"/>
      <c r="H519" s="581"/>
      <c r="I519" s="581"/>
      <c r="J519" s="581"/>
      <c r="K519" s="581"/>
      <c r="L519" s="581"/>
      <c r="M519" s="581"/>
      <c r="N519" s="581"/>
      <c r="O519" s="581"/>
      <c r="P519" s="581"/>
      <c r="Q519" s="581"/>
      <c r="R519" s="581"/>
      <c r="S519" s="581"/>
      <c r="T519" s="581"/>
      <c r="U519" s="581"/>
      <c r="V519" s="581"/>
      <c r="W519" s="581"/>
      <c r="X519" s="581"/>
      <c r="Y519" s="581"/>
      <c r="Z519" s="581"/>
    </row>
    <row r="520" spans="1:26" ht="15.75" customHeight="1" x14ac:dyDescent="0.25">
      <c r="A520" s="581"/>
      <c r="B520" s="581"/>
      <c r="C520" s="581"/>
      <c r="D520" s="581"/>
      <c r="E520" s="581"/>
      <c r="F520" s="581"/>
      <c r="G520" s="581"/>
      <c r="H520" s="581"/>
      <c r="I520" s="581"/>
      <c r="J520" s="581"/>
      <c r="K520" s="581"/>
      <c r="L520" s="581"/>
      <c r="M520" s="581"/>
      <c r="N520" s="581"/>
      <c r="O520" s="581"/>
      <c r="P520" s="581"/>
      <c r="Q520" s="581"/>
      <c r="R520" s="581"/>
      <c r="S520" s="581"/>
      <c r="T520" s="581"/>
      <c r="U520" s="581"/>
      <c r="V520" s="581"/>
      <c r="W520" s="581"/>
      <c r="X520" s="581"/>
      <c r="Y520" s="581"/>
      <c r="Z520" s="581"/>
    </row>
    <row r="521" spans="1:26" ht="15.75" customHeight="1" x14ac:dyDescent="0.25">
      <c r="A521" s="581"/>
      <c r="B521" s="581"/>
      <c r="C521" s="581"/>
      <c r="D521" s="581"/>
      <c r="E521" s="581"/>
      <c r="F521" s="581"/>
      <c r="G521" s="581"/>
      <c r="H521" s="581"/>
      <c r="I521" s="581"/>
      <c r="J521" s="581"/>
      <c r="K521" s="581"/>
      <c r="L521" s="581"/>
      <c r="M521" s="581"/>
      <c r="N521" s="581"/>
      <c r="O521" s="581"/>
      <c r="P521" s="581"/>
      <c r="Q521" s="581"/>
      <c r="R521" s="581"/>
      <c r="S521" s="581"/>
      <c r="T521" s="581"/>
      <c r="U521" s="581"/>
      <c r="V521" s="581"/>
      <c r="W521" s="581"/>
      <c r="X521" s="581"/>
      <c r="Y521" s="581"/>
      <c r="Z521" s="581"/>
    </row>
    <row r="522" spans="1:26" ht="15.75" customHeight="1" x14ac:dyDescent="0.25">
      <c r="A522" s="581"/>
      <c r="B522" s="581"/>
      <c r="C522" s="581"/>
      <c r="D522" s="581"/>
      <c r="E522" s="581"/>
      <c r="F522" s="581"/>
      <c r="G522" s="581"/>
      <c r="H522" s="581"/>
      <c r="I522" s="581"/>
      <c r="J522" s="581"/>
      <c r="K522" s="581"/>
      <c r="L522" s="581"/>
      <c r="M522" s="581"/>
      <c r="N522" s="581"/>
      <c r="O522" s="581"/>
      <c r="P522" s="581"/>
      <c r="Q522" s="581"/>
      <c r="R522" s="581"/>
      <c r="S522" s="581"/>
      <c r="T522" s="581"/>
      <c r="U522" s="581"/>
      <c r="V522" s="581"/>
      <c r="W522" s="581"/>
      <c r="X522" s="581"/>
      <c r="Y522" s="581"/>
      <c r="Z522" s="581"/>
    </row>
    <row r="523" spans="1:26" ht="15.75" customHeight="1" x14ac:dyDescent="0.25">
      <c r="A523" s="581"/>
      <c r="B523" s="581"/>
      <c r="C523" s="581"/>
      <c r="D523" s="581"/>
      <c r="E523" s="581"/>
      <c r="F523" s="581"/>
      <c r="G523" s="581"/>
      <c r="H523" s="581"/>
      <c r="I523" s="581"/>
      <c r="J523" s="581"/>
      <c r="K523" s="581"/>
      <c r="L523" s="581"/>
      <c r="M523" s="581"/>
      <c r="N523" s="581"/>
      <c r="O523" s="581"/>
      <c r="P523" s="581"/>
      <c r="Q523" s="581"/>
      <c r="R523" s="581"/>
      <c r="S523" s="581"/>
      <c r="T523" s="581"/>
      <c r="U523" s="581"/>
      <c r="V523" s="581"/>
      <c r="W523" s="581"/>
      <c r="X523" s="581"/>
      <c r="Y523" s="581"/>
      <c r="Z523" s="581"/>
    </row>
    <row r="524" spans="1:26" ht="15.75" customHeight="1" x14ac:dyDescent="0.25">
      <c r="A524" s="581"/>
      <c r="B524" s="581"/>
      <c r="C524" s="581"/>
      <c r="D524" s="581"/>
      <c r="E524" s="581"/>
      <c r="F524" s="581"/>
      <c r="G524" s="581"/>
      <c r="H524" s="581"/>
      <c r="I524" s="581"/>
      <c r="J524" s="581"/>
      <c r="K524" s="581"/>
      <c r="L524" s="581"/>
      <c r="M524" s="581"/>
      <c r="N524" s="581"/>
      <c r="O524" s="581"/>
      <c r="P524" s="581"/>
      <c r="Q524" s="581"/>
      <c r="R524" s="581"/>
      <c r="S524" s="581"/>
      <c r="T524" s="581"/>
      <c r="U524" s="581"/>
      <c r="V524" s="581"/>
      <c r="W524" s="581"/>
      <c r="X524" s="581"/>
      <c r="Y524" s="581"/>
      <c r="Z524" s="581"/>
    </row>
    <row r="525" spans="1:26" ht="15.75" customHeight="1" x14ac:dyDescent="0.25">
      <c r="A525" s="581"/>
      <c r="B525" s="581"/>
      <c r="C525" s="581"/>
      <c r="D525" s="581"/>
      <c r="E525" s="581"/>
      <c r="F525" s="581"/>
      <c r="G525" s="581"/>
      <c r="H525" s="581"/>
      <c r="I525" s="581"/>
      <c r="J525" s="581"/>
      <c r="K525" s="581"/>
      <c r="L525" s="581"/>
      <c r="M525" s="581"/>
      <c r="N525" s="581"/>
      <c r="O525" s="581"/>
      <c r="P525" s="581"/>
      <c r="Q525" s="581"/>
      <c r="R525" s="581"/>
      <c r="S525" s="581"/>
      <c r="T525" s="581"/>
      <c r="U525" s="581"/>
      <c r="V525" s="581"/>
      <c r="W525" s="581"/>
      <c r="X525" s="581"/>
      <c r="Y525" s="581"/>
      <c r="Z525" s="581"/>
    </row>
    <row r="526" spans="1:26" ht="15.75" customHeight="1" x14ac:dyDescent="0.25">
      <c r="A526" s="581"/>
      <c r="B526" s="581"/>
      <c r="C526" s="581"/>
      <c r="D526" s="581"/>
      <c r="E526" s="581"/>
      <c r="F526" s="581"/>
      <c r="G526" s="581"/>
      <c r="H526" s="581"/>
      <c r="I526" s="581"/>
      <c r="J526" s="581"/>
      <c r="K526" s="581"/>
      <c r="L526" s="581"/>
      <c r="M526" s="581"/>
      <c r="N526" s="581"/>
      <c r="O526" s="581"/>
      <c r="P526" s="581"/>
      <c r="Q526" s="581"/>
      <c r="R526" s="581"/>
      <c r="S526" s="581"/>
      <c r="T526" s="581"/>
      <c r="U526" s="581"/>
      <c r="V526" s="581"/>
      <c r="W526" s="581"/>
      <c r="X526" s="581"/>
      <c r="Y526" s="581"/>
      <c r="Z526" s="581"/>
    </row>
    <row r="527" spans="1:26" ht="15.75" customHeight="1" x14ac:dyDescent="0.25">
      <c r="A527" s="581"/>
      <c r="B527" s="581"/>
      <c r="C527" s="581"/>
      <c r="D527" s="581"/>
      <c r="E527" s="581"/>
      <c r="F527" s="581"/>
      <c r="G527" s="581"/>
      <c r="H527" s="581"/>
      <c r="I527" s="581"/>
      <c r="J527" s="581"/>
      <c r="K527" s="581"/>
      <c r="L527" s="581"/>
      <c r="M527" s="581"/>
      <c r="N527" s="581"/>
      <c r="O527" s="581"/>
      <c r="P527" s="581"/>
      <c r="Q527" s="581"/>
      <c r="R527" s="581"/>
      <c r="S527" s="581"/>
      <c r="T527" s="581"/>
      <c r="U527" s="581"/>
      <c r="V527" s="581"/>
      <c r="W527" s="581"/>
      <c r="X527" s="581"/>
      <c r="Y527" s="581"/>
      <c r="Z527" s="581"/>
    </row>
    <row r="528" spans="1:26" ht="15.75" customHeight="1" x14ac:dyDescent="0.25">
      <c r="A528" s="581"/>
      <c r="B528" s="581"/>
      <c r="C528" s="581"/>
      <c r="D528" s="581"/>
      <c r="E528" s="581"/>
      <c r="F528" s="581"/>
      <c r="G528" s="581"/>
      <c r="H528" s="581"/>
      <c r="I528" s="581"/>
      <c r="J528" s="581"/>
      <c r="K528" s="581"/>
      <c r="L528" s="581"/>
      <c r="M528" s="581"/>
      <c r="N528" s="581"/>
      <c r="O528" s="581"/>
      <c r="P528" s="581"/>
      <c r="Q528" s="581"/>
      <c r="R528" s="581"/>
      <c r="S528" s="581"/>
      <c r="T528" s="581"/>
      <c r="U528" s="581"/>
      <c r="V528" s="581"/>
      <c r="W528" s="581"/>
      <c r="X528" s="581"/>
      <c r="Y528" s="581"/>
      <c r="Z528" s="581"/>
    </row>
    <row r="529" spans="1:26" ht="15.75" customHeight="1" x14ac:dyDescent="0.25">
      <c r="A529" s="581"/>
      <c r="B529" s="581"/>
      <c r="C529" s="581"/>
      <c r="D529" s="581"/>
      <c r="E529" s="581"/>
      <c r="F529" s="581"/>
      <c r="G529" s="581"/>
      <c r="H529" s="581"/>
      <c r="I529" s="581"/>
      <c r="J529" s="581"/>
      <c r="K529" s="581"/>
      <c r="L529" s="581"/>
      <c r="M529" s="581"/>
      <c r="N529" s="581"/>
      <c r="O529" s="581"/>
      <c r="P529" s="581"/>
      <c r="Q529" s="581"/>
      <c r="R529" s="581"/>
      <c r="S529" s="581"/>
      <c r="T529" s="581"/>
      <c r="U529" s="581"/>
      <c r="V529" s="581"/>
      <c r="W529" s="581"/>
      <c r="X529" s="581"/>
      <c r="Y529" s="581"/>
      <c r="Z529" s="581"/>
    </row>
    <row r="530" spans="1:26" ht="15.75" customHeight="1" x14ac:dyDescent="0.25">
      <c r="A530" s="581"/>
      <c r="B530" s="581"/>
      <c r="C530" s="581"/>
      <c r="D530" s="581"/>
      <c r="E530" s="581"/>
      <c r="F530" s="581"/>
      <c r="G530" s="581"/>
      <c r="H530" s="581"/>
      <c r="I530" s="581"/>
      <c r="J530" s="581"/>
      <c r="K530" s="581"/>
      <c r="L530" s="581"/>
      <c r="M530" s="581"/>
      <c r="N530" s="581"/>
      <c r="O530" s="581"/>
      <c r="P530" s="581"/>
      <c r="Q530" s="581"/>
      <c r="R530" s="581"/>
      <c r="S530" s="581"/>
      <c r="T530" s="581"/>
      <c r="U530" s="581"/>
      <c r="V530" s="581"/>
      <c r="W530" s="581"/>
      <c r="X530" s="581"/>
      <c r="Y530" s="581"/>
      <c r="Z530" s="581"/>
    </row>
    <row r="531" spans="1:26" ht="15.75" customHeight="1" x14ac:dyDescent="0.25">
      <c r="A531" s="581"/>
      <c r="B531" s="581"/>
      <c r="C531" s="581"/>
      <c r="D531" s="581"/>
      <c r="E531" s="581"/>
      <c r="F531" s="581"/>
      <c r="G531" s="581"/>
      <c r="H531" s="581"/>
      <c r="I531" s="581"/>
      <c r="J531" s="581"/>
      <c r="K531" s="581"/>
      <c r="L531" s="581"/>
      <c r="M531" s="581"/>
      <c r="N531" s="581"/>
      <c r="O531" s="581"/>
      <c r="P531" s="581"/>
      <c r="Q531" s="581"/>
      <c r="R531" s="581"/>
      <c r="S531" s="581"/>
      <c r="T531" s="581"/>
      <c r="U531" s="581"/>
      <c r="V531" s="581"/>
      <c r="W531" s="581"/>
      <c r="X531" s="581"/>
      <c r="Y531" s="581"/>
      <c r="Z531" s="581"/>
    </row>
    <row r="532" spans="1:26" ht="15.75" customHeight="1" x14ac:dyDescent="0.25">
      <c r="A532" s="581"/>
      <c r="B532" s="581"/>
      <c r="C532" s="581"/>
      <c r="D532" s="581"/>
      <c r="E532" s="581"/>
      <c r="F532" s="581"/>
      <c r="G532" s="581"/>
      <c r="H532" s="581"/>
      <c r="I532" s="581"/>
      <c r="J532" s="581"/>
      <c r="K532" s="581"/>
      <c r="L532" s="581"/>
      <c r="M532" s="581"/>
      <c r="N532" s="581"/>
      <c r="O532" s="581"/>
      <c r="P532" s="581"/>
      <c r="Q532" s="581"/>
      <c r="R532" s="581"/>
      <c r="S532" s="581"/>
      <c r="T532" s="581"/>
      <c r="U532" s="581"/>
      <c r="V532" s="581"/>
      <c r="W532" s="581"/>
      <c r="X532" s="581"/>
      <c r="Y532" s="581"/>
      <c r="Z532" s="581"/>
    </row>
    <row r="533" spans="1:26" ht="15.75" customHeight="1" x14ac:dyDescent="0.25">
      <c r="A533" s="581"/>
      <c r="B533" s="581"/>
      <c r="C533" s="581"/>
      <c r="D533" s="581"/>
      <c r="E533" s="581"/>
      <c r="F533" s="581"/>
      <c r="G533" s="581"/>
      <c r="H533" s="581"/>
      <c r="I533" s="581"/>
      <c r="J533" s="581"/>
      <c r="K533" s="581"/>
      <c r="L533" s="581"/>
      <c r="M533" s="581"/>
      <c r="N533" s="581"/>
      <c r="O533" s="581"/>
      <c r="P533" s="581"/>
      <c r="Q533" s="581"/>
      <c r="R533" s="581"/>
      <c r="S533" s="581"/>
      <c r="T533" s="581"/>
      <c r="U533" s="581"/>
      <c r="V533" s="581"/>
      <c r="W533" s="581"/>
      <c r="X533" s="581"/>
      <c r="Y533" s="581"/>
      <c r="Z533" s="581"/>
    </row>
    <row r="534" spans="1:26" ht="15.75" customHeight="1" x14ac:dyDescent="0.25">
      <c r="A534" s="581"/>
      <c r="B534" s="581"/>
      <c r="C534" s="581"/>
      <c r="D534" s="581"/>
      <c r="E534" s="581"/>
      <c r="F534" s="581"/>
      <c r="G534" s="581"/>
      <c r="H534" s="581"/>
      <c r="I534" s="581"/>
      <c r="J534" s="581"/>
      <c r="K534" s="581"/>
      <c r="L534" s="581"/>
      <c r="M534" s="581"/>
      <c r="N534" s="581"/>
      <c r="O534" s="581"/>
      <c r="P534" s="581"/>
      <c r="Q534" s="581"/>
      <c r="R534" s="581"/>
      <c r="S534" s="581"/>
      <c r="T534" s="581"/>
      <c r="U534" s="581"/>
      <c r="V534" s="581"/>
      <c r="W534" s="581"/>
      <c r="X534" s="581"/>
      <c r="Y534" s="581"/>
      <c r="Z534" s="581"/>
    </row>
    <row r="535" spans="1:26" ht="15.75" customHeight="1" x14ac:dyDescent="0.25">
      <c r="A535" s="581"/>
      <c r="B535" s="581"/>
      <c r="C535" s="581"/>
      <c r="D535" s="581"/>
      <c r="E535" s="581"/>
      <c r="F535" s="581"/>
      <c r="G535" s="581"/>
      <c r="H535" s="581"/>
      <c r="I535" s="581"/>
      <c r="J535" s="581"/>
      <c r="K535" s="581"/>
      <c r="L535" s="581"/>
      <c r="M535" s="581"/>
      <c r="N535" s="581"/>
      <c r="O535" s="581"/>
      <c r="P535" s="581"/>
      <c r="Q535" s="581"/>
      <c r="R535" s="581"/>
      <c r="S535" s="581"/>
      <c r="T535" s="581"/>
      <c r="U535" s="581"/>
      <c r="V535" s="581"/>
      <c r="W535" s="581"/>
      <c r="X535" s="581"/>
      <c r="Y535" s="581"/>
      <c r="Z535" s="581"/>
    </row>
    <row r="536" spans="1:26" ht="15.75" customHeight="1" x14ac:dyDescent="0.25">
      <c r="A536" s="581"/>
      <c r="B536" s="581"/>
      <c r="C536" s="581"/>
      <c r="D536" s="581"/>
      <c r="E536" s="581"/>
      <c r="F536" s="581"/>
      <c r="G536" s="581"/>
      <c r="H536" s="581"/>
      <c r="I536" s="581"/>
      <c r="J536" s="581"/>
      <c r="K536" s="581"/>
      <c r="L536" s="581"/>
      <c r="M536" s="581"/>
      <c r="N536" s="581"/>
      <c r="O536" s="581"/>
      <c r="P536" s="581"/>
      <c r="Q536" s="581"/>
      <c r="R536" s="581"/>
      <c r="S536" s="581"/>
      <c r="T536" s="581"/>
      <c r="U536" s="581"/>
      <c r="V536" s="581"/>
      <c r="W536" s="581"/>
      <c r="X536" s="581"/>
      <c r="Y536" s="581"/>
      <c r="Z536" s="581"/>
    </row>
    <row r="537" spans="1:26" ht="15.75" customHeight="1" x14ac:dyDescent="0.25">
      <c r="A537" s="581"/>
      <c r="B537" s="581"/>
      <c r="C537" s="581"/>
      <c r="D537" s="581"/>
      <c r="E537" s="581"/>
      <c r="F537" s="581"/>
      <c r="G537" s="581"/>
      <c r="H537" s="581"/>
      <c r="I537" s="581"/>
      <c r="J537" s="581"/>
      <c r="K537" s="581"/>
      <c r="L537" s="581"/>
      <c r="M537" s="581"/>
      <c r="N537" s="581"/>
      <c r="O537" s="581"/>
      <c r="P537" s="581"/>
      <c r="Q537" s="581"/>
      <c r="R537" s="581"/>
      <c r="S537" s="581"/>
      <c r="T537" s="581"/>
      <c r="U537" s="581"/>
      <c r="V537" s="581"/>
      <c r="W537" s="581"/>
      <c r="X537" s="581"/>
      <c r="Y537" s="581"/>
      <c r="Z537" s="581"/>
    </row>
    <row r="538" spans="1:26" ht="15.75" customHeight="1" x14ac:dyDescent="0.25">
      <c r="A538" s="581"/>
      <c r="B538" s="581"/>
      <c r="C538" s="581"/>
      <c r="D538" s="581"/>
      <c r="E538" s="581"/>
      <c r="F538" s="581"/>
      <c r="G538" s="581"/>
      <c r="H538" s="581"/>
      <c r="I538" s="581"/>
      <c r="J538" s="581"/>
      <c r="K538" s="581"/>
      <c r="L538" s="581"/>
      <c r="M538" s="581"/>
      <c r="N538" s="581"/>
      <c r="O538" s="581"/>
      <c r="P538" s="581"/>
      <c r="Q538" s="581"/>
      <c r="R538" s="581"/>
      <c r="S538" s="581"/>
      <c r="T538" s="581"/>
      <c r="U538" s="581"/>
      <c r="V538" s="581"/>
      <c r="W538" s="581"/>
      <c r="X538" s="581"/>
      <c r="Y538" s="581"/>
      <c r="Z538" s="581"/>
    </row>
    <row r="539" spans="1:26" ht="15.75" customHeight="1" x14ac:dyDescent="0.25">
      <c r="A539" s="581"/>
      <c r="B539" s="581"/>
      <c r="C539" s="581"/>
      <c r="D539" s="581"/>
      <c r="E539" s="581"/>
      <c r="F539" s="581"/>
      <c r="G539" s="581"/>
      <c r="H539" s="581"/>
      <c r="I539" s="581"/>
      <c r="J539" s="581"/>
      <c r="K539" s="581"/>
      <c r="L539" s="581"/>
      <c r="M539" s="581"/>
      <c r="N539" s="581"/>
      <c r="O539" s="581"/>
      <c r="P539" s="581"/>
      <c r="Q539" s="581"/>
      <c r="R539" s="581"/>
      <c r="S539" s="581"/>
      <c r="T539" s="581"/>
      <c r="U539" s="581"/>
      <c r="V539" s="581"/>
      <c r="W539" s="581"/>
      <c r="X539" s="581"/>
      <c r="Y539" s="581"/>
      <c r="Z539" s="581"/>
    </row>
    <row r="540" spans="1:26" ht="15.75" customHeight="1" x14ac:dyDescent="0.25">
      <c r="A540" s="581"/>
      <c r="B540" s="581"/>
      <c r="C540" s="581"/>
      <c r="D540" s="581"/>
      <c r="E540" s="581"/>
      <c r="F540" s="581"/>
      <c r="G540" s="581"/>
      <c r="H540" s="581"/>
      <c r="I540" s="581"/>
      <c r="J540" s="581"/>
      <c r="K540" s="581"/>
      <c r="L540" s="581"/>
      <c r="M540" s="581"/>
      <c r="N540" s="581"/>
      <c r="O540" s="581"/>
      <c r="P540" s="581"/>
      <c r="Q540" s="581"/>
      <c r="R540" s="581"/>
      <c r="S540" s="581"/>
      <c r="T540" s="581"/>
      <c r="U540" s="581"/>
      <c r="V540" s="581"/>
      <c r="W540" s="581"/>
      <c r="X540" s="581"/>
      <c r="Y540" s="581"/>
      <c r="Z540" s="581"/>
    </row>
    <row r="541" spans="1:26" ht="15.75" customHeight="1" x14ac:dyDescent="0.25">
      <c r="A541" s="581"/>
      <c r="B541" s="581"/>
      <c r="C541" s="581"/>
      <c r="D541" s="581"/>
      <c r="E541" s="581"/>
      <c r="F541" s="581"/>
      <c r="G541" s="581"/>
      <c r="H541" s="581"/>
      <c r="I541" s="581"/>
      <c r="J541" s="581"/>
      <c r="K541" s="581"/>
      <c r="L541" s="581"/>
      <c r="M541" s="581"/>
      <c r="N541" s="581"/>
      <c r="O541" s="581"/>
      <c r="P541" s="581"/>
      <c r="Q541" s="581"/>
      <c r="R541" s="581"/>
      <c r="S541" s="581"/>
      <c r="T541" s="581"/>
      <c r="U541" s="581"/>
      <c r="V541" s="581"/>
      <c r="W541" s="581"/>
      <c r="X541" s="581"/>
      <c r="Y541" s="581"/>
      <c r="Z541" s="581"/>
    </row>
    <row r="542" spans="1:26" ht="15.75" customHeight="1" x14ac:dyDescent="0.25">
      <c r="A542" s="581"/>
      <c r="B542" s="581"/>
      <c r="C542" s="581"/>
      <c r="D542" s="581"/>
      <c r="E542" s="581"/>
      <c r="F542" s="581"/>
      <c r="G542" s="581"/>
      <c r="H542" s="581"/>
      <c r="I542" s="581"/>
      <c r="J542" s="581"/>
      <c r="K542" s="581"/>
      <c r="L542" s="581"/>
      <c r="M542" s="581"/>
      <c r="N542" s="581"/>
      <c r="O542" s="581"/>
      <c r="P542" s="581"/>
      <c r="Q542" s="581"/>
      <c r="R542" s="581"/>
      <c r="S542" s="581"/>
      <c r="T542" s="581"/>
      <c r="U542" s="581"/>
      <c r="V542" s="581"/>
      <c r="W542" s="581"/>
      <c r="X542" s="581"/>
      <c r="Y542" s="581"/>
      <c r="Z542" s="581"/>
    </row>
    <row r="543" spans="1:26" ht="15.75" customHeight="1" x14ac:dyDescent="0.25">
      <c r="A543" s="581"/>
      <c r="B543" s="581"/>
      <c r="C543" s="581"/>
      <c r="D543" s="581"/>
      <c r="E543" s="581"/>
      <c r="F543" s="581"/>
      <c r="G543" s="581"/>
      <c r="H543" s="581"/>
      <c r="I543" s="581"/>
      <c r="J543" s="581"/>
      <c r="K543" s="581"/>
      <c r="L543" s="581"/>
      <c r="M543" s="581"/>
      <c r="N543" s="581"/>
      <c r="O543" s="581"/>
      <c r="P543" s="581"/>
      <c r="Q543" s="581"/>
      <c r="R543" s="581"/>
      <c r="S543" s="581"/>
      <c r="T543" s="581"/>
      <c r="U543" s="581"/>
      <c r="V543" s="581"/>
      <c r="W543" s="581"/>
      <c r="X543" s="581"/>
      <c r="Y543" s="581"/>
      <c r="Z543" s="581"/>
    </row>
    <row r="544" spans="1:26" ht="15.75" customHeight="1" x14ac:dyDescent="0.25">
      <c r="A544" s="581"/>
      <c r="B544" s="581"/>
      <c r="C544" s="581"/>
      <c r="D544" s="581"/>
      <c r="E544" s="581"/>
      <c r="F544" s="581"/>
      <c r="G544" s="581"/>
      <c r="H544" s="581"/>
      <c r="I544" s="581"/>
      <c r="J544" s="581"/>
      <c r="K544" s="581"/>
      <c r="L544" s="581"/>
      <c r="M544" s="581"/>
      <c r="N544" s="581"/>
      <c r="O544" s="581"/>
      <c r="P544" s="581"/>
      <c r="Q544" s="581"/>
      <c r="R544" s="581"/>
      <c r="S544" s="581"/>
      <c r="T544" s="581"/>
      <c r="U544" s="581"/>
      <c r="V544" s="581"/>
      <c r="W544" s="581"/>
      <c r="X544" s="581"/>
      <c r="Y544" s="581"/>
      <c r="Z544" s="581"/>
    </row>
    <row r="545" spans="1:26" ht="15.75" customHeight="1" x14ac:dyDescent="0.25">
      <c r="A545" s="581"/>
      <c r="B545" s="581"/>
      <c r="C545" s="581"/>
      <c r="D545" s="581"/>
      <c r="E545" s="581"/>
      <c r="F545" s="581"/>
      <c r="G545" s="581"/>
      <c r="H545" s="581"/>
      <c r="I545" s="581"/>
      <c r="J545" s="581"/>
      <c r="K545" s="581"/>
      <c r="L545" s="581"/>
      <c r="M545" s="581"/>
      <c r="N545" s="581"/>
      <c r="O545" s="581"/>
      <c r="P545" s="581"/>
      <c r="Q545" s="581"/>
      <c r="R545" s="581"/>
      <c r="S545" s="581"/>
      <c r="T545" s="581"/>
      <c r="U545" s="581"/>
      <c r="V545" s="581"/>
      <c r="W545" s="581"/>
      <c r="X545" s="581"/>
      <c r="Y545" s="581"/>
      <c r="Z545" s="581"/>
    </row>
    <row r="546" spans="1:26" ht="15.75" customHeight="1" x14ac:dyDescent="0.25">
      <c r="A546" s="581"/>
      <c r="B546" s="581"/>
      <c r="C546" s="581"/>
      <c r="D546" s="581"/>
      <c r="E546" s="581"/>
      <c r="F546" s="581"/>
      <c r="G546" s="581"/>
      <c r="H546" s="581"/>
      <c r="I546" s="581"/>
      <c r="J546" s="581"/>
      <c r="K546" s="581"/>
      <c r="L546" s="581"/>
      <c r="M546" s="581"/>
      <c r="N546" s="581"/>
      <c r="O546" s="581"/>
      <c r="P546" s="581"/>
      <c r="Q546" s="581"/>
      <c r="R546" s="581"/>
      <c r="S546" s="581"/>
      <c r="T546" s="581"/>
      <c r="U546" s="581"/>
      <c r="V546" s="581"/>
      <c r="W546" s="581"/>
      <c r="X546" s="581"/>
      <c r="Y546" s="581"/>
      <c r="Z546" s="581"/>
    </row>
    <row r="547" spans="1:26" ht="15.75" customHeight="1" x14ac:dyDescent="0.25">
      <c r="A547" s="581"/>
      <c r="B547" s="581"/>
      <c r="C547" s="581"/>
      <c r="D547" s="581"/>
      <c r="E547" s="581"/>
      <c r="F547" s="581"/>
      <c r="G547" s="581"/>
      <c r="H547" s="581"/>
      <c r="I547" s="581"/>
      <c r="J547" s="581"/>
      <c r="K547" s="581"/>
      <c r="L547" s="581"/>
      <c r="M547" s="581"/>
      <c r="N547" s="581"/>
      <c r="O547" s="581"/>
      <c r="P547" s="581"/>
      <c r="Q547" s="581"/>
      <c r="R547" s="581"/>
      <c r="S547" s="581"/>
      <c r="T547" s="581"/>
      <c r="U547" s="581"/>
      <c r="V547" s="581"/>
      <c r="W547" s="581"/>
      <c r="X547" s="581"/>
      <c r="Y547" s="581"/>
      <c r="Z547" s="581"/>
    </row>
    <row r="548" spans="1:26" ht="15.75" customHeight="1" x14ac:dyDescent="0.25">
      <c r="A548" s="581"/>
      <c r="B548" s="581"/>
      <c r="C548" s="581"/>
      <c r="D548" s="581"/>
      <c r="E548" s="581"/>
      <c r="F548" s="581"/>
      <c r="G548" s="581"/>
      <c r="H548" s="581"/>
      <c r="I548" s="581"/>
      <c r="J548" s="581"/>
      <c r="K548" s="581"/>
      <c r="L548" s="581"/>
      <c r="M548" s="581"/>
      <c r="N548" s="581"/>
      <c r="O548" s="581"/>
      <c r="P548" s="581"/>
      <c r="Q548" s="581"/>
      <c r="R548" s="581"/>
      <c r="S548" s="581"/>
      <c r="T548" s="581"/>
      <c r="U548" s="581"/>
      <c r="V548" s="581"/>
      <c r="W548" s="581"/>
      <c r="X548" s="581"/>
      <c r="Y548" s="581"/>
      <c r="Z548" s="581"/>
    </row>
    <row r="549" spans="1:26" ht="15.75" customHeight="1" x14ac:dyDescent="0.25">
      <c r="A549" s="581"/>
      <c r="B549" s="581"/>
      <c r="C549" s="581"/>
      <c r="D549" s="581"/>
      <c r="E549" s="581"/>
      <c r="F549" s="581"/>
      <c r="G549" s="581"/>
      <c r="H549" s="581"/>
      <c r="I549" s="581"/>
      <c r="J549" s="581"/>
      <c r="K549" s="581"/>
      <c r="L549" s="581"/>
      <c r="M549" s="581"/>
      <c r="N549" s="581"/>
      <c r="O549" s="581"/>
      <c r="P549" s="581"/>
      <c r="Q549" s="581"/>
      <c r="R549" s="581"/>
      <c r="S549" s="581"/>
      <c r="T549" s="581"/>
      <c r="U549" s="581"/>
      <c r="V549" s="581"/>
      <c r="W549" s="581"/>
      <c r="X549" s="581"/>
      <c r="Y549" s="581"/>
      <c r="Z549" s="581"/>
    </row>
    <row r="550" spans="1:26" ht="15.75" customHeight="1" x14ac:dyDescent="0.25">
      <c r="A550" s="581"/>
      <c r="B550" s="581"/>
      <c r="C550" s="581"/>
      <c r="D550" s="581"/>
      <c r="E550" s="581"/>
      <c r="F550" s="581"/>
      <c r="G550" s="581"/>
      <c r="H550" s="581"/>
      <c r="I550" s="581"/>
      <c r="J550" s="581"/>
      <c r="K550" s="581"/>
      <c r="L550" s="581"/>
      <c r="M550" s="581"/>
      <c r="N550" s="581"/>
      <c r="O550" s="581"/>
      <c r="P550" s="581"/>
      <c r="Q550" s="581"/>
      <c r="R550" s="581"/>
      <c r="S550" s="581"/>
      <c r="T550" s="581"/>
      <c r="U550" s="581"/>
      <c r="V550" s="581"/>
      <c r="W550" s="581"/>
      <c r="X550" s="581"/>
      <c r="Y550" s="581"/>
      <c r="Z550" s="581"/>
    </row>
    <row r="551" spans="1:26" ht="15.75" customHeight="1" x14ac:dyDescent="0.25">
      <c r="A551" s="581"/>
      <c r="B551" s="581"/>
      <c r="C551" s="581"/>
      <c r="D551" s="581"/>
      <c r="E551" s="581"/>
      <c r="F551" s="581"/>
      <c r="G551" s="581"/>
      <c r="H551" s="581"/>
      <c r="I551" s="581"/>
      <c r="J551" s="581"/>
      <c r="K551" s="581"/>
      <c r="L551" s="581"/>
      <c r="M551" s="581"/>
      <c r="N551" s="581"/>
      <c r="O551" s="581"/>
      <c r="P551" s="581"/>
      <c r="Q551" s="581"/>
      <c r="R551" s="581"/>
      <c r="S551" s="581"/>
      <c r="T551" s="581"/>
      <c r="U551" s="581"/>
      <c r="V551" s="581"/>
      <c r="W551" s="581"/>
      <c r="X551" s="581"/>
      <c r="Y551" s="581"/>
      <c r="Z551" s="581"/>
    </row>
    <row r="552" spans="1:26" ht="15.75" customHeight="1" x14ac:dyDescent="0.25">
      <c r="A552" s="581"/>
      <c r="B552" s="581"/>
      <c r="C552" s="581"/>
      <c r="D552" s="581"/>
      <c r="E552" s="581"/>
      <c r="F552" s="581"/>
      <c r="G552" s="581"/>
      <c r="H552" s="581"/>
      <c r="I552" s="581"/>
      <c r="J552" s="581"/>
      <c r="K552" s="581"/>
      <c r="L552" s="581"/>
      <c r="M552" s="581"/>
      <c r="N552" s="581"/>
      <c r="O552" s="581"/>
      <c r="P552" s="581"/>
      <c r="Q552" s="581"/>
      <c r="R552" s="581"/>
      <c r="S552" s="581"/>
      <c r="T552" s="581"/>
      <c r="U552" s="581"/>
      <c r="V552" s="581"/>
      <c r="W552" s="581"/>
      <c r="X552" s="581"/>
      <c r="Y552" s="581"/>
      <c r="Z552" s="581"/>
    </row>
    <row r="553" spans="1:26" ht="15.75" customHeight="1" x14ac:dyDescent="0.25">
      <c r="A553" s="581"/>
      <c r="B553" s="581"/>
      <c r="C553" s="581"/>
      <c r="D553" s="581"/>
      <c r="E553" s="581"/>
      <c r="F553" s="581"/>
      <c r="G553" s="581"/>
      <c r="H553" s="581"/>
      <c r="I553" s="581"/>
      <c r="J553" s="581"/>
      <c r="K553" s="581"/>
      <c r="L553" s="581"/>
      <c r="M553" s="581"/>
      <c r="N553" s="581"/>
      <c r="O553" s="581"/>
      <c r="P553" s="581"/>
      <c r="Q553" s="581"/>
      <c r="R553" s="581"/>
      <c r="S553" s="581"/>
      <c r="T553" s="581"/>
      <c r="U553" s="581"/>
      <c r="V553" s="581"/>
      <c r="W553" s="581"/>
      <c r="X553" s="581"/>
      <c r="Y553" s="581"/>
      <c r="Z553" s="581"/>
    </row>
    <row r="554" spans="1:26" ht="15.75" customHeight="1" x14ac:dyDescent="0.25">
      <c r="A554" s="581"/>
      <c r="B554" s="581"/>
      <c r="C554" s="581"/>
      <c r="D554" s="581"/>
      <c r="E554" s="581"/>
      <c r="F554" s="581"/>
      <c r="G554" s="581"/>
      <c r="H554" s="581"/>
      <c r="I554" s="581"/>
      <c r="J554" s="581"/>
      <c r="K554" s="581"/>
      <c r="L554" s="581"/>
      <c r="M554" s="581"/>
      <c r="N554" s="581"/>
      <c r="O554" s="581"/>
      <c r="P554" s="581"/>
      <c r="Q554" s="581"/>
      <c r="R554" s="581"/>
      <c r="S554" s="581"/>
      <c r="T554" s="581"/>
      <c r="U554" s="581"/>
      <c r="V554" s="581"/>
      <c r="W554" s="581"/>
      <c r="X554" s="581"/>
      <c r="Y554" s="581"/>
      <c r="Z554" s="581"/>
    </row>
    <row r="555" spans="1:26" ht="15.75" customHeight="1" x14ac:dyDescent="0.25">
      <c r="A555" s="581"/>
      <c r="B555" s="581"/>
      <c r="C555" s="581"/>
      <c r="D555" s="581"/>
      <c r="E555" s="581"/>
      <c r="F555" s="581"/>
      <c r="G555" s="581"/>
      <c r="H555" s="581"/>
      <c r="I555" s="581"/>
      <c r="J555" s="581"/>
      <c r="K555" s="581"/>
      <c r="L555" s="581"/>
      <c r="M555" s="581"/>
      <c r="N555" s="581"/>
      <c r="O555" s="581"/>
      <c r="P555" s="581"/>
      <c r="Q555" s="581"/>
      <c r="R555" s="581"/>
      <c r="S555" s="581"/>
      <c r="T555" s="581"/>
      <c r="U555" s="581"/>
      <c r="V555" s="581"/>
      <c r="W555" s="581"/>
      <c r="X555" s="581"/>
      <c r="Y555" s="581"/>
      <c r="Z555" s="581"/>
    </row>
    <row r="556" spans="1:26" ht="15.75" customHeight="1" x14ac:dyDescent="0.25">
      <c r="A556" s="581"/>
      <c r="B556" s="581"/>
      <c r="C556" s="581"/>
      <c r="D556" s="581"/>
      <c r="E556" s="581"/>
      <c r="F556" s="581"/>
      <c r="G556" s="581"/>
      <c r="H556" s="581"/>
      <c r="I556" s="581"/>
      <c r="J556" s="581"/>
      <c r="K556" s="581"/>
      <c r="L556" s="581"/>
      <c r="M556" s="581"/>
      <c r="N556" s="581"/>
      <c r="O556" s="581"/>
      <c r="P556" s="581"/>
      <c r="Q556" s="581"/>
      <c r="R556" s="581"/>
      <c r="S556" s="581"/>
      <c r="T556" s="581"/>
      <c r="U556" s="581"/>
      <c r="V556" s="581"/>
      <c r="W556" s="581"/>
      <c r="X556" s="581"/>
      <c r="Y556" s="581"/>
      <c r="Z556" s="581"/>
    </row>
    <row r="557" spans="1:26" ht="15.75" customHeight="1" x14ac:dyDescent="0.25">
      <c r="A557" s="581"/>
      <c r="B557" s="581"/>
      <c r="C557" s="581"/>
      <c r="D557" s="581"/>
      <c r="E557" s="581"/>
      <c r="F557" s="581"/>
      <c r="G557" s="581"/>
      <c r="H557" s="581"/>
      <c r="I557" s="581"/>
      <c r="J557" s="581"/>
      <c r="K557" s="581"/>
      <c r="L557" s="581"/>
      <c r="M557" s="581"/>
      <c r="N557" s="581"/>
      <c r="O557" s="581"/>
      <c r="P557" s="581"/>
      <c r="Q557" s="581"/>
      <c r="R557" s="581"/>
      <c r="S557" s="581"/>
      <c r="T557" s="581"/>
      <c r="U557" s="581"/>
      <c r="V557" s="581"/>
      <c r="W557" s="581"/>
      <c r="X557" s="581"/>
      <c r="Y557" s="581"/>
      <c r="Z557" s="581"/>
    </row>
    <row r="558" spans="1:26" ht="15.75" customHeight="1" x14ac:dyDescent="0.25">
      <c r="A558" s="581"/>
      <c r="B558" s="581"/>
      <c r="C558" s="581"/>
      <c r="D558" s="581"/>
      <c r="E558" s="581"/>
      <c r="F558" s="581"/>
      <c r="G558" s="581"/>
      <c r="H558" s="581"/>
      <c r="I558" s="581"/>
      <c r="J558" s="581"/>
      <c r="K558" s="581"/>
      <c r="L558" s="581"/>
      <c r="M558" s="581"/>
      <c r="N558" s="581"/>
      <c r="O558" s="581"/>
      <c r="P558" s="581"/>
      <c r="Q558" s="581"/>
      <c r="R558" s="581"/>
      <c r="S558" s="581"/>
      <c r="T558" s="581"/>
      <c r="U558" s="581"/>
      <c r="V558" s="581"/>
      <c r="W558" s="581"/>
      <c r="X558" s="581"/>
      <c r="Y558" s="581"/>
      <c r="Z558" s="581"/>
    </row>
    <row r="559" spans="1:26" ht="15.75" customHeight="1" x14ac:dyDescent="0.25">
      <c r="A559" s="581"/>
      <c r="B559" s="581"/>
      <c r="C559" s="581"/>
      <c r="D559" s="581"/>
      <c r="E559" s="581"/>
      <c r="F559" s="581"/>
      <c r="G559" s="581"/>
      <c r="H559" s="581"/>
      <c r="I559" s="581"/>
      <c r="J559" s="581"/>
      <c r="K559" s="581"/>
      <c r="L559" s="581"/>
      <c r="M559" s="581"/>
      <c r="N559" s="581"/>
      <c r="O559" s="581"/>
      <c r="P559" s="581"/>
      <c r="Q559" s="581"/>
      <c r="R559" s="581"/>
      <c r="S559" s="581"/>
      <c r="T559" s="581"/>
      <c r="U559" s="581"/>
      <c r="V559" s="581"/>
      <c r="W559" s="581"/>
      <c r="X559" s="581"/>
      <c r="Y559" s="581"/>
      <c r="Z559" s="581"/>
    </row>
    <row r="560" spans="1:26" ht="15.75" customHeight="1" x14ac:dyDescent="0.25">
      <c r="A560" s="581"/>
      <c r="B560" s="581"/>
      <c r="C560" s="581"/>
      <c r="D560" s="581"/>
      <c r="E560" s="581"/>
      <c r="F560" s="581"/>
      <c r="G560" s="581"/>
      <c r="H560" s="581"/>
      <c r="I560" s="581"/>
      <c r="J560" s="581"/>
      <c r="K560" s="581"/>
      <c r="L560" s="581"/>
      <c r="M560" s="581"/>
      <c r="N560" s="581"/>
      <c r="O560" s="581"/>
      <c r="P560" s="581"/>
      <c r="Q560" s="581"/>
      <c r="R560" s="581"/>
      <c r="S560" s="581"/>
      <c r="T560" s="581"/>
      <c r="U560" s="581"/>
      <c r="V560" s="581"/>
      <c r="W560" s="581"/>
      <c r="X560" s="581"/>
      <c r="Y560" s="581"/>
      <c r="Z560" s="581"/>
    </row>
    <row r="561" spans="1:26" ht="15.75" customHeight="1" x14ac:dyDescent="0.25">
      <c r="A561" s="581"/>
      <c r="B561" s="581"/>
      <c r="C561" s="581"/>
      <c r="D561" s="581"/>
      <c r="E561" s="581"/>
      <c r="F561" s="581"/>
      <c r="G561" s="581"/>
      <c r="H561" s="581"/>
      <c r="I561" s="581"/>
      <c r="J561" s="581"/>
      <c r="K561" s="581"/>
      <c r="L561" s="581"/>
      <c r="M561" s="581"/>
      <c r="N561" s="581"/>
      <c r="O561" s="581"/>
      <c r="P561" s="581"/>
      <c r="Q561" s="581"/>
      <c r="R561" s="581"/>
      <c r="S561" s="581"/>
      <c r="T561" s="581"/>
      <c r="U561" s="581"/>
      <c r="V561" s="581"/>
      <c r="W561" s="581"/>
      <c r="X561" s="581"/>
      <c r="Y561" s="581"/>
      <c r="Z561" s="581"/>
    </row>
    <row r="562" spans="1:26" ht="15.75" customHeight="1" x14ac:dyDescent="0.25">
      <c r="A562" s="581"/>
      <c r="B562" s="581"/>
      <c r="C562" s="581"/>
      <c r="D562" s="581"/>
      <c r="E562" s="581"/>
      <c r="F562" s="581"/>
      <c r="G562" s="581"/>
      <c r="H562" s="581"/>
      <c r="I562" s="581"/>
      <c r="J562" s="581"/>
      <c r="K562" s="581"/>
      <c r="L562" s="581"/>
      <c r="M562" s="581"/>
      <c r="N562" s="581"/>
      <c r="O562" s="581"/>
      <c r="P562" s="581"/>
      <c r="Q562" s="581"/>
      <c r="R562" s="581"/>
      <c r="S562" s="581"/>
      <c r="T562" s="581"/>
      <c r="U562" s="581"/>
      <c r="V562" s="581"/>
      <c r="W562" s="581"/>
      <c r="X562" s="581"/>
      <c r="Y562" s="581"/>
      <c r="Z562" s="581"/>
    </row>
    <row r="563" spans="1:26" ht="15.75" customHeight="1" x14ac:dyDescent="0.25">
      <c r="A563" s="581"/>
      <c r="B563" s="581"/>
      <c r="C563" s="581"/>
      <c r="D563" s="581"/>
      <c r="E563" s="581"/>
      <c r="F563" s="581"/>
      <c r="G563" s="581"/>
      <c r="H563" s="581"/>
      <c r="I563" s="581"/>
      <c r="J563" s="581"/>
      <c r="K563" s="581"/>
      <c r="L563" s="581"/>
      <c r="M563" s="581"/>
      <c r="N563" s="581"/>
      <c r="O563" s="581"/>
      <c r="P563" s="581"/>
      <c r="Q563" s="581"/>
      <c r="R563" s="581"/>
      <c r="S563" s="581"/>
      <c r="T563" s="581"/>
      <c r="U563" s="581"/>
      <c r="V563" s="581"/>
      <c r="W563" s="581"/>
      <c r="X563" s="581"/>
      <c r="Y563" s="581"/>
      <c r="Z563" s="581"/>
    </row>
    <row r="564" spans="1:26" ht="15.75" customHeight="1" x14ac:dyDescent="0.25">
      <c r="A564" s="581"/>
      <c r="B564" s="581"/>
      <c r="C564" s="581"/>
      <c r="D564" s="581"/>
      <c r="E564" s="581"/>
      <c r="F564" s="581"/>
      <c r="G564" s="581"/>
      <c r="H564" s="581"/>
      <c r="I564" s="581"/>
      <c r="J564" s="581"/>
      <c r="K564" s="581"/>
      <c r="L564" s="581"/>
      <c r="M564" s="581"/>
      <c r="N564" s="581"/>
      <c r="O564" s="581"/>
      <c r="P564" s="581"/>
      <c r="Q564" s="581"/>
      <c r="R564" s="581"/>
      <c r="S564" s="581"/>
      <c r="T564" s="581"/>
      <c r="U564" s="581"/>
      <c r="V564" s="581"/>
      <c r="W564" s="581"/>
      <c r="X564" s="581"/>
      <c r="Y564" s="581"/>
      <c r="Z564" s="581"/>
    </row>
    <row r="565" spans="1:26" ht="15.75" customHeight="1" x14ac:dyDescent="0.25">
      <c r="A565" s="581"/>
      <c r="B565" s="581"/>
      <c r="C565" s="581"/>
      <c r="D565" s="581"/>
      <c r="E565" s="581"/>
      <c r="F565" s="581"/>
      <c r="G565" s="581"/>
      <c r="H565" s="581"/>
      <c r="I565" s="581"/>
      <c r="J565" s="581"/>
      <c r="K565" s="581"/>
      <c r="L565" s="581"/>
      <c r="M565" s="581"/>
      <c r="N565" s="581"/>
      <c r="O565" s="581"/>
      <c r="P565" s="581"/>
      <c r="Q565" s="581"/>
      <c r="R565" s="581"/>
      <c r="S565" s="581"/>
      <c r="T565" s="581"/>
      <c r="U565" s="581"/>
      <c r="V565" s="581"/>
      <c r="W565" s="581"/>
      <c r="X565" s="581"/>
      <c r="Y565" s="581"/>
      <c r="Z565" s="581"/>
    </row>
    <row r="566" spans="1:26" ht="15.75" customHeight="1" x14ac:dyDescent="0.25">
      <c r="A566" s="581"/>
      <c r="B566" s="581"/>
      <c r="C566" s="581"/>
      <c r="D566" s="581"/>
      <c r="E566" s="581"/>
      <c r="F566" s="581"/>
      <c r="G566" s="581"/>
      <c r="H566" s="581"/>
      <c r="I566" s="581"/>
      <c r="J566" s="581"/>
      <c r="K566" s="581"/>
      <c r="L566" s="581"/>
      <c r="M566" s="581"/>
      <c r="N566" s="581"/>
      <c r="O566" s="581"/>
      <c r="P566" s="581"/>
      <c r="Q566" s="581"/>
      <c r="R566" s="581"/>
      <c r="S566" s="581"/>
      <c r="T566" s="581"/>
      <c r="U566" s="581"/>
      <c r="V566" s="581"/>
      <c r="W566" s="581"/>
      <c r="X566" s="581"/>
      <c r="Y566" s="581"/>
      <c r="Z566" s="581"/>
    </row>
    <row r="567" spans="1:26" ht="15.75" customHeight="1" x14ac:dyDescent="0.25">
      <c r="A567" s="581"/>
      <c r="B567" s="581"/>
      <c r="C567" s="581"/>
      <c r="D567" s="581"/>
      <c r="E567" s="581"/>
      <c r="F567" s="581"/>
      <c r="G567" s="581"/>
      <c r="H567" s="581"/>
      <c r="I567" s="581"/>
      <c r="J567" s="581"/>
      <c r="K567" s="581"/>
      <c r="L567" s="581"/>
      <c r="M567" s="581"/>
      <c r="N567" s="581"/>
      <c r="O567" s="581"/>
      <c r="P567" s="581"/>
      <c r="Q567" s="581"/>
      <c r="R567" s="581"/>
      <c r="S567" s="581"/>
      <c r="T567" s="581"/>
      <c r="U567" s="581"/>
      <c r="V567" s="581"/>
      <c r="W567" s="581"/>
      <c r="X567" s="581"/>
      <c r="Y567" s="581"/>
      <c r="Z567" s="581"/>
    </row>
    <row r="568" spans="1:26" ht="15.75" customHeight="1" x14ac:dyDescent="0.25">
      <c r="A568" s="581"/>
      <c r="B568" s="581"/>
      <c r="C568" s="581"/>
      <c r="D568" s="581"/>
      <c r="E568" s="581"/>
      <c r="F568" s="581"/>
      <c r="G568" s="581"/>
      <c r="H568" s="581"/>
      <c r="I568" s="581"/>
      <c r="J568" s="581"/>
      <c r="K568" s="581"/>
      <c r="L568" s="581"/>
      <c r="M568" s="581"/>
      <c r="N568" s="581"/>
      <c r="O568" s="581"/>
      <c r="P568" s="581"/>
      <c r="Q568" s="581"/>
      <c r="R568" s="581"/>
      <c r="S568" s="581"/>
      <c r="T568" s="581"/>
      <c r="U568" s="581"/>
      <c r="V568" s="581"/>
      <c r="W568" s="581"/>
      <c r="X568" s="581"/>
      <c r="Y568" s="581"/>
      <c r="Z568" s="581"/>
    </row>
    <row r="569" spans="1:26" ht="15.75" customHeight="1" x14ac:dyDescent="0.25">
      <c r="A569" s="581"/>
      <c r="B569" s="581"/>
      <c r="C569" s="581"/>
      <c r="D569" s="581"/>
      <c r="E569" s="581"/>
      <c r="F569" s="581"/>
      <c r="G569" s="581"/>
      <c r="H569" s="581"/>
      <c r="I569" s="581"/>
      <c r="J569" s="581"/>
      <c r="K569" s="581"/>
      <c r="L569" s="581"/>
      <c r="M569" s="581"/>
      <c r="N569" s="581"/>
      <c r="O569" s="581"/>
      <c r="P569" s="581"/>
      <c r="Q569" s="581"/>
      <c r="R569" s="581"/>
      <c r="S569" s="581"/>
      <c r="T569" s="581"/>
      <c r="U569" s="581"/>
      <c r="V569" s="581"/>
      <c r="W569" s="581"/>
      <c r="X569" s="581"/>
      <c r="Y569" s="581"/>
      <c r="Z569" s="581"/>
    </row>
    <row r="570" spans="1:26" ht="15.75" customHeight="1" x14ac:dyDescent="0.25">
      <c r="A570" s="581"/>
      <c r="B570" s="581"/>
      <c r="C570" s="581"/>
      <c r="D570" s="581"/>
      <c r="E570" s="581"/>
      <c r="F570" s="581"/>
      <c r="G570" s="581"/>
      <c r="H570" s="581"/>
      <c r="I570" s="581"/>
      <c r="J570" s="581"/>
      <c r="K570" s="581"/>
      <c r="L570" s="581"/>
      <c r="M570" s="581"/>
      <c r="N570" s="581"/>
      <c r="O570" s="581"/>
      <c r="P570" s="581"/>
      <c r="Q570" s="581"/>
      <c r="R570" s="581"/>
      <c r="S570" s="581"/>
      <c r="T570" s="581"/>
      <c r="U570" s="581"/>
      <c r="V570" s="581"/>
      <c r="W570" s="581"/>
      <c r="X570" s="581"/>
      <c r="Y570" s="581"/>
      <c r="Z570" s="581"/>
    </row>
    <row r="571" spans="1:26" ht="15.75" customHeight="1" x14ac:dyDescent="0.25">
      <c r="A571" s="581"/>
      <c r="B571" s="581"/>
      <c r="C571" s="581"/>
      <c r="D571" s="581"/>
      <c r="E571" s="581"/>
      <c r="F571" s="581"/>
      <c r="G571" s="581"/>
      <c r="H571" s="581"/>
      <c r="I571" s="581"/>
      <c r="J571" s="581"/>
      <c r="K571" s="581"/>
      <c r="L571" s="581"/>
      <c r="M571" s="581"/>
      <c r="N571" s="581"/>
      <c r="O571" s="581"/>
      <c r="P571" s="581"/>
      <c r="Q571" s="581"/>
      <c r="R571" s="581"/>
      <c r="S571" s="581"/>
      <c r="T571" s="581"/>
      <c r="U571" s="581"/>
      <c r="V571" s="581"/>
      <c r="W571" s="581"/>
      <c r="X571" s="581"/>
      <c r="Y571" s="581"/>
      <c r="Z571" s="581"/>
    </row>
    <row r="572" spans="1:26" ht="15.75" customHeight="1" x14ac:dyDescent="0.25">
      <c r="A572" s="581"/>
      <c r="B572" s="581"/>
      <c r="C572" s="581"/>
      <c r="D572" s="581"/>
      <c r="E572" s="581"/>
      <c r="F572" s="581"/>
      <c r="G572" s="581"/>
      <c r="H572" s="581"/>
      <c r="I572" s="581"/>
      <c r="J572" s="581"/>
      <c r="K572" s="581"/>
      <c r="L572" s="581"/>
      <c r="M572" s="581"/>
      <c r="N572" s="581"/>
      <c r="O572" s="581"/>
      <c r="P572" s="581"/>
      <c r="Q572" s="581"/>
      <c r="R572" s="581"/>
      <c r="S572" s="581"/>
      <c r="T572" s="581"/>
      <c r="U572" s="581"/>
      <c r="V572" s="581"/>
      <c r="W572" s="581"/>
      <c r="X572" s="581"/>
      <c r="Y572" s="581"/>
      <c r="Z572" s="581"/>
    </row>
    <row r="573" spans="1:26" ht="15.75" customHeight="1" x14ac:dyDescent="0.25">
      <c r="A573" s="581"/>
      <c r="B573" s="581"/>
      <c r="C573" s="581"/>
      <c r="D573" s="581"/>
      <c r="E573" s="581"/>
      <c r="F573" s="581"/>
      <c r="G573" s="581"/>
      <c r="H573" s="581"/>
      <c r="I573" s="581"/>
      <c r="J573" s="581"/>
      <c r="K573" s="581"/>
      <c r="L573" s="581"/>
      <c r="M573" s="581"/>
      <c r="N573" s="581"/>
      <c r="O573" s="581"/>
      <c r="P573" s="581"/>
      <c r="Q573" s="581"/>
      <c r="R573" s="581"/>
      <c r="S573" s="581"/>
      <c r="T573" s="581"/>
      <c r="U573" s="581"/>
      <c r="V573" s="581"/>
      <c r="W573" s="581"/>
      <c r="X573" s="581"/>
      <c r="Y573" s="581"/>
      <c r="Z573" s="581"/>
    </row>
    <row r="574" spans="1:26" ht="15.75" customHeight="1" x14ac:dyDescent="0.25">
      <c r="A574" s="581"/>
      <c r="B574" s="581"/>
      <c r="C574" s="581"/>
      <c r="D574" s="581"/>
      <c r="E574" s="581"/>
      <c r="F574" s="581"/>
      <c r="G574" s="581"/>
      <c r="H574" s="581"/>
      <c r="I574" s="581"/>
      <c r="J574" s="581"/>
      <c r="K574" s="581"/>
      <c r="L574" s="581"/>
      <c r="M574" s="581"/>
      <c r="N574" s="581"/>
      <c r="O574" s="581"/>
      <c r="P574" s="581"/>
      <c r="Q574" s="581"/>
      <c r="R574" s="581"/>
      <c r="S574" s="581"/>
      <c r="T574" s="581"/>
      <c r="U574" s="581"/>
      <c r="V574" s="581"/>
      <c r="W574" s="581"/>
      <c r="X574" s="581"/>
      <c r="Y574" s="581"/>
      <c r="Z574" s="581"/>
    </row>
    <row r="575" spans="1:26" ht="15.75" customHeight="1" x14ac:dyDescent="0.25">
      <c r="A575" s="581"/>
      <c r="B575" s="581"/>
      <c r="C575" s="581"/>
      <c r="D575" s="581"/>
      <c r="E575" s="581"/>
      <c r="F575" s="581"/>
      <c r="G575" s="581"/>
      <c r="H575" s="581"/>
      <c r="I575" s="581"/>
      <c r="J575" s="581"/>
      <c r="K575" s="581"/>
      <c r="L575" s="581"/>
      <c r="M575" s="581"/>
      <c r="N575" s="581"/>
      <c r="O575" s="581"/>
      <c r="P575" s="581"/>
      <c r="Q575" s="581"/>
      <c r="R575" s="581"/>
      <c r="S575" s="581"/>
      <c r="T575" s="581"/>
      <c r="U575" s="581"/>
      <c r="V575" s="581"/>
      <c r="W575" s="581"/>
      <c r="X575" s="581"/>
      <c r="Y575" s="581"/>
      <c r="Z575" s="581"/>
    </row>
    <row r="576" spans="1:26" ht="15.75" customHeight="1" x14ac:dyDescent="0.25">
      <c r="A576" s="581"/>
      <c r="B576" s="581"/>
      <c r="C576" s="581"/>
      <c r="D576" s="581"/>
      <c r="E576" s="581"/>
      <c r="F576" s="581"/>
      <c r="G576" s="581"/>
      <c r="H576" s="581"/>
      <c r="I576" s="581"/>
      <c r="J576" s="581"/>
      <c r="K576" s="581"/>
      <c r="L576" s="581"/>
      <c r="M576" s="581"/>
      <c r="N576" s="581"/>
      <c r="O576" s="581"/>
      <c r="P576" s="581"/>
      <c r="Q576" s="581"/>
      <c r="R576" s="581"/>
      <c r="S576" s="581"/>
      <c r="T576" s="581"/>
      <c r="U576" s="581"/>
      <c r="V576" s="581"/>
      <c r="W576" s="581"/>
      <c r="X576" s="581"/>
      <c r="Y576" s="581"/>
      <c r="Z576" s="581"/>
    </row>
    <row r="577" spans="1:26" ht="15.75" customHeight="1" x14ac:dyDescent="0.25">
      <c r="A577" s="581"/>
      <c r="B577" s="581"/>
      <c r="C577" s="581"/>
      <c r="D577" s="581"/>
      <c r="E577" s="581"/>
      <c r="F577" s="581"/>
      <c r="G577" s="581"/>
      <c r="H577" s="581"/>
      <c r="I577" s="581"/>
      <c r="J577" s="581"/>
      <c r="K577" s="581"/>
      <c r="L577" s="581"/>
      <c r="M577" s="581"/>
      <c r="N577" s="581"/>
      <c r="O577" s="581"/>
      <c r="P577" s="581"/>
      <c r="Q577" s="581"/>
      <c r="R577" s="581"/>
      <c r="S577" s="581"/>
      <c r="T577" s="581"/>
      <c r="U577" s="581"/>
      <c r="V577" s="581"/>
      <c r="W577" s="581"/>
      <c r="X577" s="581"/>
      <c r="Y577" s="581"/>
      <c r="Z577" s="581"/>
    </row>
    <row r="578" spans="1:26" ht="15.75" customHeight="1" x14ac:dyDescent="0.25">
      <c r="A578" s="581"/>
      <c r="B578" s="581"/>
      <c r="C578" s="581"/>
      <c r="D578" s="581"/>
      <c r="E578" s="581"/>
      <c r="F578" s="581"/>
      <c r="G578" s="581"/>
      <c r="H578" s="581"/>
      <c r="I578" s="581"/>
      <c r="J578" s="581"/>
      <c r="K578" s="581"/>
      <c r="L578" s="581"/>
      <c r="M578" s="581"/>
      <c r="N578" s="581"/>
      <c r="O578" s="581"/>
      <c r="P578" s="581"/>
      <c r="Q578" s="581"/>
      <c r="R578" s="581"/>
      <c r="S578" s="581"/>
      <c r="T578" s="581"/>
      <c r="U578" s="581"/>
      <c r="V578" s="581"/>
      <c r="W578" s="581"/>
      <c r="X578" s="581"/>
      <c r="Y578" s="581"/>
      <c r="Z578" s="581"/>
    </row>
    <row r="579" spans="1:26" ht="15.75" customHeight="1" x14ac:dyDescent="0.25">
      <c r="A579" s="581"/>
      <c r="B579" s="581"/>
      <c r="C579" s="581"/>
      <c r="D579" s="581"/>
      <c r="E579" s="581"/>
      <c r="F579" s="581"/>
      <c r="G579" s="581"/>
      <c r="H579" s="581"/>
      <c r="I579" s="581"/>
      <c r="J579" s="581"/>
      <c r="K579" s="581"/>
      <c r="L579" s="581"/>
      <c r="M579" s="581"/>
      <c r="N579" s="581"/>
      <c r="O579" s="581"/>
      <c r="P579" s="581"/>
      <c r="Q579" s="581"/>
      <c r="R579" s="581"/>
      <c r="S579" s="581"/>
      <c r="T579" s="581"/>
      <c r="U579" s="581"/>
      <c r="V579" s="581"/>
      <c r="W579" s="581"/>
      <c r="X579" s="581"/>
      <c r="Y579" s="581"/>
      <c r="Z579" s="581"/>
    </row>
    <row r="580" spans="1:26" ht="15.75" customHeight="1" x14ac:dyDescent="0.25">
      <c r="A580" s="581"/>
      <c r="B580" s="581"/>
      <c r="C580" s="581"/>
      <c r="D580" s="581"/>
      <c r="E580" s="581"/>
      <c r="F580" s="581"/>
      <c r="G580" s="581"/>
      <c r="H580" s="581"/>
      <c r="I580" s="581"/>
      <c r="J580" s="581"/>
      <c r="K580" s="581"/>
      <c r="L580" s="581"/>
      <c r="M580" s="581"/>
      <c r="N580" s="581"/>
      <c r="O580" s="581"/>
      <c r="P580" s="581"/>
      <c r="Q580" s="581"/>
      <c r="R580" s="581"/>
      <c r="S580" s="581"/>
      <c r="T580" s="581"/>
      <c r="U580" s="581"/>
      <c r="V580" s="581"/>
      <c r="W580" s="581"/>
      <c r="X580" s="581"/>
      <c r="Y580" s="581"/>
      <c r="Z580" s="581"/>
    </row>
    <row r="581" spans="1:26" ht="15.75" customHeight="1" x14ac:dyDescent="0.25">
      <c r="A581" s="581"/>
      <c r="B581" s="581"/>
      <c r="C581" s="581"/>
      <c r="D581" s="581"/>
      <c r="E581" s="581"/>
      <c r="F581" s="581"/>
      <c r="G581" s="581"/>
      <c r="H581" s="581"/>
      <c r="I581" s="581"/>
      <c r="J581" s="581"/>
      <c r="K581" s="581"/>
      <c r="L581" s="581"/>
      <c r="M581" s="581"/>
      <c r="N581" s="581"/>
      <c r="O581" s="581"/>
      <c r="P581" s="581"/>
      <c r="Q581" s="581"/>
      <c r="R581" s="581"/>
      <c r="S581" s="581"/>
      <c r="T581" s="581"/>
      <c r="U581" s="581"/>
      <c r="V581" s="581"/>
      <c r="W581" s="581"/>
      <c r="X581" s="581"/>
      <c r="Y581" s="581"/>
      <c r="Z581" s="581"/>
    </row>
    <row r="582" spans="1:26" ht="15.75" customHeight="1" x14ac:dyDescent="0.25">
      <c r="A582" s="581"/>
      <c r="B582" s="581"/>
      <c r="C582" s="581"/>
      <c r="D582" s="581"/>
      <c r="E582" s="581"/>
      <c r="F582" s="581"/>
      <c r="G582" s="581"/>
      <c r="H582" s="581"/>
      <c r="I582" s="581"/>
      <c r="J582" s="581"/>
      <c r="K582" s="581"/>
      <c r="L582" s="581"/>
      <c r="M582" s="581"/>
      <c r="N582" s="581"/>
      <c r="O582" s="581"/>
      <c r="P582" s="581"/>
      <c r="Q582" s="581"/>
      <c r="R582" s="581"/>
      <c r="S582" s="581"/>
      <c r="T582" s="581"/>
      <c r="U582" s="581"/>
      <c r="V582" s="581"/>
      <c r="W582" s="581"/>
      <c r="X582" s="581"/>
      <c r="Y582" s="581"/>
      <c r="Z582" s="581"/>
    </row>
    <row r="583" spans="1:26" ht="15.75" customHeight="1" x14ac:dyDescent="0.25">
      <c r="A583" s="581"/>
      <c r="B583" s="581"/>
      <c r="C583" s="581"/>
      <c r="D583" s="581"/>
      <c r="E583" s="581"/>
      <c r="F583" s="581"/>
      <c r="G583" s="581"/>
      <c r="H583" s="581"/>
      <c r="I583" s="581"/>
      <c r="J583" s="581"/>
      <c r="K583" s="581"/>
      <c r="L583" s="581"/>
      <c r="M583" s="581"/>
      <c r="N583" s="581"/>
      <c r="O583" s="581"/>
      <c r="P583" s="581"/>
      <c r="Q583" s="581"/>
      <c r="R583" s="581"/>
      <c r="S583" s="581"/>
      <c r="T583" s="581"/>
      <c r="U583" s="581"/>
      <c r="V583" s="581"/>
      <c r="W583" s="581"/>
      <c r="X583" s="581"/>
      <c r="Y583" s="581"/>
      <c r="Z583" s="581"/>
    </row>
    <row r="584" spans="1:26" ht="15.75" customHeight="1" x14ac:dyDescent="0.25">
      <c r="A584" s="581"/>
      <c r="B584" s="581"/>
      <c r="C584" s="581"/>
      <c r="D584" s="581"/>
      <c r="E584" s="581"/>
      <c r="F584" s="581"/>
      <c r="G584" s="581"/>
      <c r="H584" s="581"/>
      <c r="I584" s="581"/>
      <c r="J584" s="581"/>
      <c r="K584" s="581"/>
      <c r="L584" s="581"/>
      <c r="M584" s="581"/>
      <c r="N584" s="581"/>
      <c r="O584" s="581"/>
      <c r="P584" s="581"/>
      <c r="Q584" s="581"/>
      <c r="R584" s="581"/>
      <c r="S584" s="581"/>
      <c r="T584" s="581"/>
      <c r="U584" s="581"/>
      <c r="V584" s="581"/>
      <c r="W584" s="581"/>
      <c r="X584" s="581"/>
      <c r="Y584" s="581"/>
      <c r="Z584" s="581"/>
    </row>
    <row r="585" spans="1:26" ht="15.75" customHeight="1" x14ac:dyDescent="0.25">
      <c r="A585" s="581"/>
      <c r="B585" s="581"/>
      <c r="C585" s="581"/>
      <c r="D585" s="581"/>
      <c r="E585" s="581"/>
      <c r="F585" s="581"/>
      <c r="G585" s="581"/>
      <c r="H585" s="581"/>
      <c r="I585" s="581"/>
      <c r="J585" s="581"/>
      <c r="K585" s="581"/>
      <c r="L585" s="581"/>
      <c r="M585" s="581"/>
      <c r="N585" s="581"/>
      <c r="O585" s="581"/>
      <c r="P585" s="581"/>
      <c r="Q585" s="581"/>
      <c r="R585" s="581"/>
      <c r="S585" s="581"/>
      <c r="T585" s="581"/>
      <c r="U585" s="581"/>
      <c r="V585" s="581"/>
      <c r="W585" s="581"/>
      <c r="X585" s="581"/>
      <c r="Y585" s="581"/>
      <c r="Z585" s="581"/>
    </row>
    <row r="586" spans="1:26" ht="15.75" customHeight="1" x14ac:dyDescent="0.25">
      <c r="A586" s="581"/>
      <c r="B586" s="581"/>
      <c r="C586" s="581"/>
      <c r="D586" s="581"/>
      <c r="E586" s="581"/>
      <c r="F586" s="581"/>
      <c r="G586" s="581"/>
      <c r="H586" s="581"/>
      <c r="I586" s="581"/>
      <c r="J586" s="581"/>
      <c r="K586" s="581"/>
      <c r="L586" s="581"/>
      <c r="M586" s="581"/>
      <c r="N586" s="581"/>
      <c r="O586" s="581"/>
      <c r="P586" s="581"/>
      <c r="Q586" s="581"/>
      <c r="R586" s="581"/>
      <c r="S586" s="581"/>
      <c r="T586" s="581"/>
      <c r="U586" s="581"/>
      <c r="V586" s="581"/>
      <c r="W586" s="581"/>
      <c r="X586" s="581"/>
      <c r="Y586" s="581"/>
      <c r="Z586" s="581"/>
    </row>
    <row r="587" spans="1:26" ht="15.75" customHeight="1" x14ac:dyDescent="0.25">
      <c r="A587" s="581"/>
      <c r="B587" s="581"/>
      <c r="C587" s="581"/>
      <c r="D587" s="581"/>
      <c r="E587" s="581"/>
      <c r="F587" s="581"/>
      <c r="G587" s="581"/>
      <c r="H587" s="581"/>
      <c r="I587" s="581"/>
      <c r="J587" s="581"/>
      <c r="K587" s="581"/>
      <c r="L587" s="581"/>
      <c r="M587" s="581"/>
      <c r="N587" s="581"/>
      <c r="O587" s="581"/>
      <c r="P587" s="581"/>
      <c r="Q587" s="581"/>
      <c r="R587" s="581"/>
      <c r="S587" s="581"/>
      <c r="T587" s="581"/>
      <c r="U587" s="581"/>
      <c r="V587" s="581"/>
      <c r="W587" s="581"/>
      <c r="X587" s="581"/>
      <c r="Y587" s="581"/>
      <c r="Z587" s="581"/>
    </row>
    <row r="588" spans="1:26" ht="15.75" customHeight="1" x14ac:dyDescent="0.25">
      <c r="A588" s="581"/>
      <c r="B588" s="581"/>
      <c r="C588" s="581"/>
      <c r="D588" s="581"/>
      <c r="E588" s="581"/>
      <c r="F588" s="581"/>
      <c r="G588" s="581"/>
      <c r="H588" s="581"/>
      <c r="I588" s="581"/>
      <c r="J588" s="581"/>
      <c r="K588" s="581"/>
      <c r="L588" s="581"/>
      <c r="M588" s="581"/>
      <c r="N588" s="581"/>
      <c r="O588" s="581"/>
      <c r="P588" s="581"/>
      <c r="Q588" s="581"/>
      <c r="R588" s="581"/>
      <c r="S588" s="581"/>
      <c r="T588" s="581"/>
      <c r="U588" s="581"/>
      <c r="V588" s="581"/>
      <c r="W588" s="581"/>
      <c r="X588" s="581"/>
      <c r="Y588" s="581"/>
      <c r="Z588" s="581"/>
    </row>
    <row r="589" spans="1:26" ht="15.75" customHeight="1" x14ac:dyDescent="0.25">
      <c r="A589" s="581"/>
      <c r="B589" s="581"/>
      <c r="C589" s="581"/>
      <c r="D589" s="581"/>
      <c r="E589" s="581"/>
      <c r="F589" s="581"/>
      <c r="G589" s="581"/>
      <c r="H589" s="581"/>
      <c r="I589" s="581"/>
      <c r="J589" s="581"/>
      <c r="K589" s="581"/>
      <c r="L589" s="581"/>
      <c r="M589" s="581"/>
      <c r="N589" s="581"/>
      <c r="O589" s="581"/>
      <c r="P589" s="581"/>
      <c r="Q589" s="581"/>
      <c r="R589" s="581"/>
      <c r="S589" s="581"/>
      <c r="T589" s="581"/>
      <c r="U589" s="581"/>
      <c r="V589" s="581"/>
      <c r="W589" s="581"/>
      <c r="X589" s="581"/>
      <c r="Y589" s="581"/>
      <c r="Z589" s="581"/>
    </row>
    <row r="590" spans="1:26" ht="15.75" customHeight="1" x14ac:dyDescent="0.25">
      <c r="A590" s="581"/>
      <c r="B590" s="581"/>
      <c r="C590" s="581"/>
      <c r="D590" s="581"/>
      <c r="E590" s="581"/>
      <c r="F590" s="581"/>
      <c r="G590" s="581"/>
      <c r="H590" s="581"/>
      <c r="I590" s="581"/>
      <c r="J590" s="581"/>
      <c r="K590" s="581"/>
      <c r="L590" s="581"/>
      <c r="M590" s="581"/>
      <c r="N590" s="581"/>
      <c r="O590" s="581"/>
      <c r="P590" s="581"/>
      <c r="Q590" s="581"/>
      <c r="R590" s="581"/>
      <c r="S590" s="581"/>
      <c r="T590" s="581"/>
      <c r="U590" s="581"/>
      <c r="V590" s="581"/>
      <c r="W590" s="581"/>
      <c r="X590" s="581"/>
      <c r="Y590" s="581"/>
      <c r="Z590" s="581"/>
    </row>
    <row r="591" spans="1:26" ht="15.75" customHeight="1" x14ac:dyDescent="0.25">
      <c r="A591" s="581"/>
      <c r="B591" s="581"/>
      <c r="C591" s="581"/>
      <c r="D591" s="581"/>
      <c r="E591" s="581"/>
      <c r="F591" s="581"/>
      <c r="G591" s="581"/>
      <c r="H591" s="581"/>
      <c r="I591" s="581"/>
      <c r="J591" s="581"/>
      <c r="K591" s="581"/>
      <c r="L591" s="581"/>
      <c r="M591" s="581"/>
      <c r="N591" s="581"/>
      <c r="O591" s="581"/>
      <c r="P591" s="581"/>
      <c r="Q591" s="581"/>
      <c r="R591" s="581"/>
      <c r="S591" s="581"/>
      <c r="T591" s="581"/>
      <c r="U591" s="581"/>
      <c r="V591" s="581"/>
      <c r="W591" s="581"/>
      <c r="X591" s="581"/>
      <c r="Y591" s="581"/>
      <c r="Z591" s="581"/>
    </row>
    <row r="592" spans="1:26" ht="15.75" customHeight="1" x14ac:dyDescent="0.25">
      <c r="A592" s="581"/>
      <c r="B592" s="581"/>
      <c r="C592" s="581"/>
      <c r="D592" s="581"/>
      <c r="E592" s="581"/>
      <c r="F592" s="581"/>
      <c r="G592" s="581"/>
      <c r="H592" s="581"/>
      <c r="I592" s="581"/>
      <c r="J592" s="581"/>
      <c r="K592" s="581"/>
      <c r="L592" s="581"/>
      <c r="M592" s="581"/>
      <c r="N592" s="581"/>
      <c r="O592" s="581"/>
      <c r="P592" s="581"/>
      <c r="Q592" s="581"/>
      <c r="R592" s="581"/>
      <c r="S592" s="581"/>
      <c r="T592" s="581"/>
      <c r="U592" s="581"/>
      <c r="V592" s="581"/>
      <c r="W592" s="581"/>
      <c r="X592" s="581"/>
      <c r="Y592" s="581"/>
      <c r="Z592" s="581"/>
    </row>
    <row r="593" spans="1:26" ht="15.75" customHeight="1" x14ac:dyDescent="0.25">
      <c r="A593" s="581"/>
      <c r="B593" s="581"/>
      <c r="C593" s="581"/>
      <c r="D593" s="581"/>
      <c r="E593" s="581"/>
      <c r="F593" s="581"/>
      <c r="G593" s="581"/>
      <c r="H593" s="581"/>
      <c r="I593" s="581"/>
      <c r="J593" s="581"/>
      <c r="K593" s="581"/>
      <c r="L593" s="581"/>
      <c r="M593" s="581"/>
      <c r="N593" s="581"/>
      <c r="O593" s="581"/>
      <c r="P593" s="581"/>
      <c r="Q593" s="581"/>
      <c r="R593" s="581"/>
      <c r="S593" s="581"/>
      <c r="T593" s="581"/>
      <c r="U593" s="581"/>
      <c r="V593" s="581"/>
      <c r="W593" s="581"/>
      <c r="X593" s="581"/>
      <c r="Y593" s="581"/>
      <c r="Z593" s="581"/>
    </row>
    <row r="594" spans="1:26" ht="15.75" customHeight="1" x14ac:dyDescent="0.25">
      <c r="A594" s="581"/>
      <c r="B594" s="581"/>
      <c r="C594" s="581"/>
      <c r="D594" s="581"/>
      <c r="E594" s="581"/>
      <c r="F594" s="581"/>
      <c r="G594" s="581"/>
      <c r="H594" s="581"/>
      <c r="I594" s="581"/>
      <c r="J594" s="581"/>
      <c r="K594" s="581"/>
      <c r="L594" s="581"/>
      <c r="M594" s="581"/>
      <c r="N594" s="581"/>
      <c r="O594" s="581"/>
      <c r="P594" s="581"/>
      <c r="Q594" s="581"/>
      <c r="R594" s="581"/>
      <c r="S594" s="581"/>
      <c r="T594" s="581"/>
      <c r="U594" s="581"/>
      <c r="V594" s="581"/>
      <c r="W594" s="581"/>
      <c r="X594" s="581"/>
      <c r="Y594" s="581"/>
      <c r="Z594" s="581"/>
    </row>
    <row r="595" spans="1:26" ht="15.75" customHeight="1" x14ac:dyDescent="0.25">
      <c r="A595" s="581"/>
      <c r="B595" s="581"/>
      <c r="C595" s="581"/>
      <c r="D595" s="581"/>
      <c r="E595" s="581"/>
      <c r="F595" s="581"/>
      <c r="G595" s="581"/>
      <c r="H595" s="581"/>
      <c r="I595" s="581"/>
      <c r="J595" s="581"/>
      <c r="K595" s="581"/>
      <c r="L595" s="581"/>
      <c r="M595" s="581"/>
      <c r="N595" s="581"/>
      <c r="O595" s="581"/>
      <c r="P595" s="581"/>
      <c r="Q595" s="581"/>
      <c r="R595" s="581"/>
      <c r="S595" s="581"/>
      <c r="T595" s="581"/>
      <c r="U595" s="581"/>
      <c r="V595" s="581"/>
      <c r="W595" s="581"/>
      <c r="X595" s="581"/>
      <c r="Y595" s="581"/>
      <c r="Z595" s="581"/>
    </row>
    <row r="596" spans="1:26" ht="15.75" customHeight="1" x14ac:dyDescent="0.25">
      <c r="A596" s="581"/>
      <c r="B596" s="581"/>
      <c r="C596" s="581"/>
      <c r="D596" s="581"/>
      <c r="E596" s="581"/>
      <c r="F596" s="581"/>
      <c r="G596" s="581"/>
      <c r="H596" s="581"/>
      <c r="I596" s="581"/>
      <c r="J596" s="581"/>
      <c r="K596" s="581"/>
      <c r="L596" s="581"/>
      <c r="M596" s="581"/>
      <c r="N596" s="581"/>
      <c r="O596" s="581"/>
      <c r="P596" s="581"/>
      <c r="Q596" s="581"/>
      <c r="R596" s="581"/>
      <c r="S596" s="581"/>
      <c r="T596" s="581"/>
      <c r="U596" s="581"/>
      <c r="V596" s="581"/>
      <c r="W596" s="581"/>
      <c r="X596" s="581"/>
      <c r="Y596" s="581"/>
      <c r="Z596" s="581"/>
    </row>
    <row r="597" spans="1:26" ht="15.75" customHeight="1" x14ac:dyDescent="0.25">
      <c r="A597" s="581"/>
      <c r="B597" s="581"/>
      <c r="C597" s="581"/>
      <c r="D597" s="581"/>
      <c r="E597" s="581"/>
      <c r="F597" s="581"/>
      <c r="G597" s="581"/>
      <c r="H597" s="581"/>
      <c r="I597" s="581"/>
      <c r="J597" s="581"/>
      <c r="K597" s="581"/>
      <c r="L597" s="581"/>
      <c r="M597" s="581"/>
      <c r="N597" s="581"/>
      <c r="O597" s="581"/>
      <c r="P597" s="581"/>
      <c r="Q597" s="581"/>
      <c r="R597" s="581"/>
      <c r="S597" s="581"/>
      <c r="T597" s="581"/>
      <c r="U597" s="581"/>
      <c r="V597" s="581"/>
      <c r="W597" s="581"/>
      <c r="X597" s="581"/>
      <c r="Y597" s="581"/>
      <c r="Z597" s="581"/>
    </row>
    <row r="598" spans="1:26" ht="15.75" customHeight="1" x14ac:dyDescent="0.25">
      <c r="A598" s="581"/>
      <c r="B598" s="581"/>
      <c r="C598" s="581"/>
      <c r="D598" s="581"/>
      <c r="E598" s="581"/>
      <c r="F598" s="581"/>
      <c r="G598" s="581"/>
      <c r="H598" s="581"/>
      <c r="I598" s="581"/>
      <c r="J598" s="581"/>
      <c r="K598" s="581"/>
      <c r="L598" s="581"/>
      <c r="M598" s="581"/>
      <c r="N598" s="581"/>
      <c r="O598" s="581"/>
      <c r="P598" s="581"/>
      <c r="Q598" s="581"/>
      <c r="R598" s="581"/>
      <c r="S598" s="581"/>
      <c r="T598" s="581"/>
      <c r="U598" s="581"/>
      <c r="V598" s="581"/>
      <c r="W598" s="581"/>
      <c r="X598" s="581"/>
      <c r="Y598" s="581"/>
      <c r="Z598" s="581"/>
    </row>
    <row r="599" spans="1:26" ht="15.75" customHeight="1" x14ac:dyDescent="0.25">
      <c r="A599" s="581"/>
      <c r="B599" s="581"/>
      <c r="C599" s="581"/>
      <c r="D599" s="581"/>
      <c r="E599" s="581"/>
      <c r="F599" s="581"/>
      <c r="G599" s="581"/>
      <c r="H599" s="581"/>
      <c r="I599" s="581"/>
      <c r="J599" s="581"/>
      <c r="K599" s="581"/>
      <c r="L599" s="581"/>
      <c r="M599" s="581"/>
      <c r="N599" s="581"/>
      <c r="O599" s="581"/>
      <c r="P599" s="581"/>
      <c r="Q599" s="581"/>
      <c r="R599" s="581"/>
      <c r="S599" s="581"/>
      <c r="T599" s="581"/>
      <c r="U599" s="581"/>
      <c r="V599" s="581"/>
      <c r="W599" s="581"/>
      <c r="X599" s="581"/>
      <c r="Y599" s="581"/>
      <c r="Z599" s="581"/>
    </row>
    <row r="600" spans="1:26" ht="15.75" customHeight="1" x14ac:dyDescent="0.25">
      <c r="A600" s="581"/>
      <c r="B600" s="581"/>
      <c r="C600" s="581"/>
      <c r="D600" s="581"/>
      <c r="E600" s="581"/>
      <c r="F600" s="581"/>
      <c r="G600" s="581"/>
      <c r="H600" s="581"/>
      <c r="I600" s="581"/>
      <c r="J600" s="581"/>
      <c r="K600" s="581"/>
      <c r="L600" s="581"/>
      <c r="M600" s="581"/>
      <c r="N600" s="581"/>
      <c r="O600" s="581"/>
      <c r="P600" s="581"/>
      <c r="Q600" s="581"/>
      <c r="R600" s="581"/>
      <c r="S600" s="581"/>
      <c r="T600" s="581"/>
      <c r="U600" s="581"/>
      <c r="V600" s="581"/>
      <c r="W600" s="581"/>
      <c r="X600" s="581"/>
      <c r="Y600" s="581"/>
      <c r="Z600" s="581"/>
    </row>
    <row r="601" spans="1:26" ht="15.75" customHeight="1" x14ac:dyDescent="0.25">
      <c r="A601" s="581"/>
      <c r="B601" s="581"/>
      <c r="C601" s="581"/>
      <c r="D601" s="581"/>
      <c r="E601" s="581"/>
      <c r="F601" s="581"/>
      <c r="G601" s="581"/>
      <c r="H601" s="581"/>
      <c r="I601" s="581"/>
      <c r="J601" s="581"/>
      <c r="K601" s="581"/>
      <c r="L601" s="581"/>
      <c r="M601" s="581"/>
      <c r="N601" s="581"/>
      <c r="O601" s="581"/>
      <c r="P601" s="581"/>
      <c r="Q601" s="581"/>
      <c r="R601" s="581"/>
      <c r="S601" s="581"/>
      <c r="T601" s="581"/>
      <c r="U601" s="581"/>
      <c r="V601" s="581"/>
      <c r="W601" s="581"/>
      <c r="X601" s="581"/>
      <c r="Y601" s="581"/>
      <c r="Z601" s="581"/>
    </row>
    <row r="602" spans="1:26" ht="15.75" customHeight="1" x14ac:dyDescent="0.25">
      <c r="A602" s="581"/>
      <c r="B602" s="581"/>
      <c r="C602" s="581"/>
      <c r="D602" s="581"/>
      <c r="E602" s="581"/>
      <c r="F602" s="581"/>
      <c r="G602" s="581"/>
      <c r="H602" s="581"/>
      <c r="I602" s="581"/>
      <c r="J602" s="581"/>
      <c r="K602" s="581"/>
      <c r="L602" s="581"/>
      <c r="M602" s="581"/>
      <c r="N602" s="581"/>
      <c r="O602" s="581"/>
      <c r="P602" s="581"/>
      <c r="Q602" s="581"/>
      <c r="R602" s="581"/>
      <c r="S602" s="581"/>
      <c r="T602" s="581"/>
      <c r="U602" s="581"/>
      <c r="V602" s="581"/>
      <c r="W602" s="581"/>
      <c r="X602" s="581"/>
      <c r="Y602" s="581"/>
      <c r="Z602" s="581"/>
    </row>
    <row r="603" spans="1:26" ht="15.75" customHeight="1" x14ac:dyDescent="0.25">
      <c r="A603" s="581"/>
      <c r="B603" s="581"/>
      <c r="C603" s="581"/>
      <c r="D603" s="581"/>
      <c r="E603" s="581"/>
      <c r="F603" s="581"/>
      <c r="G603" s="581"/>
      <c r="H603" s="581"/>
      <c r="I603" s="581"/>
      <c r="J603" s="581"/>
      <c r="K603" s="581"/>
      <c r="L603" s="581"/>
      <c r="M603" s="581"/>
      <c r="N603" s="581"/>
      <c r="O603" s="581"/>
      <c r="P603" s="581"/>
      <c r="Q603" s="581"/>
      <c r="R603" s="581"/>
      <c r="S603" s="581"/>
      <c r="T603" s="581"/>
      <c r="U603" s="581"/>
      <c r="V603" s="581"/>
      <c r="W603" s="581"/>
      <c r="X603" s="581"/>
      <c r="Y603" s="581"/>
      <c r="Z603" s="581"/>
    </row>
    <row r="604" spans="1:26" ht="15.75" customHeight="1" x14ac:dyDescent="0.25">
      <c r="A604" s="581"/>
      <c r="B604" s="581"/>
      <c r="C604" s="581"/>
      <c r="D604" s="581"/>
      <c r="E604" s="581"/>
      <c r="F604" s="581"/>
      <c r="G604" s="581"/>
      <c r="H604" s="581"/>
      <c r="I604" s="581"/>
      <c r="J604" s="581"/>
      <c r="K604" s="581"/>
      <c r="L604" s="581"/>
      <c r="M604" s="581"/>
      <c r="N604" s="581"/>
      <c r="O604" s="581"/>
      <c r="P604" s="581"/>
      <c r="Q604" s="581"/>
      <c r="R604" s="581"/>
      <c r="S604" s="581"/>
      <c r="T604" s="581"/>
      <c r="U604" s="581"/>
      <c r="V604" s="581"/>
      <c r="W604" s="581"/>
      <c r="X604" s="581"/>
      <c r="Y604" s="581"/>
      <c r="Z604" s="581"/>
    </row>
    <row r="605" spans="1:26" ht="15.75" customHeight="1" x14ac:dyDescent="0.25">
      <c r="A605" s="581"/>
      <c r="B605" s="581"/>
      <c r="C605" s="581"/>
      <c r="D605" s="581"/>
      <c r="E605" s="581"/>
      <c r="F605" s="581"/>
      <c r="G605" s="581"/>
      <c r="H605" s="581"/>
      <c r="I605" s="581"/>
      <c r="J605" s="581"/>
      <c r="K605" s="581"/>
      <c r="L605" s="581"/>
      <c r="M605" s="581"/>
      <c r="N605" s="581"/>
      <c r="O605" s="581"/>
      <c r="P605" s="581"/>
      <c r="Q605" s="581"/>
      <c r="R605" s="581"/>
      <c r="S605" s="581"/>
      <c r="T605" s="581"/>
      <c r="U605" s="581"/>
      <c r="V605" s="581"/>
      <c r="W605" s="581"/>
      <c r="X605" s="581"/>
      <c r="Y605" s="581"/>
      <c r="Z605" s="581"/>
    </row>
    <row r="606" spans="1:26" ht="15.75" customHeight="1" x14ac:dyDescent="0.25">
      <c r="A606" s="581"/>
      <c r="B606" s="581"/>
      <c r="C606" s="581"/>
      <c r="D606" s="581"/>
      <c r="E606" s="581"/>
      <c r="F606" s="581"/>
      <c r="G606" s="581"/>
      <c r="H606" s="581"/>
      <c r="I606" s="581"/>
      <c r="J606" s="581"/>
      <c r="K606" s="581"/>
      <c r="L606" s="581"/>
      <c r="M606" s="581"/>
      <c r="N606" s="581"/>
      <c r="O606" s="581"/>
      <c r="P606" s="581"/>
      <c r="Q606" s="581"/>
      <c r="R606" s="581"/>
      <c r="S606" s="581"/>
      <c r="T606" s="581"/>
      <c r="U606" s="581"/>
      <c r="V606" s="581"/>
      <c r="W606" s="581"/>
      <c r="X606" s="581"/>
      <c r="Y606" s="581"/>
      <c r="Z606" s="581"/>
    </row>
    <row r="607" spans="1:26" ht="15.75" customHeight="1" x14ac:dyDescent="0.25">
      <c r="A607" s="581"/>
      <c r="B607" s="581"/>
      <c r="C607" s="581"/>
      <c r="D607" s="581"/>
      <c r="E607" s="581"/>
      <c r="F607" s="581"/>
      <c r="G607" s="581"/>
      <c r="H607" s="581"/>
      <c r="I607" s="581"/>
      <c r="J607" s="581"/>
      <c r="K607" s="581"/>
      <c r="L607" s="581"/>
      <c r="M607" s="581"/>
      <c r="N607" s="581"/>
      <c r="O607" s="581"/>
      <c r="P607" s="581"/>
      <c r="Q607" s="581"/>
      <c r="R607" s="581"/>
      <c r="S607" s="581"/>
      <c r="T607" s="581"/>
      <c r="U607" s="581"/>
      <c r="V607" s="581"/>
      <c r="W607" s="581"/>
      <c r="X607" s="581"/>
      <c r="Y607" s="581"/>
      <c r="Z607" s="581"/>
    </row>
    <row r="608" spans="1:26" ht="15.75" customHeight="1" x14ac:dyDescent="0.25">
      <c r="A608" s="581"/>
      <c r="B608" s="581"/>
      <c r="C608" s="581"/>
      <c r="D608" s="581"/>
      <c r="E608" s="581"/>
      <c r="F608" s="581"/>
      <c r="G608" s="581"/>
      <c r="H608" s="581"/>
      <c r="I608" s="581"/>
      <c r="J608" s="581"/>
      <c r="K608" s="581"/>
      <c r="L608" s="581"/>
      <c r="M608" s="581"/>
      <c r="N608" s="581"/>
      <c r="O608" s="581"/>
      <c r="P608" s="581"/>
      <c r="Q608" s="581"/>
      <c r="R608" s="581"/>
      <c r="S608" s="581"/>
      <c r="T608" s="581"/>
      <c r="U608" s="581"/>
      <c r="V608" s="581"/>
      <c r="W608" s="581"/>
      <c r="X608" s="581"/>
      <c r="Y608" s="581"/>
      <c r="Z608" s="581"/>
    </row>
    <row r="609" spans="1:26" ht="15.75" customHeight="1" x14ac:dyDescent="0.25">
      <c r="A609" s="581"/>
      <c r="B609" s="581"/>
      <c r="C609" s="581"/>
      <c r="D609" s="581"/>
      <c r="E609" s="581"/>
      <c r="F609" s="581"/>
      <c r="G609" s="581"/>
      <c r="H609" s="581"/>
      <c r="I609" s="581"/>
      <c r="J609" s="581"/>
      <c r="K609" s="581"/>
      <c r="L609" s="581"/>
      <c r="M609" s="581"/>
      <c r="N609" s="581"/>
      <c r="O609" s="581"/>
      <c r="P609" s="581"/>
      <c r="Q609" s="581"/>
      <c r="R609" s="581"/>
      <c r="S609" s="581"/>
      <c r="T609" s="581"/>
      <c r="U609" s="581"/>
      <c r="V609" s="581"/>
      <c r="W609" s="581"/>
      <c r="X609" s="581"/>
      <c r="Y609" s="581"/>
      <c r="Z609" s="581"/>
    </row>
    <row r="610" spans="1:26" ht="15.75" customHeight="1" x14ac:dyDescent="0.25">
      <c r="A610" s="581"/>
      <c r="B610" s="581"/>
      <c r="C610" s="581"/>
      <c r="D610" s="581"/>
      <c r="E610" s="581"/>
      <c r="F610" s="581"/>
      <c r="G610" s="581"/>
      <c r="H610" s="581"/>
      <c r="I610" s="581"/>
      <c r="J610" s="581"/>
      <c r="K610" s="581"/>
      <c r="L610" s="581"/>
      <c r="M610" s="581"/>
      <c r="N610" s="581"/>
      <c r="O610" s="581"/>
      <c r="P610" s="581"/>
      <c r="Q610" s="581"/>
      <c r="R610" s="581"/>
      <c r="S610" s="581"/>
      <c r="T610" s="581"/>
      <c r="U610" s="581"/>
      <c r="V610" s="581"/>
      <c r="W610" s="581"/>
      <c r="X610" s="581"/>
      <c r="Y610" s="581"/>
      <c r="Z610" s="581"/>
    </row>
    <row r="611" spans="1:26" ht="15.75" customHeight="1" x14ac:dyDescent="0.25">
      <c r="A611" s="581"/>
      <c r="B611" s="581"/>
      <c r="C611" s="581"/>
      <c r="D611" s="581"/>
      <c r="E611" s="581"/>
      <c r="F611" s="581"/>
      <c r="G611" s="581"/>
      <c r="H611" s="581"/>
      <c r="I611" s="581"/>
      <c r="J611" s="581"/>
      <c r="K611" s="581"/>
      <c r="L611" s="581"/>
      <c r="M611" s="581"/>
      <c r="N611" s="581"/>
      <c r="O611" s="581"/>
      <c r="P611" s="581"/>
      <c r="Q611" s="581"/>
      <c r="R611" s="581"/>
      <c r="S611" s="581"/>
      <c r="T611" s="581"/>
      <c r="U611" s="581"/>
      <c r="V611" s="581"/>
      <c r="W611" s="581"/>
      <c r="X611" s="581"/>
      <c r="Y611" s="581"/>
      <c r="Z611" s="581"/>
    </row>
    <row r="612" spans="1:26" ht="15.75" customHeight="1" x14ac:dyDescent="0.25">
      <c r="A612" s="581"/>
      <c r="B612" s="581"/>
      <c r="C612" s="581"/>
      <c r="D612" s="581"/>
      <c r="E612" s="581"/>
      <c r="F612" s="581"/>
      <c r="G612" s="581"/>
      <c r="H612" s="581"/>
      <c r="I612" s="581"/>
      <c r="J612" s="581"/>
      <c r="K612" s="581"/>
      <c r="L612" s="581"/>
      <c r="M612" s="581"/>
      <c r="N612" s="581"/>
      <c r="O612" s="581"/>
      <c r="P612" s="581"/>
      <c r="Q612" s="581"/>
      <c r="R612" s="581"/>
      <c r="S612" s="581"/>
      <c r="T612" s="581"/>
      <c r="U612" s="581"/>
      <c r="V612" s="581"/>
      <c r="W612" s="581"/>
      <c r="X612" s="581"/>
      <c r="Y612" s="581"/>
      <c r="Z612" s="581"/>
    </row>
    <row r="613" spans="1:26" ht="15.75" customHeight="1" x14ac:dyDescent="0.25">
      <c r="A613" s="581"/>
      <c r="B613" s="581"/>
      <c r="C613" s="581"/>
      <c r="D613" s="581"/>
      <c r="E613" s="581"/>
      <c r="F613" s="581"/>
      <c r="G613" s="581"/>
      <c r="H613" s="581"/>
      <c r="I613" s="581"/>
      <c r="J613" s="581"/>
      <c r="K613" s="581"/>
      <c r="L613" s="581"/>
      <c r="M613" s="581"/>
      <c r="N613" s="581"/>
      <c r="O613" s="581"/>
      <c r="P613" s="581"/>
      <c r="Q613" s="581"/>
      <c r="R613" s="581"/>
      <c r="S613" s="581"/>
      <c r="T613" s="581"/>
      <c r="U613" s="581"/>
      <c r="V613" s="581"/>
      <c r="W613" s="581"/>
      <c r="X613" s="581"/>
      <c r="Y613" s="581"/>
      <c r="Z613" s="581"/>
    </row>
    <row r="614" spans="1:26" ht="15.75" customHeight="1" x14ac:dyDescent="0.25">
      <c r="A614" s="581"/>
      <c r="B614" s="581"/>
      <c r="C614" s="581"/>
      <c r="D614" s="581"/>
      <c r="E614" s="581"/>
      <c r="F614" s="581"/>
      <c r="G614" s="581"/>
      <c r="H614" s="581"/>
      <c r="I614" s="581"/>
      <c r="J614" s="581"/>
      <c r="K614" s="581"/>
      <c r="L614" s="581"/>
      <c r="M614" s="581"/>
      <c r="N614" s="581"/>
      <c r="O614" s="581"/>
      <c r="P614" s="581"/>
      <c r="Q614" s="581"/>
      <c r="R614" s="581"/>
      <c r="S614" s="581"/>
      <c r="T614" s="581"/>
      <c r="U614" s="581"/>
      <c r="V614" s="581"/>
      <c r="W614" s="581"/>
      <c r="X614" s="581"/>
      <c r="Y614" s="581"/>
      <c r="Z614" s="581"/>
    </row>
    <row r="615" spans="1:26" ht="15.75" customHeight="1" x14ac:dyDescent="0.25">
      <c r="A615" s="581"/>
      <c r="B615" s="581"/>
      <c r="C615" s="581"/>
      <c r="D615" s="581"/>
      <c r="E615" s="581"/>
      <c r="F615" s="581"/>
      <c r="G615" s="581"/>
      <c r="H615" s="581"/>
      <c r="I615" s="581"/>
      <c r="J615" s="581"/>
      <c r="K615" s="581"/>
      <c r="L615" s="581"/>
      <c r="M615" s="581"/>
      <c r="N615" s="581"/>
      <c r="O615" s="581"/>
      <c r="P615" s="581"/>
      <c r="Q615" s="581"/>
      <c r="R615" s="581"/>
      <c r="S615" s="581"/>
      <c r="T615" s="581"/>
      <c r="U615" s="581"/>
      <c r="V615" s="581"/>
      <c r="W615" s="581"/>
      <c r="X615" s="581"/>
      <c r="Y615" s="581"/>
      <c r="Z615" s="581"/>
    </row>
    <row r="616" spans="1:26" ht="15.75" customHeight="1" x14ac:dyDescent="0.25">
      <c r="A616" s="581"/>
      <c r="B616" s="581"/>
      <c r="C616" s="581"/>
      <c r="D616" s="581"/>
      <c r="E616" s="581"/>
      <c r="F616" s="581"/>
      <c r="G616" s="581"/>
      <c r="H616" s="581"/>
      <c r="I616" s="581"/>
      <c r="J616" s="581"/>
      <c r="K616" s="581"/>
      <c r="L616" s="581"/>
      <c r="M616" s="581"/>
      <c r="N616" s="581"/>
      <c r="O616" s="581"/>
      <c r="P616" s="581"/>
      <c r="Q616" s="581"/>
      <c r="R616" s="581"/>
      <c r="S616" s="581"/>
      <c r="T616" s="581"/>
      <c r="U616" s="581"/>
      <c r="V616" s="581"/>
      <c r="W616" s="581"/>
      <c r="X616" s="581"/>
      <c r="Y616" s="581"/>
      <c r="Z616" s="581"/>
    </row>
    <row r="617" spans="1:26" ht="15.75" customHeight="1" x14ac:dyDescent="0.25">
      <c r="A617" s="581"/>
      <c r="B617" s="581"/>
      <c r="C617" s="581"/>
      <c r="D617" s="581"/>
      <c r="E617" s="581"/>
      <c r="F617" s="581"/>
      <c r="G617" s="581"/>
      <c r="H617" s="581"/>
      <c r="I617" s="581"/>
      <c r="J617" s="581"/>
      <c r="K617" s="581"/>
      <c r="L617" s="581"/>
      <c r="M617" s="581"/>
      <c r="N617" s="581"/>
      <c r="O617" s="581"/>
      <c r="P617" s="581"/>
      <c r="Q617" s="581"/>
      <c r="R617" s="581"/>
      <c r="S617" s="581"/>
      <c r="T617" s="581"/>
      <c r="U617" s="581"/>
      <c r="V617" s="581"/>
      <c r="W617" s="581"/>
      <c r="X617" s="581"/>
      <c r="Y617" s="581"/>
      <c r="Z617" s="581"/>
    </row>
    <row r="618" spans="1:26" ht="15.75" customHeight="1" x14ac:dyDescent="0.25">
      <c r="A618" s="581"/>
      <c r="B618" s="581"/>
      <c r="C618" s="581"/>
      <c r="D618" s="581"/>
      <c r="E618" s="581"/>
      <c r="F618" s="581"/>
      <c r="G618" s="581"/>
      <c r="H618" s="581"/>
      <c r="I618" s="581"/>
      <c r="J618" s="581"/>
      <c r="K618" s="581"/>
      <c r="L618" s="581"/>
      <c r="M618" s="581"/>
      <c r="N618" s="581"/>
      <c r="O618" s="581"/>
      <c r="P618" s="581"/>
      <c r="Q618" s="581"/>
      <c r="R618" s="581"/>
      <c r="S618" s="581"/>
      <c r="T618" s="581"/>
      <c r="U618" s="581"/>
      <c r="V618" s="581"/>
      <c r="W618" s="581"/>
      <c r="X618" s="581"/>
      <c r="Y618" s="581"/>
      <c r="Z618" s="581"/>
    </row>
    <row r="619" spans="1:26" ht="15.75" customHeight="1" x14ac:dyDescent="0.25">
      <c r="A619" s="581"/>
      <c r="B619" s="581"/>
      <c r="C619" s="581"/>
      <c r="D619" s="581"/>
      <c r="E619" s="581"/>
      <c r="F619" s="581"/>
      <c r="G619" s="581"/>
      <c r="H619" s="581"/>
      <c r="I619" s="581"/>
      <c r="J619" s="581"/>
      <c r="K619" s="581"/>
      <c r="L619" s="581"/>
      <c r="M619" s="581"/>
      <c r="N619" s="581"/>
      <c r="O619" s="581"/>
      <c r="P619" s="581"/>
      <c r="Q619" s="581"/>
      <c r="R619" s="581"/>
      <c r="S619" s="581"/>
      <c r="T619" s="581"/>
      <c r="U619" s="581"/>
      <c r="V619" s="581"/>
      <c r="W619" s="581"/>
      <c r="X619" s="581"/>
      <c r="Y619" s="581"/>
      <c r="Z619" s="581"/>
    </row>
    <row r="620" spans="1:26" ht="15.75" customHeight="1" x14ac:dyDescent="0.25">
      <c r="A620" s="581"/>
      <c r="B620" s="581"/>
      <c r="C620" s="581"/>
      <c r="D620" s="581"/>
      <c r="E620" s="581"/>
      <c r="F620" s="581"/>
      <c r="G620" s="581"/>
      <c r="H620" s="581"/>
      <c r="I620" s="581"/>
      <c r="J620" s="581"/>
      <c r="K620" s="581"/>
      <c r="L620" s="581"/>
      <c r="M620" s="581"/>
      <c r="N620" s="581"/>
      <c r="O620" s="581"/>
      <c r="P620" s="581"/>
      <c r="Q620" s="581"/>
      <c r="R620" s="581"/>
      <c r="S620" s="581"/>
      <c r="T620" s="581"/>
      <c r="U620" s="581"/>
      <c r="V620" s="581"/>
      <c r="W620" s="581"/>
      <c r="X620" s="581"/>
      <c r="Y620" s="581"/>
      <c r="Z620" s="581"/>
    </row>
    <row r="621" spans="1:26" ht="15.75" customHeight="1" x14ac:dyDescent="0.25">
      <c r="A621" s="581"/>
      <c r="B621" s="581"/>
      <c r="C621" s="581"/>
      <c r="D621" s="581"/>
      <c r="E621" s="581"/>
      <c r="F621" s="581"/>
      <c r="G621" s="581"/>
      <c r="H621" s="581"/>
      <c r="I621" s="581"/>
      <c r="J621" s="581"/>
      <c r="K621" s="581"/>
      <c r="L621" s="581"/>
      <c r="M621" s="581"/>
      <c r="N621" s="581"/>
      <c r="O621" s="581"/>
      <c r="P621" s="581"/>
      <c r="Q621" s="581"/>
      <c r="R621" s="581"/>
      <c r="S621" s="581"/>
      <c r="T621" s="581"/>
      <c r="U621" s="581"/>
      <c r="V621" s="581"/>
      <c r="W621" s="581"/>
      <c r="X621" s="581"/>
      <c r="Y621" s="581"/>
      <c r="Z621" s="581"/>
    </row>
    <row r="622" spans="1:26" ht="15.75" customHeight="1" x14ac:dyDescent="0.25">
      <c r="A622" s="581"/>
      <c r="B622" s="581"/>
      <c r="C622" s="581"/>
      <c r="D622" s="581"/>
      <c r="E622" s="581"/>
      <c r="F622" s="581"/>
      <c r="G622" s="581"/>
      <c r="H622" s="581"/>
      <c r="I622" s="581"/>
      <c r="J622" s="581"/>
      <c r="K622" s="581"/>
      <c r="L622" s="581"/>
      <c r="M622" s="581"/>
      <c r="N622" s="581"/>
      <c r="O622" s="581"/>
      <c r="P622" s="581"/>
      <c r="Q622" s="581"/>
      <c r="R622" s="581"/>
      <c r="S622" s="581"/>
      <c r="T622" s="581"/>
      <c r="U622" s="581"/>
      <c r="V622" s="581"/>
      <c r="W622" s="581"/>
      <c r="X622" s="581"/>
      <c r="Y622" s="581"/>
      <c r="Z622" s="581"/>
    </row>
    <row r="623" spans="1:26" ht="15.75" customHeight="1" x14ac:dyDescent="0.25">
      <c r="A623" s="581"/>
      <c r="B623" s="581"/>
      <c r="C623" s="581"/>
      <c r="D623" s="581"/>
      <c r="E623" s="581"/>
      <c r="F623" s="581"/>
      <c r="G623" s="581"/>
      <c r="H623" s="581"/>
      <c r="I623" s="581"/>
      <c r="J623" s="581"/>
      <c r="K623" s="581"/>
      <c r="L623" s="581"/>
      <c r="M623" s="581"/>
      <c r="N623" s="581"/>
      <c r="O623" s="581"/>
      <c r="P623" s="581"/>
      <c r="Q623" s="581"/>
      <c r="R623" s="581"/>
      <c r="S623" s="581"/>
      <c r="T623" s="581"/>
      <c r="U623" s="581"/>
      <c r="V623" s="581"/>
      <c r="W623" s="581"/>
      <c r="X623" s="581"/>
      <c r="Y623" s="581"/>
      <c r="Z623" s="581"/>
    </row>
    <row r="624" spans="1:26" ht="15.75" customHeight="1" x14ac:dyDescent="0.25">
      <c r="A624" s="581"/>
      <c r="B624" s="581"/>
      <c r="C624" s="581"/>
      <c r="D624" s="581"/>
      <c r="E624" s="581"/>
      <c r="F624" s="581"/>
      <c r="G624" s="581"/>
      <c r="H624" s="581"/>
      <c r="I624" s="581"/>
      <c r="J624" s="581"/>
      <c r="K624" s="581"/>
      <c r="L624" s="581"/>
      <c r="M624" s="581"/>
      <c r="N624" s="581"/>
      <c r="O624" s="581"/>
      <c r="P624" s="581"/>
      <c r="Q624" s="581"/>
      <c r="R624" s="581"/>
      <c r="S624" s="581"/>
      <c r="T624" s="581"/>
      <c r="U624" s="581"/>
      <c r="V624" s="581"/>
      <c r="W624" s="581"/>
      <c r="X624" s="581"/>
      <c r="Y624" s="581"/>
      <c r="Z624" s="581"/>
    </row>
    <row r="625" spans="1:26" ht="15.75" customHeight="1" x14ac:dyDescent="0.25">
      <c r="A625" s="581"/>
      <c r="B625" s="581"/>
      <c r="C625" s="581"/>
      <c r="D625" s="581"/>
      <c r="E625" s="581"/>
      <c r="F625" s="581"/>
      <c r="G625" s="581"/>
      <c r="H625" s="581"/>
      <c r="I625" s="581"/>
      <c r="J625" s="581"/>
      <c r="K625" s="581"/>
      <c r="L625" s="581"/>
      <c r="M625" s="581"/>
      <c r="N625" s="581"/>
      <c r="O625" s="581"/>
      <c r="P625" s="581"/>
      <c r="Q625" s="581"/>
      <c r="R625" s="581"/>
      <c r="S625" s="581"/>
      <c r="T625" s="581"/>
      <c r="U625" s="581"/>
      <c r="V625" s="581"/>
      <c r="W625" s="581"/>
      <c r="X625" s="581"/>
      <c r="Y625" s="581"/>
      <c r="Z625" s="581"/>
    </row>
    <row r="626" spans="1:26" ht="15.75" customHeight="1" x14ac:dyDescent="0.25">
      <c r="A626" s="581"/>
      <c r="B626" s="581"/>
      <c r="C626" s="581"/>
      <c r="D626" s="581"/>
      <c r="E626" s="581"/>
      <c r="F626" s="581"/>
      <c r="G626" s="581"/>
      <c r="H626" s="581"/>
      <c r="I626" s="581"/>
      <c r="J626" s="581"/>
      <c r="K626" s="581"/>
      <c r="L626" s="581"/>
      <c r="M626" s="581"/>
      <c r="N626" s="581"/>
      <c r="O626" s="581"/>
      <c r="P626" s="581"/>
      <c r="Q626" s="581"/>
      <c r="R626" s="581"/>
      <c r="S626" s="581"/>
      <c r="T626" s="581"/>
      <c r="U626" s="581"/>
      <c r="V626" s="581"/>
      <c r="W626" s="581"/>
      <c r="X626" s="581"/>
      <c r="Y626" s="581"/>
      <c r="Z626" s="581"/>
    </row>
    <row r="627" spans="1:26" ht="15.75" customHeight="1" x14ac:dyDescent="0.25">
      <c r="A627" s="581"/>
      <c r="B627" s="581"/>
      <c r="C627" s="581"/>
      <c r="D627" s="581"/>
      <c r="E627" s="581"/>
      <c r="F627" s="581"/>
      <c r="G627" s="581"/>
      <c r="H627" s="581"/>
      <c r="I627" s="581"/>
      <c r="J627" s="581"/>
      <c r="K627" s="581"/>
      <c r="L627" s="581"/>
      <c r="M627" s="581"/>
      <c r="N627" s="581"/>
      <c r="O627" s="581"/>
      <c r="P627" s="581"/>
      <c r="Q627" s="581"/>
      <c r="R627" s="581"/>
      <c r="S627" s="581"/>
      <c r="T627" s="581"/>
      <c r="U627" s="581"/>
      <c r="V627" s="581"/>
      <c r="W627" s="581"/>
      <c r="X627" s="581"/>
      <c r="Y627" s="581"/>
      <c r="Z627" s="581"/>
    </row>
    <row r="628" spans="1:26" ht="15.75" customHeight="1" x14ac:dyDescent="0.25">
      <c r="A628" s="581"/>
      <c r="B628" s="581"/>
      <c r="C628" s="581"/>
      <c r="D628" s="581"/>
      <c r="E628" s="581"/>
      <c r="F628" s="581"/>
      <c r="G628" s="581"/>
      <c r="H628" s="581"/>
      <c r="I628" s="581"/>
      <c r="J628" s="581"/>
      <c r="K628" s="581"/>
      <c r="L628" s="581"/>
      <c r="M628" s="581"/>
      <c r="N628" s="581"/>
      <c r="O628" s="581"/>
      <c r="P628" s="581"/>
      <c r="Q628" s="581"/>
      <c r="R628" s="581"/>
      <c r="S628" s="581"/>
      <c r="T628" s="581"/>
      <c r="U628" s="581"/>
      <c r="V628" s="581"/>
      <c r="W628" s="581"/>
      <c r="X628" s="581"/>
      <c r="Y628" s="581"/>
      <c r="Z628" s="581"/>
    </row>
    <row r="629" spans="1:26" ht="15.75" customHeight="1" x14ac:dyDescent="0.25">
      <c r="A629" s="581"/>
      <c r="B629" s="581"/>
      <c r="C629" s="581"/>
      <c r="D629" s="581"/>
      <c r="E629" s="581"/>
      <c r="F629" s="581"/>
      <c r="G629" s="581"/>
      <c r="H629" s="581"/>
      <c r="I629" s="581"/>
      <c r="J629" s="581"/>
      <c r="K629" s="581"/>
      <c r="L629" s="581"/>
      <c r="M629" s="581"/>
      <c r="N629" s="581"/>
      <c r="O629" s="581"/>
      <c r="P629" s="581"/>
      <c r="Q629" s="581"/>
      <c r="R629" s="581"/>
      <c r="S629" s="581"/>
      <c r="T629" s="581"/>
      <c r="U629" s="581"/>
      <c r="V629" s="581"/>
      <c r="W629" s="581"/>
      <c r="X629" s="581"/>
      <c r="Y629" s="581"/>
      <c r="Z629" s="581"/>
    </row>
    <row r="630" spans="1:26" ht="15.75" customHeight="1" x14ac:dyDescent="0.25">
      <c r="A630" s="581"/>
      <c r="B630" s="581"/>
      <c r="C630" s="581"/>
      <c r="D630" s="581"/>
      <c r="E630" s="581"/>
      <c r="F630" s="581"/>
      <c r="G630" s="581"/>
      <c r="H630" s="581"/>
      <c r="I630" s="581"/>
      <c r="J630" s="581"/>
      <c r="K630" s="581"/>
      <c r="L630" s="581"/>
      <c r="M630" s="581"/>
      <c r="N630" s="581"/>
      <c r="O630" s="581"/>
      <c r="P630" s="581"/>
      <c r="Q630" s="581"/>
      <c r="R630" s="581"/>
      <c r="S630" s="581"/>
      <c r="T630" s="581"/>
      <c r="U630" s="581"/>
      <c r="V630" s="581"/>
      <c r="W630" s="581"/>
      <c r="X630" s="581"/>
      <c r="Y630" s="581"/>
      <c r="Z630" s="581"/>
    </row>
    <row r="631" spans="1:26" ht="15.75" customHeight="1" x14ac:dyDescent="0.25">
      <c r="A631" s="581"/>
      <c r="B631" s="581"/>
      <c r="C631" s="581"/>
      <c r="D631" s="581"/>
      <c r="E631" s="581"/>
      <c r="F631" s="581"/>
      <c r="G631" s="581"/>
      <c r="H631" s="581"/>
      <c r="I631" s="581"/>
      <c r="J631" s="581"/>
      <c r="K631" s="581"/>
      <c r="L631" s="581"/>
      <c r="M631" s="581"/>
      <c r="N631" s="581"/>
      <c r="O631" s="581"/>
      <c r="P631" s="581"/>
      <c r="Q631" s="581"/>
      <c r="R631" s="581"/>
      <c r="S631" s="581"/>
      <c r="T631" s="581"/>
      <c r="U631" s="581"/>
      <c r="V631" s="581"/>
      <c r="W631" s="581"/>
      <c r="X631" s="581"/>
      <c r="Y631" s="581"/>
      <c r="Z631" s="581"/>
    </row>
    <row r="632" spans="1:26" ht="15.75" customHeight="1" x14ac:dyDescent="0.25">
      <c r="A632" s="581"/>
      <c r="B632" s="581"/>
      <c r="C632" s="581"/>
      <c r="D632" s="581"/>
      <c r="E632" s="581"/>
      <c r="F632" s="581"/>
      <c r="G632" s="581"/>
      <c r="H632" s="581"/>
      <c r="I632" s="581"/>
      <c r="J632" s="581"/>
      <c r="K632" s="581"/>
      <c r="L632" s="581"/>
      <c r="M632" s="581"/>
      <c r="N632" s="581"/>
      <c r="O632" s="581"/>
      <c r="P632" s="581"/>
      <c r="Q632" s="581"/>
      <c r="R632" s="581"/>
      <c r="S632" s="581"/>
      <c r="T632" s="581"/>
      <c r="U632" s="581"/>
      <c r="V632" s="581"/>
      <c r="W632" s="581"/>
      <c r="X632" s="581"/>
      <c r="Y632" s="581"/>
      <c r="Z632" s="581"/>
    </row>
    <row r="633" spans="1:26" ht="15.75" customHeight="1" x14ac:dyDescent="0.25">
      <c r="A633" s="581"/>
      <c r="B633" s="581"/>
      <c r="C633" s="581"/>
      <c r="D633" s="581"/>
      <c r="E633" s="581"/>
      <c r="F633" s="581"/>
      <c r="G633" s="581"/>
      <c r="H633" s="581"/>
      <c r="I633" s="581"/>
      <c r="J633" s="581"/>
      <c r="K633" s="581"/>
      <c r="L633" s="581"/>
      <c r="M633" s="581"/>
      <c r="N633" s="581"/>
      <c r="O633" s="581"/>
      <c r="P633" s="581"/>
      <c r="Q633" s="581"/>
      <c r="R633" s="581"/>
      <c r="S633" s="581"/>
      <c r="T633" s="581"/>
      <c r="U633" s="581"/>
      <c r="V633" s="581"/>
      <c r="W633" s="581"/>
      <c r="X633" s="581"/>
      <c r="Y633" s="581"/>
      <c r="Z633" s="581"/>
    </row>
    <row r="634" spans="1:26" ht="15.75" customHeight="1" x14ac:dyDescent="0.25">
      <c r="A634" s="581"/>
      <c r="B634" s="581"/>
      <c r="C634" s="581"/>
      <c r="D634" s="581"/>
      <c r="E634" s="581"/>
      <c r="F634" s="581"/>
      <c r="G634" s="581"/>
      <c r="H634" s="581"/>
      <c r="I634" s="581"/>
      <c r="J634" s="581"/>
      <c r="K634" s="581"/>
      <c r="L634" s="581"/>
      <c r="M634" s="581"/>
      <c r="N634" s="581"/>
      <c r="O634" s="581"/>
      <c r="P634" s="581"/>
      <c r="Q634" s="581"/>
      <c r="R634" s="581"/>
      <c r="S634" s="581"/>
      <c r="T634" s="581"/>
      <c r="U634" s="581"/>
      <c r="V634" s="581"/>
      <c r="W634" s="581"/>
      <c r="X634" s="581"/>
      <c r="Y634" s="581"/>
      <c r="Z634" s="581"/>
    </row>
    <row r="635" spans="1:26" ht="15.75" customHeight="1" x14ac:dyDescent="0.25">
      <c r="A635" s="581"/>
      <c r="B635" s="581"/>
      <c r="C635" s="581"/>
      <c r="D635" s="581"/>
      <c r="E635" s="581"/>
      <c r="F635" s="581"/>
      <c r="G635" s="581"/>
      <c r="H635" s="581"/>
      <c r="I635" s="581"/>
      <c r="J635" s="581"/>
      <c r="K635" s="581"/>
      <c r="L635" s="581"/>
      <c r="M635" s="581"/>
      <c r="N635" s="581"/>
      <c r="O635" s="581"/>
      <c r="P635" s="581"/>
      <c r="Q635" s="581"/>
      <c r="R635" s="581"/>
      <c r="S635" s="581"/>
      <c r="T635" s="581"/>
      <c r="U635" s="581"/>
      <c r="V635" s="581"/>
      <c r="W635" s="581"/>
      <c r="X635" s="581"/>
      <c r="Y635" s="581"/>
      <c r="Z635" s="581"/>
    </row>
    <row r="636" spans="1:26" ht="15.75" customHeight="1" x14ac:dyDescent="0.25">
      <c r="A636" s="581"/>
      <c r="B636" s="581"/>
      <c r="C636" s="581"/>
      <c r="D636" s="581"/>
      <c r="E636" s="581"/>
      <c r="F636" s="581"/>
      <c r="G636" s="581"/>
      <c r="H636" s="581"/>
      <c r="I636" s="581"/>
      <c r="J636" s="581"/>
      <c r="K636" s="581"/>
      <c r="L636" s="581"/>
      <c r="M636" s="581"/>
      <c r="N636" s="581"/>
      <c r="O636" s="581"/>
      <c r="P636" s="581"/>
      <c r="Q636" s="581"/>
      <c r="R636" s="581"/>
      <c r="S636" s="581"/>
      <c r="T636" s="581"/>
      <c r="U636" s="581"/>
      <c r="V636" s="581"/>
      <c r="W636" s="581"/>
      <c r="X636" s="581"/>
      <c r="Y636" s="581"/>
      <c r="Z636" s="581"/>
    </row>
    <row r="637" spans="1:26" ht="15.75" customHeight="1" x14ac:dyDescent="0.25">
      <c r="A637" s="581"/>
      <c r="B637" s="581"/>
      <c r="C637" s="581"/>
      <c r="D637" s="581"/>
      <c r="E637" s="581"/>
      <c r="F637" s="581"/>
      <c r="G637" s="581"/>
      <c r="H637" s="581"/>
      <c r="I637" s="581"/>
      <c r="J637" s="581"/>
      <c r="K637" s="581"/>
      <c r="L637" s="581"/>
      <c r="M637" s="581"/>
      <c r="N637" s="581"/>
      <c r="O637" s="581"/>
      <c r="P637" s="581"/>
      <c r="Q637" s="581"/>
      <c r="R637" s="581"/>
      <c r="S637" s="581"/>
      <c r="T637" s="581"/>
      <c r="U637" s="581"/>
      <c r="V637" s="581"/>
      <c r="W637" s="581"/>
      <c r="X637" s="581"/>
      <c r="Y637" s="581"/>
      <c r="Z637" s="581"/>
    </row>
    <row r="638" spans="1:26" ht="15.75" customHeight="1" x14ac:dyDescent="0.25">
      <c r="A638" s="581"/>
      <c r="B638" s="581"/>
      <c r="C638" s="581"/>
      <c r="D638" s="581"/>
      <c r="E638" s="581"/>
      <c r="F638" s="581"/>
      <c r="G638" s="581"/>
      <c r="H638" s="581"/>
      <c r="I638" s="581"/>
      <c r="J638" s="581"/>
      <c r="K638" s="581"/>
      <c r="L638" s="581"/>
      <c r="M638" s="581"/>
      <c r="N638" s="581"/>
      <c r="O638" s="581"/>
      <c r="P638" s="581"/>
      <c r="Q638" s="581"/>
      <c r="R638" s="581"/>
      <c r="S638" s="581"/>
      <c r="T638" s="581"/>
      <c r="U638" s="581"/>
      <c r="V638" s="581"/>
      <c r="W638" s="581"/>
      <c r="X638" s="581"/>
      <c r="Y638" s="581"/>
      <c r="Z638" s="581"/>
    </row>
    <row r="639" spans="1:26" ht="15.75" customHeight="1" x14ac:dyDescent="0.25">
      <c r="A639" s="581"/>
      <c r="B639" s="581"/>
      <c r="C639" s="581"/>
      <c r="D639" s="581"/>
      <c r="E639" s="581"/>
      <c r="F639" s="581"/>
      <c r="G639" s="581"/>
      <c r="H639" s="581"/>
      <c r="I639" s="581"/>
      <c r="J639" s="581"/>
      <c r="K639" s="581"/>
      <c r="L639" s="581"/>
      <c r="M639" s="581"/>
      <c r="N639" s="581"/>
      <c r="O639" s="581"/>
      <c r="P639" s="581"/>
      <c r="Q639" s="581"/>
      <c r="R639" s="581"/>
      <c r="S639" s="581"/>
      <c r="T639" s="581"/>
      <c r="U639" s="581"/>
      <c r="V639" s="581"/>
      <c r="W639" s="581"/>
      <c r="X639" s="581"/>
      <c r="Y639" s="581"/>
      <c r="Z639" s="581"/>
    </row>
    <row r="640" spans="1:26" ht="15.75" customHeight="1" x14ac:dyDescent="0.25">
      <c r="A640" s="581"/>
      <c r="B640" s="581"/>
      <c r="C640" s="581"/>
      <c r="D640" s="581"/>
      <c r="E640" s="581"/>
      <c r="F640" s="581"/>
      <c r="G640" s="581"/>
      <c r="H640" s="581"/>
      <c r="I640" s="581"/>
      <c r="J640" s="581"/>
      <c r="K640" s="581"/>
      <c r="L640" s="581"/>
      <c r="M640" s="581"/>
      <c r="N640" s="581"/>
      <c r="O640" s="581"/>
      <c r="P640" s="581"/>
      <c r="Q640" s="581"/>
      <c r="R640" s="581"/>
      <c r="S640" s="581"/>
      <c r="T640" s="581"/>
      <c r="U640" s="581"/>
      <c r="V640" s="581"/>
      <c r="W640" s="581"/>
      <c r="X640" s="581"/>
      <c r="Y640" s="581"/>
      <c r="Z640" s="581"/>
    </row>
    <row r="641" spans="1:26" ht="15.75" customHeight="1" x14ac:dyDescent="0.25">
      <c r="A641" s="581"/>
      <c r="B641" s="581"/>
      <c r="C641" s="581"/>
      <c r="D641" s="581"/>
      <c r="E641" s="581"/>
      <c r="F641" s="581"/>
      <c r="G641" s="581"/>
      <c r="H641" s="581"/>
      <c r="I641" s="581"/>
      <c r="J641" s="581"/>
      <c r="K641" s="581"/>
      <c r="L641" s="581"/>
      <c r="M641" s="581"/>
      <c r="N641" s="581"/>
      <c r="O641" s="581"/>
      <c r="P641" s="581"/>
      <c r="Q641" s="581"/>
      <c r="R641" s="581"/>
      <c r="S641" s="581"/>
      <c r="T641" s="581"/>
      <c r="U641" s="581"/>
      <c r="V641" s="581"/>
      <c r="W641" s="581"/>
      <c r="X641" s="581"/>
      <c r="Y641" s="581"/>
      <c r="Z641" s="581"/>
    </row>
    <row r="642" spans="1:26" ht="15.75" customHeight="1" x14ac:dyDescent="0.25">
      <c r="A642" s="581"/>
      <c r="B642" s="581"/>
      <c r="C642" s="581"/>
      <c r="D642" s="581"/>
      <c r="E642" s="581"/>
      <c r="F642" s="581"/>
      <c r="G642" s="581"/>
      <c r="H642" s="581"/>
      <c r="I642" s="581"/>
      <c r="J642" s="581"/>
      <c r="K642" s="581"/>
      <c r="L642" s="581"/>
      <c r="M642" s="581"/>
      <c r="N642" s="581"/>
      <c r="O642" s="581"/>
      <c r="P642" s="581"/>
      <c r="Q642" s="581"/>
      <c r="R642" s="581"/>
      <c r="S642" s="581"/>
      <c r="T642" s="581"/>
      <c r="U642" s="581"/>
      <c r="V642" s="581"/>
      <c r="W642" s="581"/>
      <c r="X642" s="581"/>
      <c r="Y642" s="581"/>
      <c r="Z642" s="581"/>
    </row>
    <row r="643" spans="1:26" ht="15.75" customHeight="1" x14ac:dyDescent="0.25">
      <c r="A643" s="581"/>
      <c r="B643" s="581"/>
      <c r="C643" s="581"/>
      <c r="D643" s="581"/>
      <c r="E643" s="581"/>
      <c r="F643" s="581"/>
      <c r="G643" s="581"/>
      <c r="H643" s="581"/>
      <c r="I643" s="581"/>
      <c r="J643" s="581"/>
      <c r="K643" s="581"/>
      <c r="L643" s="581"/>
      <c r="M643" s="581"/>
      <c r="N643" s="581"/>
      <c r="O643" s="581"/>
      <c r="P643" s="581"/>
      <c r="Q643" s="581"/>
      <c r="R643" s="581"/>
      <c r="S643" s="581"/>
      <c r="T643" s="581"/>
      <c r="U643" s="581"/>
      <c r="V643" s="581"/>
      <c r="W643" s="581"/>
      <c r="X643" s="581"/>
      <c r="Y643" s="581"/>
      <c r="Z643" s="581"/>
    </row>
    <row r="644" spans="1:26" ht="15.75" customHeight="1" x14ac:dyDescent="0.25">
      <c r="A644" s="581"/>
      <c r="B644" s="581"/>
      <c r="C644" s="581"/>
      <c r="D644" s="581"/>
      <c r="E644" s="581"/>
      <c r="F644" s="581"/>
      <c r="G644" s="581"/>
      <c r="H644" s="581"/>
      <c r="I644" s="581"/>
      <c r="J644" s="581"/>
      <c r="K644" s="581"/>
      <c r="L644" s="581"/>
      <c r="M644" s="581"/>
      <c r="N644" s="581"/>
      <c r="O644" s="581"/>
      <c r="P644" s="581"/>
      <c r="Q644" s="581"/>
      <c r="R644" s="581"/>
      <c r="S644" s="581"/>
      <c r="T644" s="581"/>
      <c r="U644" s="581"/>
      <c r="V644" s="581"/>
      <c r="W644" s="581"/>
      <c r="X644" s="581"/>
      <c r="Y644" s="581"/>
      <c r="Z644" s="581"/>
    </row>
    <row r="645" spans="1:26" ht="15.75" customHeight="1" x14ac:dyDescent="0.25">
      <c r="A645" s="581"/>
      <c r="B645" s="581"/>
      <c r="C645" s="581"/>
      <c r="D645" s="581"/>
      <c r="E645" s="581"/>
      <c r="F645" s="581"/>
      <c r="G645" s="581"/>
      <c r="H645" s="581"/>
      <c r="I645" s="581"/>
      <c r="J645" s="581"/>
      <c r="K645" s="581"/>
      <c r="L645" s="581"/>
      <c r="M645" s="581"/>
      <c r="N645" s="581"/>
      <c r="O645" s="581"/>
      <c r="P645" s="581"/>
      <c r="Q645" s="581"/>
      <c r="R645" s="581"/>
      <c r="S645" s="581"/>
      <c r="T645" s="581"/>
      <c r="U645" s="581"/>
      <c r="V645" s="581"/>
      <c r="W645" s="581"/>
      <c r="X645" s="581"/>
      <c r="Y645" s="581"/>
      <c r="Z645" s="581"/>
    </row>
    <row r="646" spans="1:26" ht="15.75" customHeight="1" x14ac:dyDescent="0.25">
      <c r="A646" s="581"/>
      <c r="B646" s="581"/>
      <c r="C646" s="581"/>
      <c r="D646" s="581"/>
      <c r="E646" s="581"/>
      <c r="F646" s="581"/>
      <c r="G646" s="581"/>
      <c r="H646" s="581"/>
      <c r="I646" s="581"/>
      <c r="J646" s="581"/>
      <c r="K646" s="581"/>
      <c r="L646" s="581"/>
      <c r="M646" s="581"/>
      <c r="N646" s="581"/>
      <c r="O646" s="581"/>
      <c r="P646" s="581"/>
      <c r="Q646" s="581"/>
      <c r="R646" s="581"/>
      <c r="S646" s="581"/>
      <c r="T646" s="581"/>
      <c r="U646" s="581"/>
      <c r="V646" s="581"/>
      <c r="W646" s="581"/>
      <c r="X646" s="581"/>
      <c r="Y646" s="581"/>
      <c r="Z646" s="581"/>
    </row>
    <row r="647" spans="1:26" ht="15.75" customHeight="1" x14ac:dyDescent="0.25">
      <c r="A647" s="581"/>
      <c r="B647" s="581"/>
      <c r="C647" s="581"/>
      <c r="D647" s="581"/>
      <c r="E647" s="581"/>
      <c r="F647" s="581"/>
      <c r="G647" s="581"/>
      <c r="H647" s="581"/>
      <c r="I647" s="581"/>
      <c r="J647" s="581"/>
      <c r="K647" s="581"/>
      <c r="L647" s="581"/>
      <c r="M647" s="581"/>
      <c r="N647" s="581"/>
      <c r="O647" s="581"/>
      <c r="P647" s="581"/>
      <c r="Q647" s="581"/>
      <c r="R647" s="581"/>
      <c r="S647" s="581"/>
      <c r="T647" s="581"/>
      <c r="U647" s="581"/>
      <c r="V647" s="581"/>
      <c r="W647" s="581"/>
      <c r="X647" s="581"/>
      <c r="Y647" s="581"/>
      <c r="Z647" s="581"/>
    </row>
    <row r="648" spans="1:26" ht="15.75" customHeight="1" x14ac:dyDescent="0.25">
      <c r="A648" s="581"/>
      <c r="B648" s="581"/>
      <c r="C648" s="581"/>
      <c r="D648" s="581"/>
      <c r="E648" s="581"/>
      <c r="F648" s="581"/>
      <c r="G648" s="581"/>
      <c r="H648" s="581"/>
      <c r="I648" s="581"/>
      <c r="J648" s="581"/>
      <c r="K648" s="581"/>
      <c r="L648" s="581"/>
      <c r="M648" s="581"/>
      <c r="N648" s="581"/>
      <c r="O648" s="581"/>
      <c r="P648" s="581"/>
      <c r="Q648" s="581"/>
      <c r="R648" s="581"/>
      <c r="S648" s="581"/>
      <c r="T648" s="581"/>
      <c r="U648" s="581"/>
      <c r="V648" s="581"/>
      <c r="W648" s="581"/>
      <c r="X648" s="581"/>
      <c r="Y648" s="581"/>
      <c r="Z648" s="581"/>
    </row>
    <row r="649" spans="1:26" ht="15.75" customHeight="1" x14ac:dyDescent="0.25">
      <c r="A649" s="581"/>
      <c r="B649" s="581"/>
      <c r="C649" s="581"/>
      <c r="D649" s="581"/>
      <c r="E649" s="581"/>
      <c r="F649" s="581"/>
      <c r="G649" s="581"/>
      <c r="H649" s="581"/>
      <c r="I649" s="581"/>
      <c r="J649" s="581"/>
      <c r="K649" s="581"/>
      <c r="L649" s="581"/>
      <c r="M649" s="581"/>
      <c r="N649" s="581"/>
      <c r="O649" s="581"/>
      <c r="P649" s="581"/>
      <c r="Q649" s="581"/>
      <c r="R649" s="581"/>
      <c r="S649" s="581"/>
      <c r="T649" s="581"/>
      <c r="U649" s="581"/>
      <c r="V649" s="581"/>
      <c r="W649" s="581"/>
      <c r="X649" s="581"/>
      <c r="Y649" s="581"/>
      <c r="Z649" s="581"/>
    </row>
    <row r="650" spans="1:26" ht="15.75" customHeight="1" x14ac:dyDescent="0.25">
      <c r="A650" s="581"/>
      <c r="B650" s="581"/>
      <c r="C650" s="581"/>
      <c r="D650" s="581"/>
      <c r="E650" s="581"/>
      <c r="F650" s="581"/>
      <c r="G650" s="581"/>
      <c r="H650" s="581"/>
      <c r="I650" s="581"/>
      <c r="J650" s="581"/>
      <c r="K650" s="581"/>
      <c r="L650" s="581"/>
      <c r="M650" s="581"/>
      <c r="N650" s="581"/>
      <c r="O650" s="581"/>
      <c r="P650" s="581"/>
      <c r="Q650" s="581"/>
      <c r="R650" s="581"/>
      <c r="S650" s="581"/>
      <c r="T650" s="581"/>
      <c r="U650" s="581"/>
      <c r="V650" s="581"/>
      <c r="W650" s="581"/>
      <c r="X650" s="581"/>
      <c r="Y650" s="581"/>
      <c r="Z650" s="581"/>
    </row>
    <row r="651" spans="1:26" ht="15.75" customHeight="1" x14ac:dyDescent="0.25">
      <c r="A651" s="581"/>
      <c r="B651" s="581"/>
      <c r="C651" s="581"/>
      <c r="D651" s="581"/>
      <c r="E651" s="581"/>
      <c r="F651" s="581"/>
      <c r="G651" s="581"/>
      <c r="H651" s="581"/>
      <c r="I651" s="581"/>
      <c r="J651" s="581"/>
      <c r="K651" s="581"/>
      <c r="L651" s="581"/>
      <c r="M651" s="581"/>
      <c r="N651" s="581"/>
      <c r="O651" s="581"/>
      <c r="P651" s="581"/>
      <c r="Q651" s="581"/>
      <c r="R651" s="581"/>
      <c r="S651" s="581"/>
      <c r="T651" s="581"/>
      <c r="U651" s="581"/>
      <c r="V651" s="581"/>
      <c r="W651" s="581"/>
      <c r="X651" s="581"/>
      <c r="Y651" s="581"/>
      <c r="Z651" s="581"/>
    </row>
    <row r="652" spans="1:26" ht="15.75" customHeight="1" x14ac:dyDescent="0.25">
      <c r="A652" s="581"/>
      <c r="B652" s="581"/>
      <c r="C652" s="581"/>
      <c r="D652" s="581"/>
      <c r="E652" s="581"/>
      <c r="F652" s="581"/>
      <c r="G652" s="581"/>
      <c r="H652" s="581"/>
      <c r="I652" s="581"/>
      <c r="J652" s="581"/>
      <c r="K652" s="581"/>
      <c r="L652" s="581"/>
      <c r="M652" s="581"/>
      <c r="N652" s="581"/>
      <c r="O652" s="581"/>
      <c r="P652" s="581"/>
      <c r="Q652" s="581"/>
      <c r="R652" s="581"/>
      <c r="S652" s="581"/>
      <c r="T652" s="581"/>
      <c r="U652" s="581"/>
      <c r="V652" s="581"/>
      <c r="W652" s="581"/>
      <c r="X652" s="581"/>
      <c r="Y652" s="581"/>
      <c r="Z652" s="581"/>
    </row>
    <row r="653" spans="1:26" ht="15.75" customHeight="1" x14ac:dyDescent="0.25">
      <c r="A653" s="581"/>
      <c r="B653" s="581"/>
      <c r="C653" s="581"/>
      <c r="D653" s="581"/>
      <c r="E653" s="581"/>
      <c r="F653" s="581"/>
      <c r="G653" s="581"/>
      <c r="H653" s="581"/>
      <c r="I653" s="581"/>
      <c r="J653" s="581"/>
      <c r="K653" s="581"/>
      <c r="L653" s="581"/>
      <c r="M653" s="581"/>
      <c r="N653" s="581"/>
      <c r="O653" s="581"/>
      <c r="P653" s="581"/>
      <c r="Q653" s="581"/>
      <c r="R653" s="581"/>
      <c r="S653" s="581"/>
      <c r="T653" s="581"/>
      <c r="U653" s="581"/>
      <c r="V653" s="581"/>
      <c r="W653" s="581"/>
      <c r="X653" s="581"/>
      <c r="Y653" s="581"/>
      <c r="Z653" s="581"/>
    </row>
    <row r="654" spans="1:26" ht="15.75" customHeight="1" x14ac:dyDescent="0.25">
      <c r="A654" s="581"/>
      <c r="B654" s="581"/>
      <c r="C654" s="581"/>
      <c r="D654" s="581"/>
      <c r="E654" s="581"/>
      <c r="F654" s="581"/>
      <c r="G654" s="581"/>
      <c r="H654" s="581"/>
      <c r="I654" s="581"/>
      <c r="J654" s="581"/>
      <c r="K654" s="581"/>
      <c r="L654" s="581"/>
      <c r="M654" s="581"/>
      <c r="N654" s="581"/>
      <c r="O654" s="581"/>
      <c r="P654" s="581"/>
      <c r="Q654" s="581"/>
      <c r="R654" s="581"/>
      <c r="S654" s="581"/>
      <c r="T654" s="581"/>
      <c r="U654" s="581"/>
      <c r="V654" s="581"/>
      <c r="W654" s="581"/>
      <c r="X654" s="581"/>
      <c r="Y654" s="581"/>
      <c r="Z654" s="581"/>
    </row>
    <row r="655" spans="1:26" ht="15.75" customHeight="1" x14ac:dyDescent="0.25">
      <c r="A655" s="581"/>
      <c r="B655" s="581"/>
      <c r="C655" s="581"/>
      <c r="D655" s="581"/>
      <c r="E655" s="581"/>
      <c r="F655" s="581"/>
      <c r="G655" s="581"/>
      <c r="H655" s="581"/>
      <c r="I655" s="581"/>
      <c r="J655" s="581"/>
      <c r="K655" s="581"/>
      <c r="L655" s="581"/>
      <c r="M655" s="581"/>
      <c r="N655" s="581"/>
      <c r="O655" s="581"/>
      <c r="P655" s="581"/>
      <c r="Q655" s="581"/>
      <c r="R655" s="581"/>
      <c r="S655" s="581"/>
      <c r="T655" s="581"/>
      <c r="U655" s="581"/>
      <c r="V655" s="581"/>
      <c r="W655" s="581"/>
      <c r="X655" s="581"/>
      <c r="Y655" s="581"/>
      <c r="Z655" s="581"/>
    </row>
    <row r="656" spans="1:26" ht="15.75" customHeight="1" x14ac:dyDescent="0.25">
      <c r="A656" s="581"/>
      <c r="B656" s="581"/>
      <c r="C656" s="581"/>
      <c r="D656" s="581"/>
      <c r="E656" s="581"/>
      <c r="F656" s="581"/>
      <c r="G656" s="581"/>
      <c r="H656" s="581"/>
      <c r="I656" s="581"/>
      <c r="J656" s="581"/>
      <c r="K656" s="581"/>
      <c r="L656" s="581"/>
      <c r="M656" s="581"/>
      <c r="N656" s="581"/>
      <c r="O656" s="581"/>
      <c r="P656" s="581"/>
      <c r="Q656" s="581"/>
      <c r="R656" s="581"/>
      <c r="S656" s="581"/>
      <c r="T656" s="581"/>
      <c r="U656" s="581"/>
      <c r="V656" s="581"/>
      <c r="W656" s="581"/>
      <c r="X656" s="581"/>
      <c r="Y656" s="581"/>
      <c r="Z656" s="581"/>
    </row>
    <row r="657" spans="1:26" ht="15.75" customHeight="1" x14ac:dyDescent="0.25">
      <c r="A657" s="581"/>
      <c r="B657" s="581"/>
      <c r="C657" s="581"/>
      <c r="D657" s="581"/>
      <c r="E657" s="581"/>
      <c r="F657" s="581"/>
      <c r="G657" s="581"/>
      <c r="H657" s="581"/>
      <c r="I657" s="581"/>
      <c r="J657" s="581"/>
      <c r="K657" s="581"/>
      <c r="L657" s="581"/>
      <c r="M657" s="581"/>
      <c r="N657" s="581"/>
      <c r="O657" s="581"/>
      <c r="P657" s="581"/>
      <c r="Q657" s="581"/>
      <c r="R657" s="581"/>
      <c r="S657" s="581"/>
      <c r="T657" s="581"/>
      <c r="U657" s="581"/>
      <c r="V657" s="581"/>
      <c r="W657" s="581"/>
      <c r="X657" s="581"/>
      <c r="Y657" s="581"/>
      <c r="Z657" s="581"/>
    </row>
    <row r="658" spans="1:26" ht="15.75" customHeight="1" x14ac:dyDescent="0.25">
      <c r="A658" s="581"/>
      <c r="B658" s="581"/>
      <c r="C658" s="581"/>
      <c r="D658" s="581"/>
      <c r="E658" s="581"/>
      <c r="F658" s="581"/>
      <c r="G658" s="581"/>
      <c r="H658" s="581"/>
      <c r="I658" s="581"/>
      <c r="J658" s="581"/>
      <c r="K658" s="581"/>
      <c r="L658" s="581"/>
      <c r="M658" s="581"/>
      <c r="N658" s="581"/>
      <c r="O658" s="581"/>
      <c r="P658" s="581"/>
      <c r="Q658" s="581"/>
      <c r="R658" s="581"/>
      <c r="S658" s="581"/>
      <c r="T658" s="581"/>
      <c r="U658" s="581"/>
      <c r="V658" s="581"/>
      <c r="W658" s="581"/>
      <c r="X658" s="581"/>
      <c r="Y658" s="581"/>
      <c r="Z658" s="581"/>
    </row>
    <row r="659" spans="1:26" ht="15.75" customHeight="1" x14ac:dyDescent="0.25">
      <c r="A659" s="581"/>
      <c r="B659" s="581"/>
      <c r="C659" s="581"/>
      <c r="D659" s="581"/>
      <c r="E659" s="581"/>
      <c r="F659" s="581"/>
      <c r="G659" s="581"/>
      <c r="H659" s="581"/>
      <c r="I659" s="581"/>
      <c r="J659" s="581"/>
      <c r="K659" s="581"/>
      <c r="L659" s="581"/>
      <c r="M659" s="581"/>
      <c r="N659" s="581"/>
      <c r="O659" s="581"/>
      <c r="P659" s="581"/>
      <c r="Q659" s="581"/>
      <c r="R659" s="581"/>
      <c r="S659" s="581"/>
      <c r="T659" s="581"/>
      <c r="U659" s="581"/>
      <c r="V659" s="581"/>
      <c r="W659" s="581"/>
      <c r="X659" s="581"/>
      <c r="Y659" s="581"/>
      <c r="Z659" s="581"/>
    </row>
    <row r="660" spans="1:26" ht="15.75" customHeight="1" x14ac:dyDescent="0.25">
      <c r="A660" s="581"/>
      <c r="B660" s="581"/>
      <c r="C660" s="581"/>
      <c r="D660" s="581"/>
      <c r="E660" s="581"/>
      <c r="F660" s="581"/>
      <c r="G660" s="581"/>
      <c r="H660" s="581"/>
      <c r="I660" s="581"/>
      <c r="J660" s="581"/>
      <c r="K660" s="581"/>
      <c r="L660" s="581"/>
      <c r="M660" s="581"/>
      <c r="N660" s="581"/>
      <c r="O660" s="581"/>
      <c r="P660" s="581"/>
      <c r="Q660" s="581"/>
      <c r="R660" s="581"/>
      <c r="S660" s="581"/>
      <c r="T660" s="581"/>
      <c r="U660" s="581"/>
      <c r="V660" s="581"/>
      <c r="W660" s="581"/>
      <c r="X660" s="581"/>
      <c r="Y660" s="581"/>
      <c r="Z660" s="581"/>
    </row>
    <row r="661" spans="1:26" ht="15.75" customHeight="1" x14ac:dyDescent="0.25">
      <c r="A661" s="581"/>
      <c r="B661" s="581"/>
      <c r="C661" s="581"/>
      <c r="D661" s="581"/>
      <c r="E661" s="581"/>
      <c r="F661" s="581"/>
      <c r="G661" s="581"/>
      <c r="H661" s="581"/>
      <c r="I661" s="581"/>
      <c r="J661" s="581"/>
      <c r="K661" s="581"/>
      <c r="L661" s="581"/>
      <c r="M661" s="581"/>
      <c r="N661" s="581"/>
      <c r="O661" s="581"/>
      <c r="P661" s="581"/>
      <c r="Q661" s="581"/>
      <c r="R661" s="581"/>
      <c r="S661" s="581"/>
      <c r="T661" s="581"/>
      <c r="U661" s="581"/>
      <c r="V661" s="581"/>
      <c r="W661" s="581"/>
      <c r="X661" s="581"/>
      <c r="Y661" s="581"/>
      <c r="Z661" s="581"/>
    </row>
    <row r="662" spans="1:26" ht="15.75" customHeight="1" x14ac:dyDescent="0.25">
      <c r="A662" s="581"/>
      <c r="B662" s="581"/>
      <c r="C662" s="581"/>
      <c r="D662" s="581"/>
      <c r="E662" s="581"/>
      <c r="F662" s="581"/>
      <c r="G662" s="581"/>
      <c r="H662" s="581"/>
      <c r="I662" s="581"/>
      <c r="J662" s="581"/>
      <c r="K662" s="581"/>
      <c r="L662" s="581"/>
      <c r="M662" s="581"/>
      <c r="N662" s="581"/>
      <c r="O662" s="581"/>
      <c r="P662" s="581"/>
      <c r="Q662" s="581"/>
      <c r="R662" s="581"/>
      <c r="S662" s="581"/>
      <c r="T662" s="581"/>
      <c r="U662" s="581"/>
      <c r="V662" s="581"/>
      <c r="W662" s="581"/>
      <c r="X662" s="581"/>
      <c r="Y662" s="581"/>
      <c r="Z662" s="581"/>
    </row>
    <row r="663" spans="1:26" ht="15.75" customHeight="1" x14ac:dyDescent="0.25">
      <c r="A663" s="581"/>
      <c r="B663" s="581"/>
      <c r="C663" s="581"/>
      <c r="D663" s="581"/>
      <c r="E663" s="581"/>
      <c r="F663" s="581"/>
      <c r="G663" s="581"/>
      <c r="H663" s="581"/>
      <c r="I663" s="581"/>
      <c r="J663" s="581"/>
      <c r="K663" s="581"/>
      <c r="L663" s="581"/>
      <c r="M663" s="581"/>
      <c r="N663" s="581"/>
      <c r="O663" s="581"/>
      <c r="P663" s="581"/>
      <c r="Q663" s="581"/>
      <c r="R663" s="581"/>
      <c r="S663" s="581"/>
      <c r="T663" s="581"/>
      <c r="U663" s="581"/>
      <c r="V663" s="581"/>
      <c r="W663" s="581"/>
      <c r="X663" s="581"/>
      <c r="Y663" s="581"/>
      <c r="Z663" s="581"/>
    </row>
    <row r="664" spans="1:26" ht="15.75" customHeight="1" x14ac:dyDescent="0.25">
      <c r="A664" s="581"/>
      <c r="B664" s="581"/>
      <c r="C664" s="581"/>
      <c r="D664" s="581"/>
      <c r="E664" s="581"/>
      <c r="F664" s="581"/>
      <c r="G664" s="581"/>
      <c r="H664" s="581"/>
      <c r="I664" s="581"/>
      <c r="J664" s="581"/>
      <c r="K664" s="581"/>
      <c r="L664" s="581"/>
      <c r="M664" s="581"/>
      <c r="N664" s="581"/>
      <c r="O664" s="581"/>
      <c r="P664" s="581"/>
      <c r="Q664" s="581"/>
      <c r="R664" s="581"/>
      <c r="S664" s="581"/>
      <c r="T664" s="581"/>
      <c r="U664" s="581"/>
      <c r="V664" s="581"/>
      <c r="W664" s="581"/>
      <c r="X664" s="581"/>
      <c r="Y664" s="581"/>
      <c r="Z664" s="581"/>
    </row>
    <row r="665" spans="1:26" ht="15.75" customHeight="1" x14ac:dyDescent="0.25">
      <c r="A665" s="581"/>
      <c r="B665" s="581"/>
      <c r="C665" s="581"/>
      <c r="D665" s="581"/>
      <c r="E665" s="581"/>
      <c r="F665" s="581"/>
      <c r="G665" s="581"/>
      <c r="H665" s="581"/>
      <c r="I665" s="581"/>
      <c r="J665" s="581"/>
      <c r="K665" s="581"/>
      <c r="L665" s="581"/>
      <c r="M665" s="581"/>
      <c r="N665" s="581"/>
      <c r="O665" s="581"/>
      <c r="P665" s="581"/>
      <c r="Q665" s="581"/>
      <c r="R665" s="581"/>
      <c r="S665" s="581"/>
      <c r="T665" s="581"/>
      <c r="U665" s="581"/>
      <c r="V665" s="581"/>
      <c r="W665" s="581"/>
      <c r="X665" s="581"/>
      <c r="Y665" s="581"/>
      <c r="Z665" s="581"/>
    </row>
    <row r="666" spans="1:26" ht="15.75" customHeight="1" x14ac:dyDescent="0.25">
      <c r="A666" s="581"/>
      <c r="B666" s="581"/>
      <c r="C666" s="581"/>
      <c r="D666" s="581"/>
      <c r="E666" s="581"/>
      <c r="F666" s="581"/>
      <c r="G666" s="581"/>
      <c r="H666" s="581"/>
      <c r="I666" s="581"/>
      <c r="J666" s="581"/>
      <c r="K666" s="581"/>
      <c r="L666" s="581"/>
      <c r="M666" s="581"/>
      <c r="N666" s="581"/>
      <c r="O666" s="581"/>
      <c r="P666" s="581"/>
      <c r="Q666" s="581"/>
      <c r="R666" s="581"/>
      <c r="S666" s="581"/>
      <c r="T666" s="581"/>
      <c r="U666" s="581"/>
      <c r="V666" s="581"/>
      <c r="W666" s="581"/>
      <c r="X666" s="581"/>
      <c r="Y666" s="581"/>
      <c r="Z666" s="581"/>
    </row>
    <row r="667" spans="1:26" ht="15.75" customHeight="1" x14ac:dyDescent="0.25">
      <c r="A667" s="581"/>
      <c r="B667" s="581"/>
      <c r="C667" s="581"/>
      <c r="D667" s="581"/>
      <c r="E667" s="581"/>
      <c r="F667" s="581"/>
      <c r="G667" s="581"/>
      <c r="H667" s="581"/>
      <c r="I667" s="581"/>
      <c r="J667" s="581"/>
      <c r="K667" s="581"/>
      <c r="L667" s="581"/>
      <c r="M667" s="581"/>
      <c r="N667" s="581"/>
      <c r="O667" s="581"/>
      <c r="P667" s="581"/>
      <c r="Q667" s="581"/>
      <c r="R667" s="581"/>
      <c r="S667" s="581"/>
      <c r="T667" s="581"/>
      <c r="U667" s="581"/>
      <c r="V667" s="581"/>
      <c r="W667" s="581"/>
      <c r="X667" s="581"/>
      <c r="Y667" s="581"/>
      <c r="Z667" s="581"/>
    </row>
    <row r="668" spans="1:26" ht="15.75" customHeight="1" x14ac:dyDescent="0.25">
      <c r="A668" s="581"/>
      <c r="B668" s="581"/>
      <c r="C668" s="581"/>
      <c r="D668" s="581"/>
      <c r="E668" s="581"/>
      <c r="F668" s="581"/>
      <c r="G668" s="581"/>
      <c r="H668" s="581"/>
      <c r="I668" s="581"/>
      <c r="J668" s="581"/>
      <c r="K668" s="581"/>
      <c r="L668" s="581"/>
      <c r="M668" s="581"/>
      <c r="N668" s="581"/>
      <c r="O668" s="581"/>
      <c r="P668" s="581"/>
      <c r="Q668" s="581"/>
      <c r="R668" s="581"/>
      <c r="S668" s="581"/>
      <c r="T668" s="581"/>
      <c r="U668" s="581"/>
      <c r="V668" s="581"/>
      <c r="W668" s="581"/>
      <c r="X668" s="581"/>
      <c r="Y668" s="581"/>
      <c r="Z668" s="581"/>
    </row>
    <row r="669" spans="1:26" ht="15.75" customHeight="1" x14ac:dyDescent="0.25">
      <c r="A669" s="581"/>
      <c r="B669" s="581"/>
      <c r="C669" s="581"/>
      <c r="D669" s="581"/>
      <c r="E669" s="581"/>
      <c r="F669" s="581"/>
      <c r="G669" s="581"/>
      <c r="H669" s="581"/>
      <c r="I669" s="581"/>
      <c r="J669" s="581"/>
      <c r="K669" s="581"/>
      <c r="L669" s="581"/>
      <c r="M669" s="581"/>
      <c r="N669" s="581"/>
      <c r="O669" s="581"/>
      <c r="P669" s="581"/>
      <c r="Q669" s="581"/>
      <c r="R669" s="581"/>
      <c r="S669" s="581"/>
      <c r="T669" s="581"/>
      <c r="U669" s="581"/>
      <c r="V669" s="581"/>
      <c r="W669" s="581"/>
      <c r="X669" s="581"/>
      <c r="Y669" s="581"/>
      <c r="Z669" s="581"/>
    </row>
    <row r="670" spans="1:26" ht="15.75" customHeight="1" x14ac:dyDescent="0.25">
      <c r="A670" s="581"/>
      <c r="B670" s="581"/>
      <c r="C670" s="581"/>
      <c r="D670" s="581"/>
      <c r="E670" s="581"/>
      <c r="F670" s="581"/>
      <c r="G670" s="581"/>
      <c r="H670" s="581"/>
      <c r="I670" s="581"/>
      <c r="J670" s="581"/>
      <c r="K670" s="581"/>
      <c r="L670" s="581"/>
      <c r="M670" s="581"/>
      <c r="N670" s="581"/>
      <c r="O670" s="581"/>
      <c r="P670" s="581"/>
      <c r="Q670" s="581"/>
      <c r="R670" s="581"/>
      <c r="S670" s="581"/>
      <c r="T670" s="581"/>
      <c r="U670" s="581"/>
      <c r="V670" s="581"/>
      <c r="W670" s="581"/>
      <c r="X670" s="581"/>
      <c r="Y670" s="581"/>
      <c r="Z670" s="581"/>
    </row>
    <row r="671" spans="1:26" ht="15.75" customHeight="1" x14ac:dyDescent="0.25">
      <c r="A671" s="581"/>
      <c r="B671" s="581"/>
      <c r="C671" s="581"/>
      <c r="D671" s="581"/>
      <c r="E671" s="581"/>
      <c r="F671" s="581"/>
      <c r="G671" s="581"/>
      <c r="H671" s="581"/>
      <c r="I671" s="581"/>
      <c r="J671" s="581"/>
      <c r="K671" s="581"/>
      <c r="L671" s="581"/>
      <c r="M671" s="581"/>
      <c r="N671" s="581"/>
      <c r="O671" s="581"/>
      <c r="P671" s="581"/>
      <c r="Q671" s="581"/>
      <c r="R671" s="581"/>
      <c r="S671" s="581"/>
      <c r="T671" s="581"/>
      <c r="U671" s="581"/>
      <c r="V671" s="581"/>
      <c r="W671" s="581"/>
      <c r="X671" s="581"/>
      <c r="Y671" s="581"/>
      <c r="Z671" s="581"/>
    </row>
    <row r="672" spans="1:26" ht="15.75" customHeight="1" x14ac:dyDescent="0.25">
      <c r="A672" s="581"/>
      <c r="B672" s="581"/>
      <c r="C672" s="581"/>
      <c r="D672" s="581"/>
      <c r="E672" s="581"/>
      <c r="F672" s="581"/>
      <c r="G672" s="581"/>
      <c r="H672" s="581"/>
      <c r="I672" s="581"/>
      <c r="J672" s="581"/>
      <c r="K672" s="581"/>
      <c r="L672" s="581"/>
      <c r="M672" s="581"/>
      <c r="N672" s="581"/>
      <c r="O672" s="581"/>
      <c r="P672" s="581"/>
      <c r="Q672" s="581"/>
      <c r="R672" s="581"/>
      <c r="S672" s="581"/>
      <c r="T672" s="581"/>
      <c r="U672" s="581"/>
      <c r="V672" s="581"/>
      <c r="W672" s="581"/>
      <c r="X672" s="581"/>
      <c r="Y672" s="581"/>
      <c r="Z672" s="581"/>
    </row>
    <row r="673" spans="1:26" ht="15.75" customHeight="1" x14ac:dyDescent="0.25">
      <c r="A673" s="581"/>
      <c r="B673" s="581"/>
      <c r="C673" s="581"/>
      <c r="D673" s="581"/>
      <c r="E673" s="581"/>
      <c r="F673" s="581"/>
      <c r="G673" s="581"/>
      <c r="H673" s="581"/>
      <c r="I673" s="581"/>
      <c r="J673" s="581"/>
      <c r="K673" s="581"/>
      <c r="L673" s="581"/>
      <c r="M673" s="581"/>
      <c r="N673" s="581"/>
      <c r="O673" s="581"/>
      <c r="P673" s="581"/>
      <c r="Q673" s="581"/>
      <c r="R673" s="581"/>
      <c r="S673" s="581"/>
      <c r="T673" s="581"/>
      <c r="U673" s="581"/>
      <c r="V673" s="581"/>
      <c r="W673" s="581"/>
      <c r="X673" s="581"/>
      <c r="Y673" s="581"/>
      <c r="Z673" s="581"/>
    </row>
    <row r="674" spans="1:26" ht="15.75" customHeight="1" x14ac:dyDescent="0.25">
      <c r="A674" s="581"/>
      <c r="B674" s="581"/>
      <c r="C674" s="581"/>
      <c r="D674" s="581"/>
      <c r="E674" s="581"/>
      <c r="F674" s="581"/>
      <c r="G674" s="581"/>
      <c r="H674" s="581"/>
      <c r="I674" s="581"/>
      <c r="J674" s="581"/>
      <c r="K674" s="581"/>
      <c r="L674" s="581"/>
      <c r="M674" s="581"/>
      <c r="N674" s="581"/>
      <c r="O674" s="581"/>
      <c r="P674" s="581"/>
      <c r="Q674" s="581"/>
      <c r="R674" s="581"/>
      <c r="S674" s="581"/>
      <c r="T674" s="581"/>
      <c r="U674" s="581"/>
      <c r="V674" s="581"/>
      <c r="W674" s="581"/>
      <c r="X674" s="581"/>
      <c r="Y674" s="581"/>
      <c r="Z674" s="581"/>
    </row>
    <row r="675" spans="1:26" ht="15.75" customHeight="1" x14ac:dyDescent="0.25">
      <c r="A675" s="581"/>
      <c r="B675" s="581"/>
      <c r="C675" s="581"/>
      <c r="D675" s="581"/>
      <c r="E675" s="581"/>
      <c r="F675" s="581"/>
      <c r="G675" s="581"/>
      <c r="H675" s="581"/>
      <c r="I675" s="581"/>
      <c r="J675" s="581"/>
      <c r="K675" s="581"/>
      <c r="L675" s="581"/>
      <c r="M675" s="581"/>
      <c r="N675" s="581"/>
      <c r="O675" s="581"/>
      <c r="P675" s="581"/>
      <c r="Q675" s="581"/>
      <c r="R675" s="581"/>
      <c r="S675" s="581"/>
      <c r="T675" s="581"/>
      <c r="U675" s="581"/>
      <c r="V675" s="581"/>
      <c r="W675" s="581"/>
      <c r="X675" s="581"/>
      <c r="Y675" s="581"/>
      <c r="Z675" s="581"/>
    </row>
    <row r="676" spans="1:26" ht="15.75" customHeight="1" x14ac:dyDescent="0.25">
      <c r="A676" s="581"/>
      <c r="B676" s="581"/>
      <c r="C676" s="581"/>
      <c r="D676" s="581"/>
      <c r="E676" s="581"/>
      <c r="F676" s="581"/>
      <c r="G676" s="581"/>
      <c r="H676" s="581"/>
      <c r="I676" s="581"/>
      <c r="J676" s="581"/>
      <c r="K676" s="581"/>
      <c r="L676" s="581"/>
      <c r="M676" s="581"/>
      <c r="N676" s="581"/>
      <c r="O676" s="581"/>
      <c r="P676" s="581"/>
      <c r="Q676" s="581"/>
      <c r="R676" s="581"/>
      <c r="S676" s="581"/>
      <c r="T676" s="581"/>
      <c r="U676" s="581"/>
      <c r="V676" s="581"/>
      <c r="W676" s="581"/>
      <c r="X676" s="581"/>
      <c r="Y676" s="581"/>
      <c r="Z676" s="581"/>
    </row>
    <row r="677" spans="1:26" ht="15.75" customHeight="1" x14ac:dyDescent="0.25">
      <c r="A677" s="581"/>
      <c r="B677" s="581"/>
      <c r="C677" s="581"/>
      <c r="D677" s="581"/>
      <c r="E677" s="581"/>
      <c r="F677" s="581"/>
      <c r="G677" s="581"/>
      <c r="H677" s="581"/>
      <c r="I677" s="581"/>
      <c r="J677" s="581"/>
      <c r="K677" s="581"/>
      <c r="L677" s="581"/>
      <c r="M677" s="581"/>
      <c r="N677" s="581"/>
      <c r="O677" s="581"/>
      <c r="P677" s="581"/>
      <c r="Q677" s="581"/>
      <c r="R677" s="581"/>
      <c r="S677" s="581"/>
      <c r="T677" s="581"/>
      <c r="U677" s="581"/>
      <c r="V677" s="581"/>
      <c r="W677" s="581"/>
      <c r="X677" s="581"/>
      <c r="Y677" s="581"/>
      <c r="Z677" s="581"/>
    </row>
    <row r="678" spans="1:26" ht="15.75" customHeight="1" x14ac:dyDescent="0.25">
      <c r="A678" s="581"/>
      <c r="B678" s="581"/>
      <c r="C678" s="581"/>
      <c r="D678" s="581"/>
      <c r="E678" s="581"/>
      <c r="F678" s="581"/>
      <c r="G678" s="581"/>
      <c r="H678" s="581"/>
      <c r="I678" s="581"/>
      <c r="J678" s="581"/>
      <c r="K678" s="581"/>
      <c r="L678" s="581"/>
      <c r="M678" s="581"/>
      <c r="N678" s="581"/>
      <c r="O678" s="581"/>
      <c r="P678" s="581"/>
      <c r="Q678" s="581"/>
      <c r="R678" s="581"/>
      <c r="S678" s="581"/>
      <c r="T678" s="581"/>
      <c r="U678" s="581"/>
      <c r="V678" s="581"/>
      <c r="W678" s="581"/>
      <c r="X678" s="581"/>
      <c r="Y678" s="581"/>
      <c r="Z678" s="581"/>
    </row>
    <row r="679" spans="1:26" ht="15.75" customHeight="1" x14ac:dyDescent="0.25">
      <c r="A679" s="581"/>
      <c r="B679" s="581"/>
      <c r="C679" s="581"/>
      <c r="D679" s="581"/>
      <c r="E679" s="581"/>
      <c r="F679" s="581"/>
      <c r="G679" s="581"/>
      <c r="H679" s="581"/>
      <c r="I679" s="581"/>
      <c r="J679" s="581"/>
      <c r="K679" s="581"/>
      <c r="L679" s="581"/>
      <c r="M679" s="581"/>
      <c r="N679" s="581"/>
      <c r="O679" s="581"/>
      <c r="P679" s="581"/>
      <c r="Q679" s="581"/>
      <c r="R679" s="581"/>
      <c r="S679" s="581"/>
      <c r="T679" s="581"/>
      <c r="U679" s="581"/>
      <c r="V679" s="581"/>
      <c r="W679" s="581"/>
      <c r="X679" s="581"/>
      <c r="Y679" s="581"/>
      <c r="Z679" s="581"/>
    </row>
    <row r="680" spans="1:26" ht="15.75" customHeight="1" x14ac:dyDescent="0.25">
      <c r="A680" s="581"/>
      <c r="B680" s="581"/>
      <c r="C680" s="581"/>
      <c r="D680" s="581"/>
      <c r="E680" s="581"/>
      <c r="F680" s="581"/>
      <c r="G680" s="581"/>
      <c r="H680" s="581"/>
      <c r="I680" s="581"/>
      <c r="J680" s="581"/>
      <c r="K680" s="581"/>
      <c r="L680" s="581"/>
      <c r="M680" s="581"/>
      <c r="N680" s="581"/>
      <c r="O680" s="581"/>
      <c r="P680" s="581"/>
      <c r="Q680" s="581"/>
      <c r="R680" s="581"/>
      <c r="S680" s="581"/>
      <c r="T680" s="581"/>
      <c r="U680" s="581"/>
      <c r="V680" s="581"/>
      <c r="W680" s="581"/>
      <c r="X680" s="581"/>
      <c r="Y680" s="581"/>
      <c r="Z680" s="581"/>
    </row>
    <row r="681" spans="1:26" ht="15.75" customHeight="1" x14ac:dyDescent="0.25">
      <c r="A681" s="581"/>
      <c r="B681" s="581"/>
      <c r="C681" s="581"/>
      <c r="D681" s="581"/>
      <c r="E681" s="581"/>
      <c r="F681" s="581"/>
      <c r="G681" s="581"/>
      <c r="H681" s="581"/>
      <c r="I681" s="581"/>
      <c r="J681" s="581"/>
      <c r="K681" s="581"/>
      <c r="L681" s="581"/>
      <c r="M681" s="581"/>
      <c r="N681" s="581"/>
      <c r="O681" s="581"/>
      <c r="P681" s="581"/>
      <c r="Q681" s="581"/>
      <c r="R681" s="581"/>
      <c r="S681" s="581"/>
      <c r="T681" s="581"/>
      <c r="U681" s="581"/>
      <c r="V681" s="581"/>
      <c r="W681" s="581"/>
      <c r="X681" s="581"/>
      <c r="Y681" s="581"/>
      <c r="Z681" s="581"/>
    </row>
    <row r="682" spans="1:26" ht="15.75" customHeight="1" x14ac:dyDescent="0.25">
      <c r="A682" s="581"/>
      <c r="B682" s="581"/>
      <c r="C682" s="581"/>
      <c r="D682" s="581"/>
      <c r="E682" s="581"/>
      <c r="F682" s="581"/>
      <c r="G682" s="581"/>
      <c r="H682" s="581"/>
      <c r="I682" s="581"/>
      <c r="J682" s="581"/>
      <c r="K682" s="581"/>
      <c r="L682" s="581"/>
      <c r="M682" s="581"/>
      <c r="N682" s="581"/>
      <c r="O682" s="581"/>
      <c r="P682" s="581"/>
      <c r="Q682" s="581"/>
      <c r="R682" s="581"/>
      <c r="S682" s="581"/>
      <c r="T682" s="581"/>
      <c r="U682" s="581"/>
      <c r="V682" s="581"/>
      <c r="W682" s="581"/>
      <c r="X682" s="581"/>
      <c r="Y682" s="581"/>
      <c r="Z682" s="581"/>
    </row>
    <row r="683" spans="1:26" ht="15.75" customHeight="1" x14ac:dyDescent="0.25">
      <c r="A683" s="581"/>
      <c r="B683" s="581"/>
      <c r="C683" s="581"/>
      <c r="D683" s="581"/>
      <c r="E683" s="581"/>
      <c r="F683" s="581"/>
      <c r="G683" s="581"/>
      <c r="H683" s="581"/>
      <c r="I683" s="581"/>
      <c r="J683" s="581"/>
      <c r="K683" s="581"/>
      <c r="L683" s="581"/>
      <c r="M683" s="581"/>
      <c r="N683" s="581"/>
      <c r="O683" s="581"/>
      <c r="P683" s="581"/>
      <c r="Q683" s="581"/>
      <c r="R683" s="581"/>
      <c r="S683" s="581"/>
      <c r="T683" s="581"/>
      <c r="U683" s="581"/>
      <c r="V683" s="581"/>
      <c r="W683" s="581"/>
      <c r="X683" s="581"/>
      <c r="Y683" s="581"/>
      <c r="Z683" s="581"/>
    </row>
    <row r="684" spans="1:26" ht="15.75" customHeight="1" x14ac:dyDescent="0.25">
      <c r="A684" s="581"/>
      <c r="B684" s="581"/>
      <c r="C684" s="581"/>
      <c r="D684" s="581"/>
      <c r="E684" s="581"/>
      <c r="F684" s="581"/>
      <c r="G684" s="581"/>
      <c r="H684" s="581"/>
      <c r="I684" s="581"/>
      <c r="J684" s="581"/>
      <c r="K684" s="581"/>
      <c r="L684" s="581"/>
      <c r="M684" s="581"/>
      <c r="N684" s="581"/>
      <c r="O684" s="581"/>
      <c r="P684" s="581"/>
      <c r="Q684" s="581"/>
      <c r="R684" s="581"/>
      <c r="S684" s="581"/>
      <c r="T684" s="581"/>
      <c r="U684" s="581"/>
      <c r="V684" s="581"/>
      <c r="W684" s="581"/>
      <c r="X684" s="581"/>
      <c r="Y684" s="581"/>
      <c r="Z684" s="581"/>
    </row>
    <row r="685" spans="1:26" ht="15.75" customHeight="1" x14ac:dyDescent="0.25">
      <c r="A685" s="581"/>
      <c r="B685" s="581"/>
      <c r="C685" s="581"/>
      <c r="D685" s="581"/>
      <c r="E685" s="581"/>
      <c r="F685" s="581"/>
      <c r="G685" s="581"/>
      <c r="H685" s="581"/>
      <c r="I685" s="581"/>
      <c r="J685" s="581"/>
      <c r="K685" s="581"/>
      <c r="L685" s="581"/>
      <c r="M685" s="581"/>
      <c r="N685" s="581"/>
      <c r="O685" s="581"/>
      <c r="P685" s="581"/>
      <c r="Q685" s="581"/>
      <c r="R685" s="581"/>
      <c r="S685" s="581"/>
      <c r="T685" s="581"/>
      <c r="U685" s="581"/>
      <c r="V685" s="581"/>
      <c r="W685" s="581"/>
      <c r="X685" s="581"/>
      <c r="Y685" s="581"/>
      <c r="Z685" s="581"/>
    </row>
    <row r="686" spans="1:26" ht="15.75" customHeight="1" x14ac:dyDescent="0.25">
      <c r="A686" s="581"/>
      <c r="B686" s="581"/>
      <c r="C686" s="581"/>
      <c r="D686" s="581"/>
      <c r="E686" s="581"/>
      <c r="F686" s="581"/>
      <c r="G686" s="581"/>
      <c r="H686" s="581"/>
      <c r="I686" s="581"/>
      <c r="J686" s="581"/>
      <c r="K686" s="581"/>
      <c r="L686" s="581"/>
      <c r="M686" s="581"/>
      <c r="N686" s="581"/>
      <c r="O686" s="581"/>
      <c r="P686" s="581"/>
      <c r="Q686" s="581"/>
      <c r="R686" s="581"/>
      <c r="S686" s="581"/>
      <c r="T686" s="581"/>
      <c r="U686" s="581"/>
      <c r="V686" s="581"/>
      <c r="W686" s="581"/>
      <c r="X686" s="581"/>
      <c r="Y686" s="581"/>
      <c r="Z686" s="581"/>
    </row>
    <row r="687" spans="1:26" ht="15.75" customHeight="1" x14ac:dyDescent="0.25">
      <c r="A687" s="581"/>
      <c r="B687" s="581"/>
      <c r="C687" s="581"/>
      <c r="D687" s="581"/>
      <c r="E687" s="581"/>
      <c r="F687" s="581"/>
      <c r="G687" s="581"/>
      <c r="H687" s="581"/>
      <c r="I687" s="581"/>
      <c r="J687" s="581"/>
      <c r="K687" s="581"/>
      <c r="L687" s="581"/>
      <c r="M687" s="581"/>
      <c r="N687" s="581"/>
      <c r="O687" s="581"/>
      <c r="P687" s="581"/>
      <c r="Q687" s="581"/>
      <c r="R687" s="581"/>
      <c r="S687" s="581"/>
      <c r="T687" s="581"/>
      <c r="U687" s="581"/>
      <c r="V687" s="581"/>
      <c r="W687" s="581"/>
      <c r="X687" s="581"/>
      <c r="Y687" s="581"/>
      <c r="Z687" s="581"/>
    </row>
    <row r="688" spans="1:26" ht="15.75" customHeight="1" x14ac:dyDescent="0.25">
      <c r="A688" s="581"/>
      <c r="B688" s="581"/>
      <c r="C688" s="581"/>
      <c r="D688" s="581"/>
      <c r="E688" s="581"/>
      <c r="F688" s="581"/>
      <c r="G688" s="581"/>
      <c r="H688" s="581"/>
      <c r="I688" s="581"/>
      <c r="J688" s="581"/>
      <c r="K688" s="581"/>
      <c r="L688" s="581"/>
      <c r="M688" s="581"/>
      <c r="N688" s="581"/>
      <c r="O688" s="581"/>
      <c r="P688" s="581"/>
      <c r="Q688" s="581"/>
      <c r="R688" s="581"/>
      <c r="S688" s="581"/>
      <c r="T688" s="581"/>
      <c r="U688" s="581"/>
      <c r="V688" s="581"/>
      <c r="W688" s="581"/>
      <c r="X688" s="581"/>
      <c r="Y688" s="581"/>
      <c r="Z688" s="581"/>
    </row>
    <row r="689" spans="1:26" ht="15.75" customHeight="1" x14ac:dyDescent="0.25">
      <c r="A689" s="581"/>
      <c r="B689" s="581"/>
      <c r="C689" s="581"/>
      <c r="D689" s="581"/>
      <c r="E689" s="581"/>
      <c r="F689" s="581"/>
      <c r="G689" s="581"/>
      <c r="H689" s="581"/>
      <c r="I689" s="581"/>
      <c r="J689" s="581"/>
      <c r="K689" s="581"/>
      <c r="L689" s="581"/>
      <c r="M689" s="581"/>
      <c r="N689" s="581"/>
      <c r="O689" s="581"/>
      <c r="P689" s="581"/>
      <c r="Q689" s="581"/>
      <c r="R689" s="581"/>
      <c r="S689" s="581"/>
      <c r="T689" s="581"/>
      <c r="U689" s="581"/>
      <c r="V689" s="581"/>
      <c r="W689" s="581"/>
      <c r="X689" s="581"/>
      <c r="Y689" s="581"/>
      <c r="Z689" s="581"/>
    </row>
    <row r="690" spans="1:26" ht="15.75" customHeight="1" x14ac:dyDescent="0.25">
      <c r="A690" s="581"/>
      <c r="B690" s="581"/>
      <c r="C690" s="581"/>
      <c r="D690" s="581"/>
      <c r="E690" s="581"/>
      <c r="F690" s="581"/>
      <c r="G690" s="581"/>
      <c r="H690" s="581"/>
      <c r="I690" s="581"/>
      <c r="J690" s="581"/>
      <c r="K690" s="581"/>
      <c r="L690" s="581"/>
      <c r="M690" s="581"/>
      <c r="N690" s="581"/>
      <c r="O690" s="581"/>
      <c r="P690" s="581"/>
      <c r="Q690" s="581"/>
      <c r="R690" s="581"/>
      <c r="S690" s="581"/>
      <c r="T690" s="581"/>
      <c r="U690" s="581"/>
      <c r="V690" s="581"/>
      <c r="W690" s="581"/>
      <c r="X690" s="581"/>
      <c r="Y690" s="581"/>
      <c r="Z690" s="581"/>
    </row>
    <row r="691" spans="1:26" ht="15.75" customHeight="1" x14ac:dyDescent="0.25">
      <c r="A691" s="581"/>
      <c r="B691" s="581"/>
      <c r="C691" s="581"/>
      <c r="D691" s="581"/>
      <c r="E691" s="581"/>
      <c r="F691" s="581"/>
      <c r="G691" s="581"/>
      <c r="H691" s="581"/>
      <c r="I691" s="581"/>
      <c r="J691" s="581"/>
      <c r="K691" s="581"/>
      <c r="L691" s="581"/>
      <c r="M691" s="581"/>
      <c r="N691" s="581"/>
      <c r="O691" s="581"/>
      <c r="P691" s="581"/>
      <c r="Q691" s="581"/>
      <c r="R691" s="581"/>
      <c r="S691" s="581"/>
      <c r="T691" s="581"/>
      <c r="U691" s="581"/>
      <c r="V691" s="581"/>
      <c r="W691" s="581"/>
      <c r="X691" s="581"/>
      <c r="Y691" s="581"/>
      <c r="Z691" s="581"/>
    </row>
    <row r="692" spans="1:26" ht="15.75" customHeight="1" x14ac:dyDescent="0.25">
      <c r="A692" s="581"/>
      <c r="B692" s="581"/>
      <c r="C692" s="581"/>
      <c r="D692" s="581"/>
      <c r="E692" s="581"/>
      <c r="F692" s="581"/>
      <c r="G692" s="581"/>
      <c r="H692" s="581"/>
      <c r="I692" s="581"/>
      <c r="J692" s="581"/>
      <c r="K692" s="581"/>
      <c r="L692" s="581"/>
      <c r="M692" s="581"/>
      <c r="N692" s="581"/>
      <c r="O692" s="581"/>
      <c r="P692" s="581"/>
      <c r="Q692" s="581"/>
      <c r="R692" s="581"/>
      <c r="S692" s="581"/>
      <c r="T692" s="581"/>
      <c r="U692" s="581"/>
      <c r="V692" s="581"/>
      <c r="W692" s="581"/>
      <c r="X692" s="581"/>
      <c r="Y692" s="581"/>
      <c r="Z692" s="581"/>
    </row>
    <row r="693" spans="1:26" ht="15.75" customHeight="1" x14ac:dyDescent="0.25">
      <c r="A693" s="581"/>
      <c r="B693" s="581"/>
      <c r="C693" s="581"/>
      <c r="D693" s="581"/>
      <c r="E693" s="581"/>
      <c r="F693" s="581"/>
      <c r="G693" s="581"/>
      <c r="H693" s="581"/>
      <c r="I693" s="581"/>
      <c r="J693" s="581"/>
      <c r="K693" s="581"/>
      <c r="L693" s="581"/>
      <c r="M693" s="581"/>
      <c r="N693" s="581"/>
      <c r="O693" s="581"/>
      <c r="P693" s="581"/>
      <c r="Q693" s="581"/>
      <c r="R693" s="581"/>
      <c r="S693" s="581"/>
      <c r="T693" s="581"/>
      <c r="U693" s="581"/>
      <c r="V693" s="581"/>
      <c r="W693" s="581"/>
      <c r="X693" s="581"/>
      <c r="Y693" s="581"/>
      <c r="Z693" s="581"/>
    </row>
    <row r="694" spans="1:26" ht="15.75" customHeight="1" x14ac:dyDescent="0.25">
      <c r="A694" s="581"/>
      <c r="B694" s="581"/>
      <c r="C694" s="581"/>
      <c r="D694" s="581"/>
      <c r="E694" s="581"/>
      <c r="F694" s="581"/>
      <c r="G694" s="581"/>
      <c r="H694" s="581"/>
      <c r="I694" s="581"/>
      <c r="J694" s="581"/>
      <c r="K694" s="581"/>
      <c r="L694" s="581"/>
      <c r="M694" s="581"/>
      <c r="N694" s="581"/>
      <c r="O694" s="581"/>
      <c r="P694" s="581"/>
      <c r="Q694" s="581"/>
      <c r="R694" s="581"/>
      <c r="S694" s="581"/>
      <c r="T694" s="581"/>
      <c r="U694" s="581"/>
      <c r="V694" s="581"/>
      <c r="W694" s="581"/>
      <c r="X694" s="581"/>
      <c r="Y694" s="581"/>
      <c r="Z694" s="581"/>
    </row>
    <row r="695" spans="1:26" ht="15.75" customHeight="1" x14ac:dyDescent="0.25">
      <c r="A695" s="581"/>
      <c r="B695" s="581"/>
      <c r="C695" s="581"/>
      <c r="D695" s="581"/>
      <c r="E695" s="581"/>
      <c r="F695" s="581"/>
      <c r="G695" s="581"/>
      <c r="H695" s="581"/>
      <c r="I695" s="581"/>
      <c r="J695" s="581"/>
      <c r="K695" s="581"/>
      <c r="L695" s="581"/>
      <c r="M695" s="581"/>
      <c r="N695" s="581"/>
      <c r="O695" s="581"/>
      <c r="P695" s="581"/>
      <c r="Q695" s="581"/>
      <c r="R695" s="581"/>
      <c r="S695" s="581"/>
      <c r="T695" s="581"/>
      <c r="U695" s="581"/>
      <c r="V695" s="581"/>
      <c r="W695" s="581"/>
      <c r="X695" s="581"/>
      <c r="Y695" s="581"/>
      <c r="Z695" s="581"/>
    </row>
    <row r="696" spans="1:26" ht="15.75" customHeight="1" x14ac:dyDescent="0.25">
      <c r="A696" s="581"/>
      <c r="B696" s="581"/>
      <c r="C696" s="581"/>
      <c r="D696" s="581"/>
      <c r="E696" s="581"/>
      <c r="F696" s="581"/>
      <c r="G696" s="581"/>
      <c r="H696" s="581"/>
      <c r="I696" s="581"/>
      <c r="J696" s="581"/>
      <c r="K696" s="581"/>
      <c r="L696" s="581"/>
      <c r="M696" s="581"/>
      <c r="N696" s="581"/>
      <c r="O696" s="581"/>
      <c r="P696" s="581"/>
      <c r="Q696" s="581"/>
      <c r="R696" s="581"/>
      <c r="S696" s="581"/>
      <c r="T696" s="581"/>
      <c r="U696" s="581"/>
      <c r="V696" s="581"/>
      <c r="W696" s="581"/>
      <c r="X696" s="581"/>
      <c r="Y696" s="581"/>
      <c r="Z696" s="581"/>
    </row>
    <row r="697" spans="1:26" ht="15.75" customHeight="1" x14ac:dyDescent="0.25">
      <c r="A697" s="581"/>
      <c r="B697" s="581"/>
      <c r="C697" s="581"/>
      <c r="D697" s="581"/>
      <c r="E697" s="581"/>
      <c r="F697" s="581"/>
      <c r="G697" s="581"/>
      <c r="H697" s="581"/>
      <c r="I697" s="581"/>
      <c r="J697" s="581"/>
      <c r="K697" s="581"/>
      <c r="L697" s="581"/>
      <c r="M697" s="581"/>
      <c r="N697" s="581"/>
      <c r="O697" s="581"/>
      <c r="P697" s="581"/>
      <c r="Q697" s="581"/>
      <c r="R697" s="581"/>
      <c r="S697" s="581"/>
      <c r="T697" s="581"/>
      <c r="U697" s="581"/>
      <c r="V697" s="581"/>
      <c r="W697" s="581"/>
      <c r="X697" s="581"/>
      <c r="Y697" s="581"/>
      <c r="Z697" s="581"/>
    </row>
    <row r="698" spans="1:26" ht="15.75" customHeight="1" x14ac:dyDescent="0.25">
      <c r="A698" s="581"/>
      <c r="B698" s="581"/>
      <c r="C698" s="581"/>
      <c r="D698" s="581"/>
      <c r="E698" s="581"/>
      <c r="F698" s="581"/>
      <c r="G698" s="581"/>
      <c r="H698" s="581"/>
      <c r="I698" s="581"/>
      <c r="J698" s="581"/>
      <c r="K698" s="581"/>
      <c r="L698" s="581"/>
      <c r="M698" s="581"/>
      <c r="N698" s="581"/>
      <c r="O698" s="581"/>
      <c r="P698" s="581"/>
      <c r="Q698" s="581"/>
      <c r="R698" s="581"/>
      <c r="S698" s="581"/>
      <c r="T698" s="581"/>
      <c r="U698" s="581"/>
      <c r="V698" s="581"/>
      <c r="W698" s="581"/>
      <c r="X698" s="581"/>
      <c r="Y698" s="581"/>
      <c r="Z698" s="581"/>
    </row>
    <row r="699" spans="1:26" ht="15.75" customHeight="1" x14ac:dyDescent="0.25">
      <c r="A699" s="581"/>
      <c r="B699" s="581"/>
      <c r="C699" s="581"/>
      <c r="D699" s="581"/>
      <c r="E699" s="581"/>
      <c r="F699" s="581"/>
      <c r="G699" s="581"/>
      <c r="H699" s="581"/>
      <c r="I699" s="581"/>
      <c r="J699" s="581"/>
      <c r="K699" s="581"/>
      <c r="L699" s="581"/>
      <c r="M699" s="581"/>
      <c r="N699" s="581"/>
      <c r="O699" s="581"/>
      <c r="P699" s="581"/>
      <c r="Q699" s="581"/>
      <c r="R699" s="581"/>
      <c r="S699" s="581"/>
      <c r="T699" s="581"/>
      <c r="U699" s="581"/>
      <c r="V699" s="581"/>
      <c r="W699" s="581"/>
      <c r="X699" s="581"/>
      <c r="Y699" s="581"/>
      <c r="Z699" s="581"/>
    </row>
    <row r="700" spans="1:26" ht="15.75" customHeight="1" x14ac:dyDescent="0.25">
      <c r="A700" s="581"/>
      <c r="B700" s="581"/>
      <c r="C700" s="581"/>
      <c r="D700" s="581"/>
      <c r="E700" s="581"/>
      <c r="F700" s="581"/>
      <c r="G700" s="581"/>
      <c r="H700" s="581"/>
      <c r="I700" s="581"/>
      <c r="J700" s="581"/>
      <c r="K700" s="581"/>
      <c r="L700" s="581"/>
      <c r="M700" s="581"/>
      <c r="N700" s="581"/>
      <c r="O700" s="581"/>
      <c r="P700" s="581"/>
      <c r="Q700" s="581"/>
      <c r="R700" s="581"/>
      <c r="S700" s="581"/>
      <c r="T700" s="581"/>
      <c r="U700" s="581"/>
      <c r="V700" s="581"/>
      <c r="W700" s="581"/>
      <c r="X700" s="581"/>
      <c r="Y700" s="581"/>
      <c r="Z700" s="581"/>
    </row>
    <row r="701" spans="1:26" ht="15.75" customHeight="1" x14ac:dyDescent="0.25">
      <c r="A701" s="581"/>
      <c r="B701" s="581"/>
      <c r="C701" s="581"/>
      <c r="D701" s="581"/>
      <c r="E701" s="581"/>
      <c r="F701" s="581"/>
      <c r="G701" s="581"/>
      <c r="H701" s="581"/>
      <c r="I701" s="581"/>
      <c r="J701" s="581"/>
      <c r="K701" s="581"/>
      <c r="L701" s="581"/>
      <c r="M701" s="581"/>
      <c r="N701" s="581"/>
      <c r="O701" s="581"/>
      <c r="P701" s="581"/>
      <c r="Q701" s="581"/>
      <c r="R701" s="581"/>
      <c r="S701" s="581"/>
      <c r="T701" s="581"/>
      <c r="U701" s="581"/>
      <c r="V701" s="581"/>
      <c r="W701" s="581"/>
      <c r="X701" s="581"/>
      <c r="Y701" s="581"/>
      <c r="Z701" s="581"/>
    </row>
    <row r="702" spans="1:26" ht="15.75" customHeight="1" x14ac:dyDescent="0.25">
      <c r="A702" s="581"/>
      <c r="B702" s="581"/>
      <c r="C702" s="581"/>
      <c r="D702" s="581"/>
      <c r="E702" s="581"/>
      <c r="F702" s="581"/>
      <c r="G702" s="581"/>
      <c r="H702" s="581"/>
      <c r="I702" s="581"/>
      <c r="J702" s="581"/>
      <c r="K702" s="581"/>
      <c r="L702" s="581"/>
      <c r="M702" s="581"/>
      <c r="N702" s="581"/>
      <c r="O702" s="581"/>
      <c r="P702" s="581"/>
      <c r="Q702" s="581"/>
      <c r="R702" s="581"/>
      <c r="S702" s="581"/>
      <c r="T702" s="581"/>
      <c r="U702" s="581"/>
      <c r="V702" s="581"/>
      <c r="W702" s="581"/>
      <c r="X702" s="581"/>
      <c r="Y702" s="581"/>
      <c r="Z702" s="581"/>
    </row>
    <row r="703" spans="1:26" ht="15.75" customHeight="1" x14ac:dyDescent="0.25">
      <c r="A703" s="581"/>
      <c r="B703" s="581"/>
      <c r="C703" s="581"/>
      <c r="D703" s="581"/>
      <c r="E703" s="581"/>
      <c r="F703" s="581"/>
      <c r="G703" s="581"/>
      <c r="H703" s="581"/>
      <c r="I703" s="581"/>
      <c r="J703" s="581"/>
      <c r="K703" s="581"/>
      <c r="L703" s="581"/>
      <c r="M703" s="581"/>
      <c r="N703" s="581"/>
      <c r="O703" s="581"/>
      <c r="P703" s="581"/>
      <c r="Q703" s="581"/>
      <c r="R703" s="581"/>
      <c r="S703" s="581"/>
      <c r="T703" s="581"/>
      <c r="U703" s="581"/>
      <c r="V703" s="581"/>
      <c r="W703" s="581"/>
      <c r="X703" s="581"/>
      <c r="Y703" s="581"/>
      <c r="Z703" s="581"/>
    </row>
    <row r="704" spans="1:26" ht="15.75" customHeight="1" x14ac:dyDescent="0.25">
      <c r="A704" s="581"/>
      <c r="B704" s="581"/>
      <c r="C704" s="581"/>
      <c r="D704" s="581"/>
      <c r="E704" s="581"/>
      <c r="F704" s="581"/>
      <c r="G704" s="581"/>
      <c r="H704" s="581"/>
      <c r="I704" s="581"/>
      <c r="J704" s="581"/>
      <c r="K704" s="581"/>
      <c r="L704" s="581"/>
      <c r="M704" s="581"/>
      <c r="N704" s="581"/>
      <c r="O704" s="581"/>
      <c r="P704" s="581"/>
      <c r="Q704" s="581"/>
      <c r="R704" s="581"/>
      <c r="S704" s="581"/>
      <c r="T704" s="581"/>
      <c r="U704" s="581"/>
      <c r="V704" s="581"/>
      <c r="W704" s="581"/>
      <c r="X704" s="581"/>
      <c r="Y704" s="581"/>
      <c r="Z704" s="581"/>
    </row>
    <row r="705" spans="1:26" ht="15.75" customHeight="1" x14ac:dyDescent="0.25">
      <c r="A705" s="581"/>
      <c r="B705" s="581"/>
      <c r="C705" s="581"/>
      <c r="D705" s="581"/>
      <c r="E705" s="581"/>
      <c r="F705" s="581"/>
      <c r="G705" s="581"/>
      <c r="H705" s="581"/>
      <c r="I705" s="581"/>
      <c r="J705" s="581"/>
      <c r="K705" s="581"/>
      <c r="L705" s="581"/>
      <c r="M705" s="581"/>
      <c r="N705" s="581"/>
      <c r="O705" s="581"/>
      <c r="P705" s="581"/>
      <c r="Q705" s="581"/>
      <c r="R705" s="581"/>
      <c r="S705" s="581"/>
      <c r="T705" s="581"/>
      <c r="U705" s="581"/>
      <c r="V705" s="581"/>
      <c r="W705" s="581"/>
      <c r="X705" s="581"/>
      <c r="Y705" s="581"/>
      <c r="Z705" s="581"/>
    </row>
    <row r="706" spans="1:26" ht="15.75" customHeight="1" x14ac:dyDescent="0.25">
      <c r="A706" s="581"/>
      <c r="B706" s="581"/>
      <c r="C706" s="581"/>
      <c r="D706" s="581"/>
      <c r="E706" s="581"/>
      <c r="F706" s="581"/>
      <c r="G706" s="581"/>
      <c r="H706" s="581"/>
      <c r="I706" s="581"/>
      <c r="J706" s="581"/>
      <c r="K706" s="581"/>
      <c r="L706" s="581"/>
      <c r="M706" s="581"/>
      <c r="N706" s="581"/>
      <c r="O706" s="581"/>
      <c r="P706" s="581"/>
      <c r="Q706" s="581"/>
      <c r="R706" s="581"/>
      <c r="S706" s="581"/>
      <c r="T706" s="581"/>
      <c r="U706" s="581"/>
      <c r="V706" s="581"/>
      <c r="W706" s="581"/>
      <c r="X706" s="581"/>
      <c r="Y706" s="581"/>
      <c r="Z706" s="581"/>
    </row>
    <row r="707" spans="1:26" ht="15.75" customHeight="1" x14ac:dyDescent="0.25">
      <c r="A707" s="581"/>
      <c r="B707" s="581"/>
      <c r="C707" s="581"/>
      <c r="D707" s="581"/>
      <c r="E707" s="581"/>
      <c r="F707" s="581"/>
      <c r="G707" s="581"/>
      <c r="H707" s="581"/>
      <c r="I707" s="581"/>
      <c r="J707" s="581"/>
      <c r="K707" s="581"/>
      <c r="L707" s="581"/>
      <c r="M707" s="581"/>
      <c r="N707" s="581"/>
      <c r="O707" s="581"/>
      <c r="P707" s="581"/>
      <c r="Q707" s="581"/>
      <c r="R707" s="581"/>
      <c r="S707" s="581"/>
      <c r="T707" s="581"/>
      <c r="U707" s="581"/>
      <c r="V707" s="581"/>
      <c r="W707" s="581"/>
      <c r="X707" s="581"/>
      <c r="Y707" s="581"/>
      <c r="Z707" s="581"/>
    </row>
    <row r="708" spans="1:26" ht="15.75" customHeight="1" x14ac:dyDescent="0.25">
      <c r="A708" s="581"/>
      <c r="B708" s="581"/>
      <c r="C708" s="581"/>
      <c r="D708" s="581"/>
      <c r="E708" s="581"/>
      <c r="F708" s="581"/>
      <c r="G708" s="581"/>
      <c r="H708" s="581"/>
      <c r="I708" s="581"/>
      <c r="J708" s="581"/>
      <c r="K708" s="581"/>
      <c r="L708" s="581"/>
      <c r="M708" s="581"/>
      <c r="N708" s="581"/>
      <c r="O708" s="581"/>
      <c r="P708" s="581"/>
      <c r="Q708" s="581"/>
      <c r="R708" s="581"/>
      <c r="S708" s="581"/>
      <c r="T708" s="581"/>
      <c r="U708" s="581"/>
      <c r="V708" s="581"/>
      <c r="W708" s="581"/>
      <c r="X708" s="581"/>
      <c r="Y708" s="581"/>
      <c r="Z708" s="581"/>
    </row>
    <row r="709" spans="1:26" ht="15.75" customHeight="1" x14ac:dyDescent="0.25">
      <c r="A709" s="581"/>
      <c r="B709" s="581"/>
      <c r="C709" s="581"/>
      <c r="D709" s="581"/>
      <c r="E709" s="581"/>
      <c r="F709" s="581"/>
      <c r="G709" s="581"/>
      <c r="H709" s="581"/>
      <c r="I709" s="581"/>
      <c r="J709" s="581"/>
      <c r="K709" s="581"/>
      <c r="L709" s="581"/>
      <c r="M709" s="581"/>
      <c r="N709" s="581"/>
      <c r="O709" s="581"/>
      <c r="P709" s="581"/>
      <c r="Q709" s="581"/>
      <c r="R709" s="581"/>
      <c r="S709" s="581"/>
      <c r="T709" s="581"/>
      <c r="U709" s="581"/>
      <c r="V709" s="581"/>
      <c r="W709" s="581"/>
      <c r="X709" s="581"/>
      <c r="Y709" s="581"/>
      <c r="Z709" s="581"/>
    </row>
    <row r="710" spans="1:26" ht="15.75" customHeight="1" x14ac:dyDescent="0.25">
      <c r="A710" s="581"/>
      <c r="B710" s="581"/>
      <c r="C710" s="581"/>
      <c r="D710" s="581"/>
      <c r="E710" s="581"/>
      <c r="F710" s="581"/>
      <c r="G710" s="581"/>
      <c r="H710" s="581"/>
      <c r="I710" s="581"/>
      <c r="J710" s="581"/>
      <c r="K710" s="581"/>
      <c r="L710" s="581"/>
      <c r="M710" s="581"/>
      <c r="N710" s="581"/>
      <c r="O710" s="581"/>
      <c r="P710" s="581"/>
      <c r="Q710" s="581"/>
      <c r="R710" s="581"/>
      <c r="S710" s="581"/>
      <c r="T710" s="581"/>
      <c r="U710" s="581"/>
      <c r="V710" s="581"/>
      <c r="W710" s="581"/>
      <c r="X710" s="581"/>
      <c r="Y710" s="581"/>
      <c r="Z710" s="581"/>
    </row>
    <row r="711" spans="1:26" ht="15.75" customHeight="1" x14ac:dyDescent="0.25">
      <c r="A711" s="581"/>
      <c r="B711" s="581"/>
      <c r="C711" s="581"/>
      <c r="D711" s="581"/>
      <c r="E711" s="581"/>
      <c r="F711" s="581"/>
      <c r="G711" s="581"/>
      <c r="H711" s="581"/>
      <c r="I711" s="581"/>
      <c r="J711" s="581"/>
      <c r="K711" s="581"/>
      <c r="L711" s="581"/>
      <c r="M711" s="581"/>
      <c r="N711" s="581"/>
      <c r="O711" s="581"/>
      <c r="P711" s="581"/>
      <c r="Q711" s="581"/>
      <c r="R711" s="581"/>
      <c r="S711" s="581"/>
      <c r="T711" s="581"/>
      <c r="U711" s="581"/>
      <c r="V711" s="581"/>
      <c r="W711" s="581"/>
      <c r="X711" s="581"/>
      <c r="Y711" s="581"/>
      <c r="Z711" s="581"/>
    </row>
    <row r="712" spans="1:26" ht="15.75" customHeight="1" x14ac:dyDescent="0.25">
      <c r="A712" s="581"/>
      <c r="B712" s="581"/>
      <c r="C712" s="581"/>
      <c r="D712" s="581"/>
      <c r="E712" s="581"/>
      <c r="F712" s="581"/>
      <c r="G712" s="581"/>
      <c r="H712" s="581"/>
      <c r="I712" s="581"/>
      <c r="J712" s="581"/>
      <c r="K712" s="581"/>
      <c r="L712" s="581"/>
      <c r="M712" s="581"/>
      <c r="N712" s="581"/>
      <c r="O712" s="581"/>
      <c r="P712" s="581"/>
      <c r="Q712" s="581"/>
      <c r="R712" s="581"/>
      <c r="S712" s="581"/>
      <c r="T712" s="581"/>
      <c r="U712" s="581"/>
      <c r="V712" s="581"/>
      <c r="W712" s="581"/>
      <c r="X712" s="581"/>
      <c r="Y712" s="581"/>
      <c r="Z712" s="581"/>
    </row>
    <row r="713" spans="1:26" ht="15.75" customHeight="1" x14ac:dyDescent="0.25">
      <c r="A713" s="581"/>
      <c r="B713" s="581"/>
      <c r="C713" s="581"/>
      <c r="D713" s="581"/>
      <c r="E713" s="581"/>
      <c r="F713" s="581"/>
      <c r="G713" s="581"/>
      <c r="H713" s="581"/>
      <c r="I713" s="581"/>
      <c r="J713" s="581"/>
      <c r="K713" s="581"/>
      <c r="L713" s="581"/>
      <c r="M713" s="581"/>
      <c r="N713" s="581"/>
      <c r="O713" s="581"/>
      <c r="P713" s="581"/>
      <c r="Q713" s="581"/>
      <c r="R713" s="581"/>
      <c r="S713" s="581"/>
      <c r="T713" s="581"/>
      <c r="U713" s="581"/>
      <c r="V713" s="581"/>
      <c r="W713" s="581"/>
      <c r="X713" s="581"/>
      <c r="Y713" s="581"/>
      <c r="Z713" s="581"/>
    </row>
    <row r="714" spans="1:26" ht="15.75" customHeight="1" x14ac:dyDescent="0.25">
      <c r="A714" s="581"/>
      <c r="B714" s="581"/>
      <c r="C714" s="581"/>
      <c r="D714" s="581"/>
      <c r="E714" s="581"/>
      <c r="F714" s="581"/>
      <c r="G714" s="581"/>
      <c r="H714" s="581"/>
      <c r="I714" s="581"/>
      <c r="J714" s="581"/>
      <c r="K714" s="581"/>
      <c r="L714" s="581"/>
      <c r="M714" s="581"/>
      <c r="N714" s="581"/>
      <c r="O714" s="581"/>
      <c r="P714" s="581"/>
      <c r="Q714" s="581"/>
      <c r="R714" s="581"/>
      <c r="S714" s="581"/>
      <c r="T714" s="581"/>
      <c r="U714" s="581"/>
      <c r="V714" s="581"/>
      <c r="W714" s="581"/>
      <c r="X714" s="581"/>
      <c r="Y714" s="581"/>
      <c r="Z714" s="581"/>
    </row>
    <row r="715" spans="1:26" ht="15.75" customHeight="1" x14ac:dyDescent="0.25">
      <c r="A715" s="581"/>
      <c r="B715" s="581"/>
      <c r="C715" s="581"/>
      <c r="D715" s="581"/>
      <c r="E715" s="581"/>
      <c r="F715" s="581"/>
      <c r="G715" s="581"/>
      <c r="H715" s="581"/>
      <c r="I715" s="581"/>
      <c r="J715" s="581"/>
      <c r="K715" s="581"/>
      <c r="L715" s="581"/>
      <c r="M715" s="581"/>
      <c r="N715" s="581"/>
      <c r="O715" s="581"/>
      <c r="P715" s="581"/>
      <c r="Q715" s="581"/>
      <c r="R715" s="581"/>
      <c r="S715" s="581"/>
      <c r="T715" s="581"/>
      <c r="U715" s="581"/>
      <c r="V715" s="581"/>
      <c r="W715" s="581"/>
      <c r="X715" s="581"/>
      <c r="Y715" s="581"/>
      <c r="Z715" s="581"/>
    </row>
    <row r="716" spans="1:26" ht="15.75" customHeight="1" x14ac:dyDescent="0.25">
      <c r="A716" s="581"/>
      <c r="B716" s="581"/>
      <c r="C716" s="581"/>
      <c r="D716" s="581"/>
      <c r="E716" s="581"/>
      <c r="F716" s="581"/>
      <c r="G716" s="581"/>
      <c r="H716" s="581"/>
      <c r="I716" s="581"/>
      <c r="J716" s="581"/>
      <c r="K716" s="581"/>
      <c r="L716" s="581"/>
      <c r="M716" s="581"/>
      <c r="N716" s="581"/>
      <c r="O716" s="581"/>
      <c r="P716" s="581"/>
      <c r="Q716" s="581"/>
      <c r="R716" s="581"/>
      <c r="S716" s="581"/>
      <c r="T716" s="581"/>
      <c r="U716" s="581"/>
      <c r="V716" s="581"/>
      <c r="W716" s="581"/>
      <c r="X716" s="581"/>
      <c r="Y716" s="581"/>
      <c r="Z716" s="581"/>
    </row>
    <row r="717" spans="1:26" ht="15.75" customHeight="1" x14ac:dyDescent="0.25">
      <c r="A717" s="581"/>
      <c r="B717" s="581"/>
      <c r="C717" s="581"/>
      <c r="D717" s="581"/>
      <c r="E717" s="581"/>
      <c r="F717" s="581"/>
      <c r="G717" s="581"/>
      <c r="H717" s="581"/>
      <c r="I717" s="581"/>
      <c r="J717" s="581"/>
      <c r="K717" s="581"/>
      <c r="L717" s="581"/>
      <c r="M717" s="581"/>
      <c r="N717" s="581"/>
      <c r="O717" s="581"/>
      <c r="P717" s="581"/>
      <c r="Q717" s="581"/>
      <c r="R717" s="581"/>
      <c r="S717" s="581"/>
      <c r="T717" s="581"/>
      <c r="U717" s="581"/>
      <c r="V717" s="581"/>
      <c r="W717" s="581"/>
      <c r="X717" s="581"/>
      <c r="Y717" s="581"/>
      <c r="Z717" s="581"/>
    </row>
    <row r="718" spans="1:26" ht="15.75" customHeight="1" x14ac:dyDescent="0.25">
      <c r="A718" s="581"/>
      <c r="B718" s="581"/>
      <c r="C718" s="581"/>
      <c r="D718" s="581"/>
      <c r="E718" s="581"/>
      <c r="F718" s="581"/>
      <c r="G718" s="581"/>
      <c r="H718" s="581"/>
      <c r="I718" s="581"/>
      <c r="J718" s="581"/>
      <c r="K718" s="581"/>
      <c r="L718" s="581"/>
      <c r="M718" s="581"/>
      <c r="N718" s="581"/>
      <c r="O718" s="581"/>
      <c r="P718" s="581"/>
      <c r="Q718" s="581"/>
      <c r="R718" s="581"/>
      <c r="S718" s="581"/>
      <c r="T718" s="581"/>
      <c r="U718" s="581"/>
      <c r="V718" s="581"/>
      <c r="W718" s="581"/>
      <c r="X718" s="581"/>
      <c r="Y718" s="581"/>
      <c r="Z718" s="581"/>
    </row>
    <row r="719" spans="1:26" ht="15.75" customHeight="1" x14ac:dyDescent="0.25">
      <c r="A719" s="581"/>
      <c r="B719" s="581"/>
      <c r="C719" s="581"/>
      <c r="D719" s="581"/>
      <c r="E719" s="581"/>
      <c r="F719" s="581"/>
      <c r="G719" s="581"/>
      <c r="H719" s="581"/>
      <c r="I719" s="581"/>
      <c r="J719" s="581"/>
      <c r="K719" s="581"/>
      <c r="L719" s="581"/>
      <c r="M719" s="581"/>
      <c r="N719" s="581"/>
      <c r="O719" s="581"/>
      <c r="P719" s="581"/>
      <c r="Q719" s="581"/>
      <c r="R719" s="581"/>
      <c r="S719" s="581"/>
      <c r="T719" s="581"/>
      <c r="U719" s="581"/>
      <c r="V719" s="581"/>
      <c r="W719" s="581"/>
      <c r="X719" s="581"/>
      <c r="Y719" s="581"/>
      <c r="Z719" s="581"/>
    </row>
    <row r="720" spans="1:26" ht="15.75" customHeight="1" x14ac:dyDescent="0.25">
      <c r="A720" s="581"/>
      <c r="B720" s="581"/>
      <c r="C720" s="581"/>
      <c r="D720" s="581"/>
      <c r="E720" s="581"/>
      <c r="F720" s="581"/>
      <c r="G720" s="581"/>
      <c r="H720" s="581"/>
      <c r="I720" s="581"/>
      <c r="J720" s="581"/>
      <c r="K720" s="581"/>
      <c r="L720" s="581"/>
      <c r="M720" s="581"/>
      <c r="N720" s="581"/>
      <c r="O720" s="581"/>
      <c r="P720" s="581"/>
      <c r="Q720" s="581"/>
      <c r="R720" s="581"/>
      <c r="S720" s="581"/>
      <c r="T720" s="581"/>
      <c r="U720" s="581"/>
      <c r="V720" s="581"/>
      <c r="W720" s="581"/>
      <c r="X720" s="581"/>
      <c r="Y720" s="581"/>
      <c r="Z720" s="581"/>
    </row>
    <row r="721" spans="1:26" ht="15.75" customHeight="1" x14ac:dyDescent="0.25">
      <c r="A721" s="581"/>
      <c r="B721" s="581"/>
      <c r="C721" s="581"/>
      <c r="D721" s="581"/>
      <c r="E721" s="581"/>
      <c r="F721" s="581"/>
      <c r="G721" s="581"/>
      <c r="H721" s="581"/>
      <c r="I721" s="581"/>
      <c r="J721" s="581"/>
      <c r="K721" s="581"/>
      <c r="L721" s="581"/>
      <c r="M721" s="581"/>
      <c r="N721" s="581"/>
      <c r="O721" s="581"/>
      <c r="P721" s="581"/>
      <c r="Q721" s="581"/>
      <c r="R721" s="581"/>
      <c r="S721" s="581"/>
      <c r="T721" s="581"/>
      <c r="U721" s="581"/>
      <c r="V721" s="581"/>
      <c r="W721" s="581"/>
      <c r="X721" s="581"/>
      <c r="Y721" s="581"/>
      <c r="Z721" s="581"/>
    </row>
    <row r="722" spans="1:26" ht="15.75" customHeight="1" x14ac:dyDescent="0.25">
      <c r="A722" s="581"/>
      <c r="B722" s="581"/>
      <c r="C722" s="581"/>
      <c r="D722" s="581"/>
      <c r="E722" s="581"/>
      <c r="F722" s="581"/>
      <c r="G722" s="581"/>
      <c r="H722" s="581"/>
      <c r="I722" s="581"/>
      <c r="J722" s="581"/>
      <c r="K722" s="581"/>
      <c r="L722" s="581"/>
      <c r="M722" s="581"/>
      <c r="N722" s="581"/>
      <c r="O722" s="581"/>
      <c r="P722" s="581"/>
      <c r="Q722" s="581"/>
      <c r="R722" s="581"/>
      <c r="S722" s="581"/>
      <c r="T722" s="581"/>
      <c r="U722" s="581"/>
      <c r="V722" s="581"/>
      <c r="W722" s="581"/>
      <c r="X722" s="581"/>
      <c r="Y722" s="581"/>
      <c r="Z722" s="581"/>
    </row>
    <row r="723" spans="1:26" ht="15.75" customHeight="1" x14ac:dyDescent="0.25">
      <c r="A723" s="581"/>
      <c r="B723" s="581"/>
      <c r="C723" s="581"/>
      <c r="D723" s="581"/>
      <c r="E723" s="581"/>
      <c r="F723" s="581"/>
      <c r="G723" s="581"/>
      <c r="H723" s="581"/>
      <c r="I723" s="581"/>
      <c r="J723" s="581"/>
      <c r="K723" s="581"/>
      <c r="L723" s="581"/>
      <c r="M723" s="581"/>
      <c r="N723" s="581"/>
      <c r="O723" s="581"/>
      <c r="P723" s="581"/>
      <c r="Q723" s="581"/>
      <c r="R723" s="581"/>
      <c r="S723" s="581"/>
      <c r="T723" s="581"/>
      <c r="U723" s="581"/>
      <c r="V723" s="581"/>
      <c r="W723" s="581"/>
      <c r="X723" s="581"/>
      <c r="Y723" s="581"/>
      <c r="Z723" s="581"/>
    </row>
    <row r="724" spans="1:26" ht="15.75" customHeight="1" x14ac:dyDescent="0.25">
      <c r="A724" s="581"/>
      <c r="B724" s="581"/>
      <c r="C724" s="581"/>
      <c r="D724" s="581"/>
      <c r="E724" s="581"/>
      <c r="F724" s="581"/>
      <c r="G724" s="581"/>
      <c r="H724" s="581"/>
      <c r="I724" s="581"/>
      <c r="J724" s="581"/>
      <c r="K724" s="581"/>
      <c r="L724" s="581"/>
      <c r="M724" s="581"/>
      <c r="N724" s="581"/>
      <c r="O724" s="581"/>
      <c r="P724" s="581"/>
      <c r="Q724" s="581"/>
      <c r="R724" s="581"/>
      <c r="S724" s="581"/>
      <c r="T724" s="581"/>
      <c r="U724" s="581"/>
      <c r="V724" s="581"/>
      <c r="W724" s="581"/>
      <c r="X724" s="581"/>
      <c r="Y724" s="581"/>
      <c r="Z724" s="581"/>
    </row>
    <row r="725" spans="1:26" ht="15.75" customHeight="1" x14ac:dyDescent="0.25">
      <c r="A725" s="581"/>
      <c r="B725" s="581"/>
      <c r="C725" s="581"/>
      <c r="D725" s="581"/>
      <c r="E725" s="581"/>
      <c r="F725" s="581"/>
      <c r="G725" s="581"/>
      <c r="H725" s="581"/>
      <c r="I725" s="581"/>
      <c r="J725" s="581"/>
      <c r="K725" s="581"/>
      <c r="L725" s="581"/>
      <c r="M725" s="581"/>
      <c r="N725" s="581"/>
      <c r="O725" s="581"/>
      <c r="P725" s="581"/>
      <c r="Q725" s="581"/>
      <c r="R725" s="581"/>
      <c r="S725" s="581"/>
      <c r="T725" s="581"/>
      <c r="U725" s="581"/>
      <c r="V725" s="581"/>
      <c r="W725" s="581"/>
      <c r="X725" s="581"/>
      <c r="Y725" s="581"/>
      <c r="Z725" s="581"/>
    </row>
    <row r="726" spans="1:26" ht="15.75" customHeight="1" x14ac:dyDescent="0.25">
      <c r="A726" s="581"/>
      <c r="B726" s="581"/>
      <c r="C726" s="581"/>
      <c r="D726" s="581"/>
      <c r="E726" s="581"/>
      <c r="F726" s="581"/>
      <c r="G726" s="581"/>
      <c r="H726" s="581"/>
      <c r="I726" s="581"/>
      <c r="J726" s="581"/>
      <c r="K726" s="581"/>
      <c r="L726" s="581"/>
      <c r="M726" s="581"/>
      <c r="N726" s="581"/>
      <c r="O726" s="581"/>
      <c r="P726" s="581"/>
      <c r="Q726" s="581"/>
      <c r="R726" s="581"/>
      <c r="S726" s="581"/>
      <c r="T726" s="581"/>
      <c r="U726" s="581"/>
      <c r="V726" s="581"/>
      <c r="W726" s="581"/>
      <c r="X726" s="581"/>
      <c r="Y726" s="581"/>
      <c r="Z726" s="581"/>
    </row>
    <row r="727" spans="1:26" ht="15.75" customHeight="1" x14ac:dyDescent="0.25">
      <c r="A727" s="581"/>
      <c r="B727" s="581"/>
      <c r="C727" s="581"/>
      <c r="D727" s="581"/>
      <c r="E727" s="581"/>
      <c r="F727" s="581"/>
      <c r="G727" s="581"/>
      <c r="H727" s="581"/>
      <c r="I727" s="581"/>
      <c r="J727" s="581"/>
      <c r="K727" s="581"/>
      <c r="L727" s="581"/>
      <c r="M727" s="581"/>
      <c r="N727" s="581"/>
      <c r="O727" s="581"/>
      <c r="P727" s="581"/>
      <c r="Q727" s="581"/>
      <c r="R727" s="581"/>
      <c r="S727" s="581"/>
      <c r="T727" s="581"/>
      <c r="U727" s="581"/>
      <c r="V727" s="581"/>
      <c r="W727" s="581"/>
      <c r="X727" s="581"/>
      <c r="Y727" s="581"/>
      <c r="Z727" s="581"/>
    </row>
    <row r="728" spans="1:26" ht="15.75" customHeight="1" x14ac:dyDescent="0.25">
      <c r="A728" s="581"/>
      <c r="B728" s="581"/>
      <c r="C728" s="581"/>
      <c r="D728" s="581"/>
      <c r="E728" s="581"/>
      <c r="F728" s="581"/>
      <c r="G728" s="581"/>
      <c r="H728" s="581"/>
      <c r="I728" s="581"/>
      <c r="J728" s="581"/>
      <c r="K728" s="581"/>
      <c r="L728" s="581"/>
      <c r="M728" s="581"/>
      <c r="N728" s="581"/>
      <c r="O728" s="581"/>
      <c r="P728" s="581"/>
      <c r="Q728" s="581"/>
      <c r="R728" s="581"/>
      <c r="S728" s="581"/>
      <c r="T728" s="581"/>
      <c r="U728" s="581"/>
      <c r="V728" s="581"/>
      <c r="W728" s="581"/>
      <c r="X728" s="581"/>
      <c r="Y728" s="581"/>
      <c r="Z728" s="581"/>
    </row>
    <row r="729" spans="1:26" ht="15.75" customHeight="1" x14ac:dyDescent="0.25">
      <c r="A729" s="581"/>
      <c r="B729" s="581"/>
      <c r="C729" s="581"/>
      <c r="D729" s="581"/>
      <c r="E729" s="581"/>
      <c r="F729" s="581"/>
      <c r="G729" s="581"/>
      <c r="H729" s="581"/>
      <c r="I729" s="581"/>
      <c r="J729" s="581"/>
      <c r="K729" s="581"/>
      <c r="L729" s="581"/>
      <c r="M729" s="581"/>
      <c r="N729" s="581"/>
      <c r="O729" s="581"/>
      <c r="P729" s="581"/>
      <c r="Q729" s="581"/>
      <c r="R729" s="581"/>
      <c r="S729" s="581"/>
      <c r="T729" s="581"/>
      <c r="U729" s="581"/>
      <c r="V729" s="581"/>
      <c r="W729" s="581"/>
      <c r="X729" s="581"/>
      <c r="Y729" s="581"/>
      <c r="Z729" s="581"/>
    </row>
    <row r="730" spans="1:26" ht="15.75" customHeight="1" x14ac:dyDescent="0.25">
      <c r="A730" s="581"/>
      <c r="B730" s="581"/>
      <c r="C730" s="581"/>
      <c r="D730" s="581"/>
      <c r="E730" s="581"/>
      <c r="F730" s="581"/>
      <c r="G730" s="581"/>
      <c r="H730" s="581"/>
      <c r="I730" s="581"/>
      <c r="J730" s="581"/>
      <c r="K730" s="581"/>
      <c r="L730" s="581"/>
      <c r="M730" s="581"/>
      <c r="N730" s="581"/>
      <c r="O730" s="581"/>
      <c r="P730" s="581"/>
      <c r="Q730" s="581"/>
      <c r="R730" s="581"/>
      <c r="S730" s="581"/>
      <c r="T730" s="581"/>
      <c r="U730" s="581"/>
      <c r="V730" s="581"/>
      <c r="W730" s="581"/>
      <c r="X730" s="581"/>
      <c r="Y730" s="581"/>
      <c r="Z730" s="581"/>
    </row>
    <row r="731" spans="1:26" ht="15.75" customHeight="1" x14ac:dyDescent="0.25">
      <c r="A731" s="581"/>
      <c r="B731" s="581"/>
      <c r="C731" s="581"/>
      <c r="D731" s="581"/>
      <c r="E731" s="581"/>
      <c r="F731" s="581"/>
      <c r="G731" s="581"/>
      <c r="H731" s="581"/>
      <c r="I731" s="581"/>
      <c r="J731" s="581"/>
      <c r="K731" s="581"/>
      <c r="L731" s="581"/>
      <c r="M731" s="581"/>
      <c r="N731" s="581"/>
      <c r="O731" s="581"/>
      <c r="P731" s="581"/>
      <c r="Q731" s="581"/>
      <c r="R731" s="581"/>
      <c r="S731" s="581"/>
      <c r="T731" s="581"/>
      <c r="U731" s="581"/>
      <c r="V731" s="581"/>
      <c r="W731" s="581"/>
      <c r="X731" s="581"/>
      <c r="Y731" s="581"/>
      <c r="Z731" s="581"/>
    </row>
    <row r="732" spans="1:26" ht="15.75" customHeight="1" x14ac:dyDescent="0.25">
      <c r="A732" s="581"/>
      <c r="B732" s="581"/>
      <c r="C732" s="581"/>
      <c r="D732" s="581"/>
      <c r="E732" s="581"/>
      <c r="F732" s="581"/>
      <c r="G732" s="581"/>
      <c r="H732" s="581"/>
      <c r="I732" s="581"/>
      <c r="J732" s="581"/>
      <c r="K732" s="581"/>
      <c r="L732" s="581"/>
      <c r="M732" s="581"/>
      <c r="N732" s="581"/>
      <c r="O732" s="581"/>
      <c r="P732" s="581"/>
      <c r="Q732" s="581"/>
      <c r="R732" s="581"/>
      <c r="S732" s="581"/>
      <c r="T732" s="581"/>
      <c r="U732" s="581"/>
      <c r="V732" s="581"/>
      <c r="W732" s="581"/>
      <c r="X732" s="581"/>
      <c r="Y732" s="581"/>
      <c r="Z732" s="581"/>
    </row>
    <row r="733" spans="1:26" ht="15.75" customHeight="1" x14ac:dyDescent="0.25">
      <c r="A733" s="581"/>
      <c r="B733" s="581"/>
      <c r="C733" s="581"/>
      <c r="D733" s="581"/>
      <c r="E733" s="581"/>
      <c r="F733" s="581"/>
      <c r="G733" s="581"/>
      <c r="H733" s="581"/>
      <c r="I733" s="581"/>
      <c r="J733" s="581"/>
      <c r="K733" s="581"/>
      <c r="L733" s="581"/>
      <c r="M733" s="581"/>
      <c r="N733" s="581"/>
      <c r="O733" s="581"/>
      <c r="P733" s="581"/>
      <c r="Q733" s="581"/>
      <c r="R733" s="581"/>
      <c r="S733" s="581"/>
      <c r="T733" s="581"/>
      <c r="U733" s="581"/>
      <c r="V733" s="581"/>
      <c r="W733" s="581"/>
      <c r="X733" s="581"/>
      <c r="Y733" s="581"/>
      <c r="Z733" s="581"/>
    </row>
    <row r="734" spans="1:26" ht="15.75" customHeight="1" x14ac:dyDescent="0.25">
      <c r="A734" s="581"/>
      <c r="B734" s="581"/>
      <c r="C734" s="581"/>
      <c r="D734" s="581"/>
      <c r="E734" s="581"/>
      <c r="F734" s="581"/>
      <c r="G734" s="581"/>
      <c r="H734" s="581"/>
      <c r="I734" s="581"/>
      <c r="J734" s="581"/>
      <c r="K734" s="581"/>
      <c r="L734" s="581"/>
      <c r="M734" s="581"/>
      <c r="N734" s="581"/>
      <c r="O734" s="581"/>
      <c r="P734" s="581"/>
      <c r="Q734" s="581"/>
      <c r="R734" s="581"/>
      <c r="S734" s="581"/>
      <c r="T734" s="581"/>
      <c r="U734" s="581"/>
      <c r="V734" s="581"/>
      <c r="W734" s="581"/>
      <c r="X734" s="581"/>
      <c r="Y734" s="581"/>
      <c r="Z734" s="581"/>
    </row>
    <row r="735" spans="1:26" ht="15.75" customHeight="1" x14ac:dyDescent="0.25">
      <c r="A735" s="581"/>
      <c r="B735" s="581"/>
      <c r="C735" s="581"/>
      <c r="D735" s="581"/>
      <c r="E735" s="581"/>
      <c r="F735" s="581"/>
      <c r="G735" s="581"/>
      <c r="H735" s="581"/>
      <c r="I735" s="581"/>
      <c r="J735" s="581"/>
      <c r="K735" s="581"/>
      <c r="L735" s="581"/>
      <c r="M735" s="581"/>
      <c r="N735" s="581"/>
      <c r="O735" s="581"/>
      <c r="P735" s="581"/>
      <c r="Q735" s="581"/>
      <c r="R735" s="581"/>
      <c r="S735" s="581"/>
      <c r="T735" s="581"/>
      <c r="U735" s="581"/>
      <c r="V735" s="581"/>
      <c r="W735" s="581"/>
      <c r="X735" s="581"/>
      <c r="Y735" s="581"/>
      <c r="Z735" s="581"/>
    </row>
    <row r="736" spans="1:26" ht="15.75" customHeight="1" x14ac:dyDescent="0.25">
      <c r="A736" s="581"/>
      <c r="B736" s="581"/>
      <c r="C736" s="581"/>
      <c r="D736" s="581"/>
      <c r="E736" s="581"/>
      <c r="F736" s="581"/>
      <c r="G736" s="581"/>
      <c r="H736" s="581"/>
      <c r="I736" s="581"/>
      <c r="J736" s="581"/>
      <c r="K736" s="581"/>
      <c r="L736" s="581"/>
      <c r="M736" s="581"/>
      <c r="N736" s="581"/>
      <c r="O736" s="581"/>
      <c r="P736" s="581"/>
      <c r="Q736" s="581"/>
      <c r="R736" s="581"/>
      <c r="S736" s="581"/>
      <c r="T736" s="581"/>
      <c r="U736" s="581"/>
      <c r="V736" s="581"/>
      <c r="W736" s="581"/>
      <c r="X736" s="581"/>
      <c r="Y736" s="581"/>
      <c r="Z736" s="581"/>
    </row>
    <row r="737" spans="1:26" ht="15.75" customHeight="1" x14ac:dyDescent="0.25">
      <c r="A737" s="581"/>
      <c r="B737" s="581"/>
      <c r="C737" s="581"/>
      <c r="D737" s="581"/>
      <c r="E737" s="581"/>
      <c r="F737" s="581"/>
      <c r="G737" s="581"/>
      <c r="H737" s="581"/>
      <c r="I737" s="581"/>
      <c r="J737" s="581"/>
      <c r="K737" s="581"/>
      <c r="L737" s="581"/>
      <c r="M737" s="581"/>
      <c r="N737" s="581"/>
      <c r="O737" s="581"/>
      <c r="P737" s="581"/>
      <c r="Q737" s="581"/>
      <c r="R737" s="581"/>
      <c r="S737" s="581"/>
      <c r="T737" s="581"/>
      <c r="U737" s="581"/>
      <c r="V737" s="581"/>
      <c r="W737" s="581"/>
      <c r="X737" s="581"/>
      <c r="Y737" s="581"/>
      <c r="Z737" s="581"/>
    </row>
    <row r="738" spans="1:26" ht="15.75" customHeight="1" x14ac:dyDescent="0.25">
      <c r="A738" s="581"/>
      <c r="B738" s="581"/>
      <c r="C738" s="581"/>
      <c r="D738" s="581"/>
      <c r="E738" s="581"/>
      <c r="F738" s="581"/>
      <c r="G738" s="581"/>
      <c r="H738" s="581"/>
      <c r="I738" s="581"/>
      <c r="J738" s="581"/>
      <c r="K738" s="581"/>
      <c r="L738" s="581"/>
      <c r="M738" s="581"/>
      <c r="N738" s="581"/>
      <c r="O738" s="581"/>
      <c r="P738" s="581"/>
      <c r="Q738" s="581"/>
      <c r="R738" s="581"/>
      <c r="S738" s="581"/>
      <c r="T738" s="581"/>
      <c r="U738" s="581"/>
      <c r="V738" s="581"/>
      <c r="W738" s="581"/>
      <c r="X738" s="581"/>
      <c r="Y738" s="581"/>
      <c r="Z738" s="581"/>
    </row>
    <row r="739" spans="1:26" ht="15.75" customHeight="1" x14ac:dyDescent="0.25">
      <c r="A739" s="581"/>
      <c r="B739" s="581"/>
      <c r="C739" s="581"/>
      <c r="D739" s="581"/>
      <c r="E739" s="581"/>
      <c r="F739" s="581"/>
      <c r="G739" s="581"/>
      <c r="H739" s="581"/>
      <c r="I739" s="581"/>
      <c r="J739" s="581"/>
      <c r="K739" s="581"/>
      <c r="L739" s="581"/>
      <c r="M739" s="581"/>
      <c r="N739" s="581"/>
      <c r="O739" s="581"/>
      <c r="P739" s="581"/>
      <c r="Q739" s="581"/>
      <c r="R739" s="581"/>
      <c r="S739" s="581"/>
      <c r="T739" s="581"/>
      <c r="U739" s="581"/>
      <c r="V739" s="581"/>
      <c r="W739" s="581"/>
      <c r="X739" s="581"/>
      <c r="Y739" s="581"/>
      <c r="Z739" s="581"/>
    </row>
    <row r="740" spans="1:26" ht="15.75" customHeight="1" x14ac:dyDescent="0.25">
      <c r="A740" s="581"/>
      <c r="B740" s="581"/>
      <c r="C740" s="581"/>
      <c r="D740" s="581"/>
      <c r="E740" s="581"/>
      <c r="F740" s="581"/>
      <c r="G740" s="581"/>
      <c r="H740" s="581"/>
      <c r="I740" s="581"/>
      <c r="J740" s="581"/>
      <c r="K740" s="581"/>
      <c r="L740" s="581"/>
      <c r="M740" s="581"/>
      <c r="N740" s="581"/>
      <c r="O740" s="581"/>
      <c r="P740" s="581"/>
      <c r="Q740" s="581"/>
      <c r="R740" s="581"/>
      <c r="S740" s="581"/>
      <c r="T740" s="581"/>
      <c r="U740" s="581"/>
      <c r="V740" s="581"/>
      <c r="W740" s="581"/>
      <c r="X740" s="581"/>
      <c r="Y740" s="581"/>
      <c r="Z740" s="581"/>
    </row>
    <row r="741" spans="1:26" ht="15.75" customHeight="1" x14ac:dyDescent="0.25">
      <c r="A741" s="581"/>
      <c r="B741" s="581"/>
      <c r="C741" s="581"/>
      <c r="D741" s="581"/>
      <c r="E741" s="581"/>
      <c r="F741" s="581"/>
      <c r="G741" s="581"/>
      <c r="H741" s="581"/>
      <c r="I741" s="581"/>
      <c r="J741" s="581"/>
      <c r="K741" s="581"/>
      <c r="L741" s="581"/>
      <c r="M741" s="581"/>
      <c r="N741" s="581"/>
      <c r="O741" s="581"/>
      <c r="P741" s="581"/>
      <c r="Q741" s="581"/>
      <c r="R741" s="581"/>
      <c r="S741" s="581"/>
      <c r="T741" s="581"/>
      <c r="U741" s="581"/>
      <c r="V741" s="581"/>
      <c r="W741" s="581"/>
      <c r="X741" s="581"/>
      <c r="Y741" s="581"/>
      <c r="Z741" s="581"/>
    </row>
    <row r="742" spans="1:26" ht="15.75" customHeight="1" x14ac:dyDescent="0.25">
      <c r="A742" s="581"/>
      <c r="B742" s="581"/>
      <c r="C742" s="581"/>
      <c r="D742" s="581"/>
      <c r="E742" s="581"/>
      <c r="F742" s="581"/>
      <c r="G742" s="581"/>
      <c r="H742" s="581"/>
      <c r="I742" s="581"/>
      <c r="J742" s="581"/>
      <c r="K742" s="581"/>
      <c r="L742" s="581"/>
      <c r="M742" s="581"/>
      <c r="N742" s="581"/>
      <c r="O742" s="581"/>
      <c r="P742" s="581"/>
      <c r="Q742" s="581"/>
      <c r="R742" s="581"/>
      <c r="S742" s="581"/>
      <c r="T742" s="581"/>
      <c r="U742" s="581"/>
      <c r="V742" s="581"/>
      <c r="W742" s="581"/>
      <c r="X742" s="581"/>
      <c r="Y742" s="581"/>
      <c r="Z742" s="581"/>
    </row>
    <row r="743" spans="1:26" ht="15.75" customHeight="1" x14ac:dyDescent="0.25">
      <c r="A743" s="581"/>
      <c r="B743" s="581"/>
      <c r="C743" s="581"/>
      <c r="D743" s="581"/>
      <c r="E743" s="581"/>
      <c r="F743" s="581"/>
      <c r="G743" s="581"/>
      <c r="H743" s="581"/>
      <c r="I743" s="581"/>
      <c r="J743" s="581"/>
      <c r="K743" s="581"/>
      <c r="L743" s="581"/>
      <c r="M743" s="581"/>
      <c r="N743" s="581"/>
      <c r="O743" s="581"/>
      <c r="P743" s="581"/>
      <c r="Q743" s="581"/>
      <c r="R743" s="581"/>
      <c r="S743" s="581"/>
      <c r="T743" s="581"/>
      <c r="U743" s="581"/>
      <c r="V743" s="581"/>
      <c r="W743" s="581"/>
      <c r="X743" s="581"/>
      <c r="Y743" s="581"/>
      <c r="Z743" s="581"/>
    </row>
    <row r="744" spans="1:26" ht="15.75" customHeight="1" x14ac:dyDescent="0.25">
      <c r="A744" s="581"/>
      <c r="B744" s="581"/>
      <c r="C744" s="581"/>
      <c r="D744" s="581"/>
      <c r="E744" s="581"/>
      <c r="F744" s="581"/>
      <c r="G744" s="581"/>
      <c r="H744" s="581"/>
      <c r="I744" s="581"/>
      <c r="J744" s="581"/>
      <c r="K744" s="581"/>
      <c r="L744" s="581"/>
      <c r="M744" s="581"/>
      <c r="N744" s="581"/>
      <c r="O744" s="581"/>
      <c r="P744" s="581"/>
      <c r="Q744" s="581"/>
      <c r="R744" s="581"/>
      <c r="S744" s="581"/>
      <c r="T744" s="581"/>
      <c r="U744" s="581"/>
      <c r="V744" s="581"/>
      <c r="W744" s="581"/>
      <c r="X744" s="581"/>
      <c r="Y744" s="581"/>
      <c r="Z744" s="581"/>
    </row>
    <row r="745" spans="1:26" ht="15.75" customHeight="1" x14ac:dyDescent="0.25">
      <c r="A745" s="581"/>
      <c r="B745" s="581"/>
      <c r="C745" s="581"/>
      <c r="D745" s="581"/>
      <c r="E745" s="581"/>
      <c r="F745" s="581"/>
      <c r="G745" s="581"/>
      <c r="H745" s="581"/>
      <c r="I745" s="581"/>
      <c r="J745" s="581"/>
      <c r="K745" s="581"/>
      <c r="L745" s="581"/>
      <c r="M745" s="581"/>
      <c r="N745" s="581"/>
      <c r="O745" s="581"/>
      <c r="P745" s="581"/>
      <c r="Q745" s="581"/>
      <c r="R745" s="581"/>
      <c r="S745" s="581"/>
      <c r="T745" s="581"/>
      <c r="U745" s="581"/>
      <c r="V745" s="581"/>
      <c r="W745" s="581"/>
      <c r="X745" s="581"/>
      <c r="Y745" s="581"/>
      <c r="Z745" s="581"/>
    </row>
    <row r="746" spans="1:26" ht="15.75" customHeight="1" x14ac:dyDescent="0.25">
      <c r="A746" s="581"/>
      <c r="B746" s="581"/>
      <c r="C746" s="581"/>
      <c r="D746" s="581"/>
      <c r="E746" s="581"/>
      <c r="F746" s="581"/>
      <c r="G746" s="581"/>
      <c r="H746" s="581"/>
      <c r="I746" s="581"/>
      <c r="J746" s="581"/>
      <c r="K746" s="581"/>
      <c r="L746" s="581"/>
      <c r="M746" s="581"/>
      <c r="N746" s="581"/>
      <c r="O746" s="581"/>
      <c r="P746" s="581"/>
      <c r="Q746" s="581"/>
      <c r="R746" s="581"/>
      <c r="S746" s="581"/>
      <c r="T746" s="581"/>
      <c r="U746" s="581"/>
      <c r="V746" s="581"/>
      <c r="W746" s="581"/>
      <c r="X746" s="581"/>
      <c r="Y746" s="581"/>
      <c r="Z746" s="581"/>
    </row>
    <row r="747" spans="1:26" ht="15.75" customHeight="1" x14ac:dyDescent="0.25">
      <c r="A747" s="581"/>
      <c r="B747" s="581"/>
      <c r="C747" s="581"/>
      <c r="D747" s="581"/>
      <c r="E747" s="581"/>
      <c r="F747" s="581"/>
      <c r="G747" s="581"/>
      <c r="H747" s="581"/>
      <c r="I747" s="581"/>
      <c r="J747" s="581"/>
      <c r="K747" s="581"/>
      <c r="L747" s="581"/>
      <c r="M747" s="581"/>
      <c r="N747" s="581"/>
      <c r="O747" s="581"/>
      <c r="P747" s="581"/>
      <c r="Q747" s="581"/>
      <c r="R747" s="581"/>
      <c r="S747" s="581"/>
      <c r="T747" s="581"/>
      <c r="U747" s="581"/>
      <c r="V747" s="581"/>
      <c r="W747" s="581"/>
      <c r="X747" s="581"/>
      <c r="Y747" s="581"/>
      <c r="Z747" s="581"/>
    </row>
    <row r="748" spans="1:26" ht="15.75" customHeight="1" x14ac:dyDescent="0.25">
      <c r="A748" s="581"/>
      <c r="B748" s="581"/>
      <c r="C748" s="581"/>
      <c r="D748" s="581"/>
      <c r="E748" s="581"/>
      <c r="F748" s="581"/>
      <c r="G748" s="581"/>
      <c r="H748" s="581"/>
      <c r="I748" s="581"/>
      <c r="J748" s="581"/>
      <c r="K748" s="581"/>
      <c r="L748" s="581"/>
      <c r="M748" s="581"/>
      <c r="N748" s="581"/>
      <c r="O748" s="581"/>
      <c r="P748" s="581"/>
      <c r="Q748" s="581"/>
      <c r="R748" s="581"/>
      <c r="S748" s="581"/>
      <c r="T748" s="581"/>
      <c r="U748" s="581"/>
      <c r="V748" s="581"/>
      <c r="W748" s="581"/>
      <c r="X748" s="581"/>
      <c r="Y748" s="581"/>
      <c r="Z748" s="581"/>
    </row>
    <row r="749" spans="1:26" ht="15.75" customHeight="1" x14ac:dyDescent="0.25">
      <c r="A749" s="581"/>
      <c r="B749" s="581"/>
      <c r="C749" s="581"/>
      <c r="D749" s="581"/>
      <c r="E749" s="581"/>
      <c r="F749" s="581"/>
      <c r="G749" s="581"/>
      <c r="H749" s="581"/>
      <c r="I749" s="581"/>
      <c r="J749" s="581"/>
      <c r="K749" s="581"/>
      <c r="L749" s="581"/>
      <c r="M749" s="581"/>
      <c r="N749" s="581"/>
      <c r="O749" s="581"/>
      <c r="P749" s="581"/>
      <c r="Q749" s="581"/>
      <c r="R749" s="581"/>
      <c r="S749" s="581"/>
      <c r="T749" s="581"/>
      <c r="U749" s="581"/>
      <c r="V749" s="581"/>
      <c r="W749" s="581"/>
      <c r="X749" s="581"/>
      <c r="Y749" s="581"/>
      <c r="Z749" s="581"/>
    </row>
    <row r="750" spans="1:26" ht="15.75" customHeight="1" x14ac:dyDescent="0.25">
      <c r="A750" s="581"/>
      <c r="B750" s="581"/>
      <c r="C750" s="581"/>
      <c r="D750" s="581"/>
      <c r="E750" s="581"/>
      <c r="F750" s="581"/>
      <c r="G750" s="581"/>
      <c r="H750" s="581"/>
      <c r="I750" s="581"/>
      <c r="J750" s="581"/>
      <c r="K750" s="581"/>
      <c r="L750" s="581"/>
      <c r="M750" s="581"/>
      <c r="N750" s="581"/>
      <c r="O750" s="581"/>
      <c r="P750" s="581"/>
      <c r="Q750" s="581"/>
      <c r="R750" s="581"/>
      <c r="S750" s="581"/>
      <c r="T750" s="581"/>
      <c r="U750" s="581"/>
      <c r="V750" s="581"/>
      <c r="W750" s="581"/>
      <c r="X750" s="581"/>
      <c r="Y750" s="581"/>
      <c r="Z750" s="581"/>
    </row>
    <row r="751" spans="1:26" ht="15.75" customHeight="1" x14ac:dyDescent="0.25">
      <c r="A751" s="581"/>
      <c r="B751" s="581"/>
      <c r="C751" s="581"/>
      <c r="D751" s="581"/>
      <c r="E751" s="581"/>
      <c r="F751" s="581"/>
      <c r="G751" s="581"/>
      <c r="H751" s="581"/>
      <c r="I751" s="581"/>
      <c r="J751" s="581"/>
      <c r="K751" s="581"/>
      <c r="L751" s="581"/>
      <c r="M751" s="581"/>
      <c r="N751" s="581"/>
      <c r="O751" s="581"/>
      <c r="P751" s="581"/>
      <c r="Q751" s="581"/>
      <c r="R751" s="581"/>
      <c r="S751" s="581"/>
      <c r="T751" s="581"/>
      <c r="U751" s="581"/>
      <c r="V751" s="581"/>
      <c r="W751" s="581"/>
      <c r="X751" s="581"/>
      <c r="Y751" s="581"/>
      <c r="Z751" s="581"/>
    </row>
    <row r="752" spans="1:26" ht="15.75" customHeight="1" x14ac:dyDescent="0.25">
      <c r="A752" s="581"/>
      <c r="B752" s="581"/>
      <c r="C752" s="581"/>
      <c r="D752" s="581"/>
      <c r="E752" s="581"/>
      <c r="F752" s="581"/>
      <c r="G752" s="581"/>
      <c r="H752" s="581"/>
      <c r="I752" s="581"/>
      <c r="J752" s="581"/>
      <c r="K752" s="581"/>
      <c r="L752" s="581"/>
      <c r="M752" s="581"/>
      <c r="N752" s="581"/>
      <c r="O752" s="581"/>
      <c r="P752" s="581"/>
      <c r="Q752" s="581"/>
      <c r="R752" s="581"/>
      <c r="S752" s="581"/>
      <c r="T752" s="581"/>
      <c r="U752" s="581"/>
      <c r="V752" s="581"/>
      <c r="W752" s="581"/>
      <c r="X752" s="581"/>
      <c r="Y752" s="581"/>
      <c r="Z752" s="581"/>
    </row>
    <row r="753" spans="1:26" ht="15.75" customHeight="1" x14ac:dyDescent="0.25">
      <c r="A753" s="581"/>
      <c r="B753" s="581"/>
      <c r="C753" s="581"/>
      <c r="D753" s="581"/>
      <c r="E753" s="581"/>
      <c r="F753" s="581"/>
      <c r="G753" s="581"/>
      <c r="H753" s="581"/>
      <c r="I753" s="581"/>
      <c r="J753" s="581"/>
      <c r="K753" s="581"/>
      <c r="L753" s="581"/>
      <c r="M753" s="581"/>
      <c r="N753" s="581"/>
      <c r="O753" s="581"/>
      <c r="P753" s="581"/>
      <c r="Q753" s="581"/>
      <c r="R753" s="581"/>
      <c r="S753" s="581"/>
      <c r="T753" s="581"/>
      <c r="U753" s="581"/>
      <c r="V753" s="581"/>
      <c r="W753" s="581"/>
      <c r="X753" s="581"/>
      <c r="Y753" s="581"/>
      <c r="Z753" s="581"/>
    </row>
    <row r="754" spans="1:26" ht="15.75" customHeight="1" x14ac:dyDescent="0.25">
      <c r="A754" s="581"/>
      <c r="B754" s="581"/>
      <c r="C754" s="581"/>
      <c r="D754" s="581"/>
      <c r="E754" s="581"/>
      <c r="F754" s="581"/>
      <c r="G754" s="581"/>
      <c r="H754" s="581"/>
      <c r="I754" s="581"/>
      <c r="J754" s="581"/>
      <c r="K754" s="581"/>
      <c r="L754" s="581"/>
      <c r="M754" s="581"/>
      <c r="N754" s="581"/>
      <c r="O754" s="581"/>
      <c r="P754" s="581"/>
      <c r="Q754" s="581"/>
      <c r="R754" s="581"/>
      <c r="S754" s="581"/>
      <c r="T754" s="581"/>
      <c r="U754" s="581"/>
      <c r="V754" s="581"/>
      <c r="W754" s="581"/>
      <c r="X754" s="581"/>
      <c r="Y754" s="581"/>
      <c r="Z754" s="581"/>
    </row>
    <row r="755" spans="1:26" ht="15.75" customHeight="1" x14ac:dyDescent="0.25">
      <c r="A755" s="581"/>
      <c r="B755" s="581"/>
      <c r="C755" s="581"/>
      <c r="D755" s="581"/>
      <c r="E755" s="581"/>
      <c r="F755" s="581"/>
      <c r="G755" s="581"/>
      <c r="H755" s="581"/>
      <c r="I755" s="581"/>
      <c r="J755" s="581"/>
      <c r="K755" s="581"/>
      <c r="L755" s="581"/>
      <c r="M755" s="581"/>
      <c r="N755" s="581"/>
      <c r="O755" s="581"/>
      <c r="P755" s="581"/>
      <c r="Q755" s="581"/>
      <c r="R755" s="581"/>
      <c r="S755" s="581"/>
      <c r="T755" s="581"/>
      <c r="U755" s="581"/>
      <c r="V755" s="581"/>
      <c r="W755" s="581"/>
      <c r="X755" s="581"/>
      <c r="Y755" s="581"/>
      <c r="Z755" s="581"/>
    </row>
    <row r="756" spans="1:26" ht="15.75" customHeight="1" x14ac:dyDescent="0.25">
      <c r="A756" s="581"/>
      <c r="B756" s="581"/>
      <c r="C756" s="581"/>
      <c r="D756" s="581"/>
      <c r="E756" s="581"/>
      <c r="F756" s="581"/>
      <c r="G756" s="581"/>
      <c r="H756" s="581"/>
      <c r="I756" s="581"/>
      <c r="J756" s="581"/>
      <c r="K756" s="581"/>
      <c r="L756" s="581"/>
      <c r="M756" s="581"/>
      <c r="N756" s="581"/>
      <c r="O756" s="581"/>
      <c r="P756" s="581"/>
      <c r="Q756" s="581"/>
      <c r="R756" s="581"/>
      <c r="S756" s="581"/>
      <c r="T756" s="581"/>
      <c r="U756" s="581"/>
      <c r="V756" s="581"/>
      <c r="W756" s="581"/>
      <c r="X756" s="581"/>
      <c r="Y756" s="581"/>
      <c r="Z756" s="581"/>
    </row>
    <row r="757" spans="1:26" ht="15.75" customHeight="1" x14ac:dyDescent="0.25">
      <c r="A757" s="581"/>
      <c r="B757" s="581"/>
      <c r="C757" s="581"/>
      <c r="D757" s="581"/>
      <c r="E757" s="581"/>
      <c r="F757" s="581"/>
      <c r="G757" s="581"/>
      <c r="H757" s="581"/>
      <c r="I757" s="581"/>
      <c r="J757" s="581"/>
      <c r="K757" s="581"/>
      <c r="L757" s="581"/>
      <c r="M757" s="581"/>
      <c r="N757" s="581"/>
      <c r="O757" s="581"/>
      <c r="P757" s="581"/>
      <c r="Q757" s="581"/>
      <c r="R757" s="581"/>
      <c r="S757" s="581"/>
      <c r="T757" s="581"/>
      <c r="U757" s="581"/>
      <c r="V757" s="581"/>
      <c r="W757" s="581"/>
      <c r="X757" s="581"/>
      <c r="Y757" s="581"/>
      <c r="Z757" s="581"/>
    </row>
    <row r="758" spans="1:26" ht="15.75" customHeight="1" x14ac:dyDescent="0.25">
      <c r="A758" s="581"/>
      <c r="B758" s="581"/>
      <c r="C758" s="581"/>
      <c r="D758" s="581"/>
      <c r="E758" s="581"/>
      <c r="F758" s="581"/>
      <c r="G758" s="581"/>
      <c r="H758" s="581"/>
      <c r="I758" s="581"/>
      <c r="J758" s="581"/>
      <c r="K758" s="581"/>
      <c r="L758" s="581"/>
      <c r="M758" s="581"/>
      <c r="N758" s="581"/>
      <c r="O758" s="581"/>
      <c r="P758" s="581"/>
      <c r="Q758" s="581"/>
      <c r="R758" s="581"/>
      <c r="S758" s="581"/>
      <c r="T758" s="581"/>
      <c r="U758" s="581"/>
      <c r="V758" s="581"/>
      <c r="W758" s="581"/>
      <c r="X758" s="581"/>
      <c r="Y758" s="581"/>
      <c r="Z758" s="581"/>
    </row>
    <row r="759" spans="1:26" ht="15.75" customHeight="1" x14ac:dyDescent="0.25">
      <c r="A759" s="581"/>
      <c r="B759" s="581"/>
      <c r="C759" s="581"/>
      <c r="D759" s="581"/>
      <c r="E759" s="581"/>
      <c r="F759" s="581"/>
      <c r="G759" s="581"/>
      <c r="H759" s="581"/>
      <c r="I759" s="581"/>
      <c r="J759" s="581"/>
      <c r="K759" s="581"/>
      <c r="L759" s="581"/>
      <c r="M759" s="581"/>
      <c r="N759" s="581"/>
      <c r="O759" s="581"/>
      <c r="P759" s="581"/>
      <c r="Q759" s="581"/>
      <c r="R759" s="581"/>
      <c r="S759" s="581"/>
      <c r="T759" s="581"/>
      <c r="U759" s="581"/>
      <c r="V759" s="581"/>
      <c r="W759" s="581"/>
      <c r="X759" s="581"/>
      <c r="Y759" s="581"/>
      <c r="Z759" s="581"/>
    </row>
    <row r="760" spans="1:26" ht="15.75" customHeight="1" x14ac:dyDescent="0.25">
      <c r="A760" s="581"/>
      <c r="B760" s="581"/>
      <c r="C760" s="581"/>
      <c r="D760" s="581"/>
      <c r="E760" s="581"/>
      <c r="F760" s="581"/>
      <c r="G760" s="581"/>
      <c r="H760" s="581"/>
      <c r="I760" s="581"/>
      <c r="J760" s="581"/>
      <c r="K760" s="581"/>
      <c r="L760" s="581"/>
      <c r="M760" s="581"/>
      <c r="N760" s="581"/>
      <c r="O760" s="581"/>
      <c r="P760" s="581"/>
      <c r="Q760" s="581"/>
      <c r="R760" s="581"/>
      <c r="S760" s="581"/>
      <c r="T760" s="581"/>
      <c r="U760" s="581"/>
      <c r="V760" s="581"/>
      <c r="W760" s="581"/>
      <c r="X760" s="581"/>
      <c r="Y760" s="581"/>
      <c r="Z760" s="581"/>
    </row>
    <row r="761" spans="1:26" ht="15.75" customHeight="1" x14ac:dyDescent="0.25">
      <c r="A761" s="581"/>
      <c r="B761" s="581"/>
      <c r="C761" s="581"/>
      <c r="D761" s="581"/>
      <c r="E761" s="581"/>
      <c r="F761" s="581"/>
      <c r="G761" s="581"/>
      <c r="H761" s="581"/>
      <c r="I761" s="581"/>
      <c r="J761" s="581"/>
      <c r="K761" s="581"/>
      <c r="L761" s="581"/>
      <c r="M761" s="581"/>
      <c r="N761" s="581"/>
      <c r="O761" s="581"/>
      <c r="P761" s="581"/>
      <c r="Q761" s="581"/>
      <c r="R761" s="581"/>
      <c r="S761" s="581"/>
      <c r="T761" s="581"/>
      <c r="U761" s="581"/>
      <c r="V761" s="581"/>
      <c r="W761" s="581"/>
      <c r="X761" s="581"/>
      <c r="Y761" s="581"/>
      <c r="Z761" s="581"/>
    </row>
    <row r="762" spans="1:26" ht="15.75" customHeight="1" x14ac:dyDescent="0.25">
      <c r="A762" s="581"/>
      <c r="B762" s="581"/>
      <c r="C762" s="581"/>
      <c r="D762" s="581"/>
      <c r="E762" s="581"/>
      <c r="F762" s="581"/>
      <c r="G762" s="581"/>
      <c r="H762" s="581"/>
      <c r="I762" s="581"/>
      <c r="J762" s="581"/>
      <c r="K762" s="581"/>
      <c r="L762" s="581"/>
      <c r="M762" s="581"/>
      <c r="N762" s="581"/>
      <c r="O762" s="581"/>
      <c r="P762" s="581"/>
      <c r="Q762" s="581"/>
      <c r="R762" s="581"/>
      <c r="S762" s="581"/>
      <c r="T762" s="581"/>
      <c r="U762" s="581"/>
      <c r="V762" s="581"/>
      <c r="W762" s="581"/>
      <c r="X762" s="581"/>
      <c r="Y762" s="581"/>
      <c r="Z762" s="581"/>
    </row>
    <row r="763" spans="1:26" ht="15.75" customHeight="1" x14ac:dyDescent="0.25">
      <c r="A763" s="581"/>
      <c r="B763" s="581"/>
      <c r="C763" s="581"/>
      <c r="D763" s="581"/>
      <c r="E763" s="581"/>
      <c r="F763" s="581"/>
      <c r="G763" s="581"/>
      <c r="H763" s="581"/>
      <c r="I763" s="581"/>
      <c r="J763" s="581"/>
      <c r="K763" s="581"/>
      <c r="L763" s="581"/>
      <c r="M763" s="581"/>
      <c r="N763" s="581"/>
      <c r="O763" s="581"/>
      <c r="P763" s="581"/>
      <c r="Q763" s="581"/>
      <c r="R763" s="581"/>
      <c r="S763" s="581"/>
      <c r="T763" s="581"/>
      <c r="U763" s="581"/>
      <c r="V763" s="581"/>
      <c r="W763" s="581"/>
      <c r="X763" s="581"/>
      <c r="Y763" s="581"/>
      <c r="Z763" s="581"/>
    </row>
    <row r="764" spans="1:26" ht="15.75" customHeight="1" x14ac:dyDescent="0.25">
      <c r="A764" s="581"/>
      <c r="B764" s="581"/>
      <c r="C764" s="581"/>
      <c r="D764" s="581"/>
      <c r="E764" s="581"/>
      <c r="F764" s="581"/>
      <c r="G764" s="581"/>
      <c r="H764" s="581"/>
      <c r="I764" s="581"/>
      <c r="J764" s="581"/>
      <c r="K764" s="581"/>
      <c r="L764" s="581"/>
      <c r="M764" s="581"/>
      <c r="N764" s="581"/>
      <c r="O764" s="581"/>
      <c r="P764" s="581"/>
      <c r="Q764" s="581"/>
      <c r="R764" s="581"/>
      <c r="S764" s="581"/>
      <c r="T764" s="581"/>
      <c r="U764" s="581"/>
      <c r="V764" s="581"/>
      <c r="W764" s="581"/>
      <c r="X764" s="581"/>
      <c r="Y764" s="581"/>
      <c r="Z764" s="581"/>
    </row>
    <row r="765" spans="1:26" ht="15.75" customHeight="1" x14ac:dyDescent="0.25">
      <c r="A765" s="581"/>
      <c r="B765" s="581"/>
      <c r="C765" s="581"/>
      <c r="D765" s="581"/>
      <c r="E765" s="581"/>
      <c r="F765" s="581"/>
      <c r="G765" s="581"/>
      <c r="H765" s="581"/>
      <c r="I765" s="581"/>
      <c r="J765" s="581"/>
      <c r="K765" s="581"/>
      <c r="L765" s="581"/>
      <c r="M765" s="581"/>
      <c r="N765" s="581"/>
      <c r="O765" s="581"/>
      <c r="P765" s="581"/>
      <c r="Q765" s="581"/>
      <c r="R765" s="581"/>
      <c r="S765" s="581"/>
      <c r="T765" s="581"/>
      <c r="U765" s="581"/>
      <c r="V765" s="581"/>
      <c r="W765" s="581"/>
      <c r="X765" s="581"/>
      <c r="Y765" s="581"/>
      <c r="Z765" s="581"/>
    </row>
    <row r="766" spans="1:26" ht="15.75" customHeight="1" x14ac:dyDescent="0.25">
      <c r="A766" s="581"/>
      <c r="B766" s="581"/>
      <c r="C766" s="581"/>
      <c r="D766" s="581"/>
      <c r="E766" s="581"/>
      <c r="F766" s="581"/>
      <c r="G766" s="581"/>
      <c r="H766" s="581"/>
      <c r="I766" s="581"/>
      <c r="J766" s="581"/>
      <c r="K766" s="581"/>
      <c r="L766" s="581"/>
      <c r="M766" s="581"/>
      <c r="N766" s="581"/>
      <c r="O766" s="581"/>
      <c r="P766" s="581"/>
      <c r="Q766" s="581"/>
      <c r="R766" s="581"/>
      <c r="S766" s="581"/>
      <c r="T766" s="581"/>
      <c r="U766" s="581"/>
      <c r="V766" s="581"/>
      <c r="W766" s="581"/>
      <c r="X766" s="581"/>
      <c r="Y766" s="581"/>
      <c r="Z766" s="581"/>
    </row>
    <row r="767" spans="1:26" ht="15.75" customHeight="1" x14ac:dyDescent="0.25">
      <c r="A767" s="581"/>
      <c r="B767" s="581"/>
      <c r="C767" s="581"/>
      <c r="D767" s="581"/>
      <c r="E767" s="581"/>
      <c r="F767" s="581"/>
      <c r="G767" s="581"/>
      <c r="H767" s="581"/>
      <c r="I767" s="581"/>
      <c r="J767" s="581"/>
      <c r="K767" s="581"/>
      <c r="L767" s="581"/>
      <c r="M767" s="581"/>
      <c r="N767" s="581"/>
      <c r="O767" s="581"/>
      <c r="P767" s="581"/>
      <c r="Q767" s="581"/>
      <c r="R767" s="581"/>
      <c r="S767" s="581"/>
      <c r="T767" s="581"/>
      <c r="U767" s="581"/>
      <c r="V767" s="581"/>
      <c r="W767" s="581"/>
      <c r="X767" s="581"/>
      <c r="Y767" s="581"/>
      <c r="Z767" s="581"/>
    </row>
    <row r="768" spans="1:26" ht="15.75" customHeight="1" x14ac:dyDescent="0.25">
      <c r="A768" s="581"/>
      <c r="B768" s="581"/>
      <c r="C768" s="581"/>
      <c r="D768" s="581"/>
      <c r="E768" s="581"/>
      <c r="F768" s="581"/>
      <c r="G768" s="581"/>
      <c r="H768" s="581"/>
      <c r="I768" s="581"/>
      <c r="J768" s="581"/>
      <c r="K768" s="581"/>
      <c r="L768" s="581"/>
      <c r="M768" s="581"/>
      <c r="N768" s="581"/>
      <c r="O768" s="581"/>
      <c r="P768" s="581"/>
      <c r="Q768" s="581"/>
      <c r="R768" s="581"/>
      <c r="S768" s="581"/>
      <c r="T768" s="581"/>
      <c r="U768" s="581"/>
      <c r="V768" s="581"/>
      <c r="W768" s="581"/>
      <c r="X768" s="581"/>
      <c r="Y768" s="581"/>
      <c r="Z768" s="581"/>
    </row>
    <row r="769" spans="1:26" ht="15.75" customHeight="1" x14ac:dyDescent="0.25">
      <c r="A769" s="581"/>
      <c r="B769" s="581"/>
      <c r="C769" s="581"/>
      <c r="D769" s="581"/>
      <c r="E769" s="581"/>
      <c r="F769" s="581"/>
      <c r="G769" s="581"/>
      <c r="H769" s="581"/>
      <c r="I769" s="581"/>
      <c r="J769" s="581"/>
      <c r="K769" s="581"/>
      <c r="L769" s="581"/>
      <c r="M769" s="581"/>
      <c r="N769" s="581"/>
      <c r="O769" s="581"/>
      <c r="P769" s="581"/>
      <c r="Q769" s="581"/>
      <c r="R769" s="581"/>
      <c r="S769" s="581"/>
      <c r="T769" s="581"/>
      <c r="U769" s="581"/>
      <c r="V769" s="581"/>
      <c r="W769" s="581"/>
      <c r="X769" s="581"/>
      <c r="Y769" s="581"/>
      <c r="Z769" s="581"/>
    </row>
    <row r="770" spans="1:26" ht="15.75" customHeight="1" x14ac:dyDescent="0.25">
      <c r="A770" s="581"/>
      <c r="B770" s="581"/>
      <c r="C770" s="581"/>
      <c r="D770" s="581"/>
      <c r="E770" s="581"/>
      <c r="F770" s="581"/>
      <c r="G770" s="581"/>
      <c r="H770" s="581"/>
      <c r="I770" s="581"/>
      <c r="J770" s="581"/>
      <c r="K770" s="581"/>
      <c r="L770" s="581"/>
      <c r="M770" s="581"/>
      <c r="N770" s="581"/>
      <c r="O770" s="581"/>
      <c r="P770" s="581"/>
      <c r="Q770" s="581"/>
      <c r="R770" s="581"/>
      <c r="S770" s="581"/>
      <c r="T770" s="581"/>
      <c r="U770" s="581"/>
      <c r="V770" s="581"/>
      <c r="W770" s="581"/>
      <c r="X770" s="581"/>
      <c r="Y770" s="581"/>
      <c r="Z770" s="581"/>
    </row>
    <row r="771" spans="1:26" ht="15.75" customHeight="1" x14ac:dyDescent="0.25">
      <c r="A771" s="581"/>
      <c r="B771" s="581"/>
      <c r="C771" s="581"/>
      <c r="D771" s="581"/>
      <c r="E771" s="581"/>
      <c r="F771" s="581"/>
      <c r="G771" s="581"/>
      <c r="H771" s="581"/>
      <c r="I771" s="581"/>
      <c r="J771" s="581"/>
      <c r="K771" s="581"/>
      <c r="L771" s="581"/>
      <c r="M771" s="581"/>
      <c r="N771" s="581"/>
      <c r="O771" s="581"/>
      <c r="P771" s="581"/>
      <c r="Q771" s="581"/>
      <c r="R771" s="581"/>
      <c r="S771" s="581"/>
      <c r="T771" s="581"/>
      <c r="U771" s="581"/>
      <c r="V771" s="581"/>
      <c r="W771" s="581"/>
      <c r="X771" s="581"/>
      <c r="Y771" s="581"/>
      <c r="Z771" s="581"/>
    </row>
    <row r="772" spans="1:26" ht="15.75" customHeight="1" x14ac:dyDescent="0.25">
      <c r="A772" s="581"/>
      <c r="B772" s="581"/>
      <c r="C772" s="581"/>
      <c r="D772" s="581"/>
      <c r="E772" s="581"/>
      <c r="F772" s="581"/>
      <c r="G772" s="581"/>
      <c r="H772" s="581"/>
      <c r="I772" s="581"/>
      <c r="J772" s="581"/>
      <c r="K772" s="581"/>
      <c r="L772" s="581"/>
      <c r="M772" s="581"/>
      <c r="N772" s="581"/>
      <c r="O772" s="581"/>
      <c r="P772" s="581"/>
      <c r="Q772" s="581"/>
      <c r="R772" s="581"/>
      <c r="S772" s="581"/>
      <c r="T772" s="581"/>
      <c r="U772" s="581"/>
      <c r="V772" s="581"/>
      <c r="W772" s="581"/>
      <c r="X772" s="581"/>
      <c r="Y772" s="581"/>
      <c r="Z772" s="581"/>
    </row>
    <row r="773" spans="1:26" ht="15.75" customHeight="1" x14ac:dyDescent="0.25">
      <c r="A773" s="581"/>
      <c r="B773" s="581"/>
      <c r="C773" s="581"/>
      <c r="D773" s="581"/>
      <c r="E773" s="581"/>
      <c r="F773" s="581"/>
      <c r="G773" s="581"/>
      <c r="H773" s="581"/>
      <c r="I773" s="581"/>
      <c r="J773" s="581"/>
      <c r="K773" s="581"/>
      <c r="L773" s="581"/>
      <c r="M773" s="581"/>
      <c r="N773" s="581"/>
      <c r="O773" s="581"/>
      <c r="P773" s="581"/>
      <c r="Q773" s="581"/>
      <c r="R773" s="581"/>
      <c r="S773" s="581"/>
      <c r="T773" s="581"/>
      <c r="U773" s="581"/>
      <c r="V773" s="581"/>
      <c r="W773" s="581"/>
      <c r="X773" s="581"/>
      <c r="Y773" s="581"/>
      <c r="Z773" s="581"/>
    </row>
    <row r="774" spans="1:26" ht="15.75" customHeight="1" x14ac:dyDescent="0.25">
      <c r="A774" s="581"/>
      <c r="B774" s="581"/>
      <c r="C774" s="581"/>
      <c r="D774" s="581"/>
      <c r="E774" s="581"/>
      <c r="F774" s="581"/>
      <c r="G774" s="581"/>
      <c r="H774" s="581"/>
      <c r="I774" s="581"/>
      <c r="J774" s="581"/>
      <c r="K774" s="581"/>
      <c r="L774" s="581"/>
      <c r="M774" s="581"/>
      <c r="N774" s="581"/>
      <c r="O774" s="581"/>
      <c r="P774" s="581"/>
      <c r="Q774" s="581"/>
      <c r="R774" s="581"/>
      <c r="S774" s="581"/>
      <c r="T774" s="581"/>
      <c r="U774" s="581"/>
      <c r="V774" s="581"/>
      <c r="W774" s="581"/>
      <c r="X774" s="581"/>
      <c r="Y774" s="581"/>
      <c r="Z774" s="581"/>
    </row>
    <row r="775" spans="1:26" ht="15.75" customHeight="1" x14ac:dyDescent="0.25">
      <c r="A775" s="581"/>
      <c r="B775" s="581"/>
      <c r="C775" s="581"/>
      <c r="D775" s="581"/>
      <c r="E775" s="581"/>
      <c r="F775" s="581"/>
      <c r="G775" s="581"/>
      <c r="H775" s="581"/>
      <c r="I775" s="581"/>
      <c r="J775" s="581"/>
      <c r="K775" s="581"/>
      <c r="L775" s="581"/>
      <c r="M775" s="581"/>
      <c r="N775" s="581"/>
      <c r="O775" s="581"/>
      <c r="P775" s="581"/>
      <c r="Q775" s="581"/>
      <c r="R775" s="581"/>
      <c r="S775" s="581"/>
      <c r="T775" s="581"/>
      <c r="U775" s="581"/>
      <c r="V775" s="581"/>
      <c r="W775" s="581"/>
      <c r="X775" s="581"/>
      <c r="Y775" s="581"/>
      <c r="Z775" s="581"/>
    </row>
    <row r="776" spans="1:26" ht="15.75" customHeight="1" x14ac:dyDescent="0.25">
      <c r="A776" s="581"/>
      <c r="B776" s="581"/>
      <c r="C776" s="581"/>
      <c r="D776" s="581"/>
      <c r="E776" s="581"/>
      <c r="F776" s="581"/>
      <c r="G776" s="581"/>
      <c r="H776" s="581"/>
      <c r="I776" s="581"/>
      <c r="J776" s="581"/>
      <c r="K776" s="581"/>
      <c r="L776" s="581"/>
      <c r="M776" s="581"/>
      <c r="N776" s="581"/>
      <c r="O776" s="581"/>
      <c r="P776" s="581"/>
      <c r="Q776" s="581"/>
      <c r="R776" s="581"/>
      <c r="S776" s="581"/>
      <c r="T776" s="581"/>
      <c r="U776" s="581"/>
      <c r="V776" s="581"/>
      <c r="W776" s="581"/>
      <c r="X776" s="581"/>
      <c r="Y776" s="581"/>
      <c r="Z776" s="581"/>
    </row>
    <row r="777" spans="1:26" ht="15.75" customHeight="1" x14ac:dyDescent="0.25">
      <c r="A777" s="581"/>
      <c r="B777" s="581"/>
      <c r="C777" s="581"/>
      <c r="D777" s="581"/>
      <c r="E777" s="581"/>
      <c r="F777" s="581"/>
      <c r="G777" s="581"/>
      <c r="H777" s="581"/>
      <c r="I777" s="581"/>
      <c r="J777" s="581"/>
      <c r="K777" s="581"/>
      <c r="L777" s="581"/>
      <c r="M777" s="581"/>
      <c r="N777" s="581"/>
      <c r="O777" s="581"/>
      <c r="P777" s="581"/>
      <c r="Q777" s="581"/>
      <c r="R777" s="581"/>
      <c r="S777" s="581"/>
      <c r="T777" s="581"/>
      <c r="U777" s="581"/>
      <c r="V777" s="581"/>
      <c r="W777" s="581"/>
      <c r="X777" s="581"/>
      <c r="Y777" s="581"/>
      <c r="Z777" s="581"/>
    </row>
    <row r="778" spans="1:26" ht="15.75" customHeight="1" x14ac:dyDescent="0.25">
      <c r="A778" s="581"/>
      <c r="B778" s="581"/>
      <c r="C778" s="581"/>
      <c r="D778" s="581"/>
      <c r="E778" s="581"/>
      <c r="F778" s="581"/>
      <c r="G778" s="581"/>
      <c r="H778" s="581"/>
      <c r="I778" s="581"/>
      <c r="J778" s="581"/>
      <c r="K778" s="581"/>
      <c r="L778" s="581"/>
      <c r="M778" s="581"/>
      <c r="N778" s="581"/>
      <c r="O778" s="581"/>
      <c r="P778" s="581"/>
      <c r="Q778" s="581"/>
      <c r="R778" s="581"/>
      <c r="S778" s="581"/>
      <c r="T778" s="581"/>
      <c r="U778" s="581"/>
      <c r="V778" s="581"/>
      <c r="W778" s="581"/>
      <c r="X778" s="581"/>
      <c r="Y778" s="581"/>
      <c r="Z778" s="581"/>
    </row>
    <row r="779" spans="1:26" ht="15.75" customHeight="1" x14ac:dyDescent="0.25">
      <c r="A779" s="581"/>
      <c r="B779" s="581"/>
      <c r="C779" s="581"/>
      <c r="D779" s="581"/>
      <c r="E779" s="581"/>
      <c r="F779" s="581"/>
      <c r="G779" s="581"/>
      <c r="H779" s="581"/>
      <c r="I779" s="581"/>
      <c r="J779" s="581"/>
      <c r="K779" s="581"/>
      <c r="L779" s="581"/>
      <c r="M779" s="581"/>
      <c r="N779" s="581"/>
      <c r="O779" s="581"/>
      <c r="P779" s="581"/>
      <c r="Q779" s="581"/>
      <c r="R779" s="581"/>
      <c r="S779" s="581"/>
      <c r="T779" s="581"/>
      <c r="U779" s="581"/>
      <c r="V779" s="581"/>
      <c r="W779" s="581"/>
      <c r="X779" s="581"/>
      <c r="Y779" s="581"/>
      <c r="Z779" s="581"/>
    </row>
    <row r="780" spans="1:26" ht="15.75" customHeight="1" x14ac:dyDescent="0.25">
      <c r="A780" s="581"/>
      <c r="B780" s="581"/>
      <c r="C780" s="581"/>
      <c r="D780" s="581"/>
      <c r="E780" s="581"/>
      <c r="F780" s="581"/>
      <c r="G780" s="581"/>
      <c r="H780" s="581"/>
      <c r="I780" s="581"/>
      <c r="J780" s="581"/>
      <c r="K780" s="581"/>
      <c r="L780" s="581"/>
      <c r="M780" s="581"/>
      <c r="N780" s="581"/>
      <c r="O780" s="581"/>
      <c r="P780" s="581"/>
      <c r="Q780" s="581"/>
      <c r="R780" s="581"/>
      <c r="S780" s="581"/>
      <c r="T780" s="581"/>
      <c r="U780" s="581"/>
      <c r="V780" s="581"/>
      <c r="W780" s="581"/>
      <c r="X780" s="581"/>
      <c r="Y780" s="581"/>
      <c r="Z780" s="581"/>
    </row>
    <row r="781" spans="1:26" ht="15.75" customHeight="1" x14ac:dyDescent="0.25">
      <c r="A781" s="581"/>
      <c r="B781" s="581"/>
      <c r="C781" s="581"/>
      <c r="D781" s="581"/>
      <c r="E781" s="581"/>
      <c r="F781" s="581"/>
      <c r="G781" s="581"/>
      <c r="H781" s="581"/>
      <c r="I781" s="581"/>
      <c r="J781" s="581"/>
      <c r="K781" s="581"/>
      <c r="L781" s="581"/>
      <c r="M781" s="581"/>
      <c r="N781" s="581"/>
      <c r="O781" s="581"/>
      <c r="P781" s="581"/>
      <c r="Q781" s="581"/>
      <c r="R781" s="581"/>
      <c r="S781" s="581"/>
      <c r="T781" s="581"/>
      <c r="U781" s="581"/>
      <c r="V781" s="581"/>
      <c r="W781" s="581"/>
      <c r="X781" s="581"/>
      <c r="Y781" s="581"/>
      <c r="Z781" s="581"/>
    </row>
    <row r="782" spans="1:26" ht="15.75" customHeight="1" x14ac:dyDescent="0.25">
      <c r="A782" s="581"/>
      <c r="B782" s="581"/>
      <c r="C782" s="581"/>
      <c r="D782" s="581"/>
      <c r="E782" s="581"/>
      <c r="F782" s="581"/>
      <c r="G782" s="581"/>
      <c r="H782" s="581"/>
      <c r="I782" s="581"/>
      <c r="J782" s="581"/>
      <c r="K782" s="581"/>
      <c r="L782" s="581"/>
      <c r="M782" s="581"/>
      <c r="N782" s="581"/>
      <c r="O782" s="581"/>
      <c r="P782" s="581"/>
      <c r="Q782" s="581"/>
      <c r="R782" s="581"/>
      <c r="S782" s="581"/>
      <c r="T782" s="581"/>
      <c r="U782" s="581"/>
      <c r="V782" s="581"/>
      <c r="W782" s="581"/>
      <c r="X782" s="581"/>
      <c r="Y782" s="581"/>
      <c r="Z782" s="581"/>
    </row>
    <row r="783" spans="1:26" ht="15.75" customHeight="1" x14ac:dyDescent="0.25">
      <c r="A783" s="581"/>
      <c r="B783" s="581"/>
      <c r="C783" s="581"/>
      <c r="D783" s="581"/>
      <c r="E783" s="581"/>
      <c r="F783" s="581"/>
      <c r="G783" s="581"/>
      <c r="H783" s="581"/>
      <c r="I783" s="581"/>
      <c r="J783" s="581"/>
      <c r="K783" s="581"/>
      <c r="L783" s="581"/>
      <c r="M783" s="581"/>
      <c r="N783" s="581"/>
      <c r="O783" s="581"/>
      <c r="P783" s="581"/>
      <c r="Q783" s="581"/>
      <c r="R783" s="581"/>
      <c r="S783" s="581"/>
      <c r="T783" s="581"/>
      <c r="U783" s="581"/>
      <c r="V783" s="581"/>
      <c r="W783" s="581"/>
      <c r="X783" s="581"/>
      <c r="Y783" s="581"/>
      <c r="Z783" s="581"/>
    </row>
    <row r="784" spans="1:26" ht="15.75" customHeight="1" x14ac:dyDescent="0.25">
      <c r="A784" s="581"/>
      <c r="B784" s="581"/>
      <c r="C784" s="581"/>
      <c r="D784" s="581"/>
      <c r="E784" s="581"/>
      <c r="F784" s="581"/>
      <c r="G784" s="581"/>
      <c r="H784" s="581"/>
      <c r="I784" s="581"/>
      <c r="J784" s="581"/>
      <c r="K784" s="581"/>
      <c r="L784" s="581"/>
      <c r="M784" s="581"/>
      <c r="N784" s="581"/>
      <c r="O784" s="581"/>
      <c r="P784" s="581"/>
      <c r="Q784" s="581"/>
      <c r="R784" s="581"/>
      <c r="S784" s="581"/>
      <c r="T784" s="581"/>
      <c r="U784" s="581"/>
      <c r="V784" s="581"/>
      <c r="W784" s="581"/>
      <c r="X784" s="581"/>
      <c r="Y784" s="581"/>
      <c r="Z784" s="581"/>
    </row>
    <row r="785" spans="1:26" ht="15.75" customHeight="1" x14ac:dyDescent="0.25">
      <c r="A785" s="581"/>
      <c r="B785" s="581"/>
      <c r="C785" s="581"/>
      <c r="D785" s="581"/>
      <c r="E785" s="581"/>
      <c r="F785" s="581"/>
      <c r="G785" s="581"/>
      <c r="H785" s="581"/>
      <c r="I785" s="581"/>
      <c r="J785" s="581"/>
      <c r="K785" s="581"/>
      <c r="L785" s="581"/>
      <c r="M785" s="581"/>
      <c r="N785" s="581"/>
      <c r="O785" s="581"/>
      <c r="P785" s="581"/>
      <c r="Q785" s="581"/>
      <c r="R785" s="581"/>
      <c r="S785" s="581"/>
      <c r="T785" s="581"/>
      <c r="U785" s="581"/>
      <c r="V785" s="581"/>
      <c r="W785" s="581"/>
      <c r="X785" s="581"/>
      <c r="Y785" s="581"/>
      <c r="Z785" s="581"/>
    </row>
    <row r="786" spans="1:26" ht="15.75" customHeight="1" x14ac:dyDescent="0.25">
      <c r="A786" s="581"/>
      <c r="B786" s="581"/>
      <c r="C786" s="581"/>
      <c r="D786" s="581"/>
      <c r="E786" s="581"/>
      <c r="F786" s="581"/>
      <c r="G786" s="581"/>
      <c r="H786" s="581"/>
      <c r="I786" s="581"/>
      <c r="J786" s="581"/>
      <c r="K786" s="581"/>
      <c r="L786" s="581"/>
      <c r="M786" s="581"/>
      <c r="N786" s="581"/>
      <c r="O786" s="581"/>
      <c r="P786" s="581"/>
      <c r="Q786" s="581"/>
      <c r="R786" s="581"/>
      <c r="S786" s="581"/>
      <c r="T786" s="581"/>
      <c r="U786" s="581"/>
      <c r="V786" s="581"/>
      <c r="W786" s="581"/>
      <c r="X786" s="581"/>
      <c r="Y786" s="581"/>
      <c r="Z786" s="581"/>
    </row>
    <row r="787" spans="1:26" ht="15.75" customHeight="1" x14ac:dyDescent="0.25">
      <c r="A787" s="581"/>
      <c r="B787" s="581"/>
      <c r="C787" s="581"/>
      <c r="D787" s="581"/>
      <c r="E787" s="581"/>
      <c r="F787" s="581"/>
      <c r="G787" s="581"/>
      <c r="H787" s="581"/>
      <c r="I787" s="581"/>
      <c r="J787" s="581"/>
      <c r="K787" s="581"/>
      <c r="L787" s="581"/>
      <c r="M787" s="581"/>
      <c r="N787" s="581"/>
      <c r="O787" s="581"/>
      <c r="P787" s="581"/>
      <c r="Q787" s="581"/>
      <c r="R787" s="581"/>
      <c r="S787" s="581"/>
      <c r="T787" s="581"/>
      <c r="U787" s="581"/>
      <c r="V787" s="581"/>
      <c r="W787" s="581"/>
      <c r="X787" s="581"/>
      <c r="Y787" s="581"/>
      <c r="Z787" s="581"/>
    </row>
    <row r="788" spans="1:26" ht="15.75" customHeight="1" x14ac:dyDescent="0.25">
      <c r="A788" s="581"/>
      <c r="B788" s="581"/>
      <c r="C788" s="581"/>
      <c r="D788" s="581"/>
      <c r="E788" s="581"/>
      <c r="F788" s="581"/>
      <c r="G788" s="581"/>
      <c r="H788" s="581"/>
      <c r="I788" s="581"/>
      <c r="J788" s="581"/>
      <c r="K788" s="581"/>
      <c r="L788" s="581"/>
      <c r="M788" s="581"/>
      <c r="N788" s="581"/>
      <c r="O788" s="581"/>
      <c r="P788" s="581"/>
      <c r="Q788" s="581"/>
      <c r="R788" s="581"/>
      <c r="S788" s="581"/>
      <c r="T788" s="581"/>
      <c r="U788" s="581"/>
      <c r="V788" s="581"/>
      <c r="W788" s="581"/>
      <c r="X788" s="581"/>
      <c r="Y788" s="581"/>
      <c r="Z788" s="581"/>
    </row>
    <row r="789" spans="1:26" ht="15.75" customHeight="1" x14ac:dyDescent="0.25">
      <c r="A789" s="581"/>
      <c r="B789" s="581"/>
      <c r="C789" s="581"/>
      <c r="D789" s="581"/>
      <c r="E789" s="581"/>
      <c r="F789" s="581"/>
      <c r="G789" s="581"/>
      <c r="H789" s="581"/>
      <c r="I789" s="581"/>
      <c r="J789" s="581"/>
      <c r="K789" s="581"/>
      <c r="L789" s="581"/>
      <c r="M789" s="581"/>
      <c r="N789" s="581"/>
      <c r="O789" s="581"/>
      <c r="P789" s="581"/>
      <c r="Q789" s="581"/>
      <c r="R789" s="581"/>
      <c r="S789" s="581"/>
      <c r="T789" s="581"/>
      <c r="U789" s="581"/>
      <c r="V789" s="581"/>
      <c r="W789" s="581"/>
      <c r="X789" s="581"/>
      <c r="Y789" s="581"/>
      <c r="Z789" s="581"/>
    </row>
    <row r="790" spans="1:26" ht="15.75" customHeight="1" x14ac:dyDescent="0.25">
      <c r="A790" s="581"/>
      <c r="B790" s="581"/>
      <c r="C790" s="581"/>
      <c r="D790" s="581"/>
      <c r="E790" s="581"/>
      <c r="F790" s="581"/>
      <c r="G790" s="581"/>
      <c r="H790" s="581"/>
      <c r="I790" s="581"/>
      <c r="J790" s="581"/>
      <c r="K790" s="581"/>
      <c r="L790" s="581"/>
      <c r="M790" s="581"/>
      <c r="N790" s="581"/>
      <c r="O790" s="581"/>
      <c r="P790" s="581"/>
      <c r="Q790" s="581"/>
      <c r="R790" s="581"/>
      <c r="S790" s="581"/>
      <c r="T790" s="581"/>
      <c r="U790" s="581"/>
      <c r="V790" s="581"/>
      <c r="W790" s="581"/>
      <c r="X790" s="581"/>
      <c r="Y790" s="581"/>
      <c r="Z790" s="581"/>
    </row>
    <row r="791" spans="1:26" ht="15.75" customHeight="1" x14ac:dyDescent="0.25">
      <c r="A791" s="581"/>
      <c r="B791" s="581"/>
      <c r="C791" s="581"/>
      <c r="D791" s="581"/>
      <c r="E791" s="581"/>
      <c r="F791" s="581"/>
      <c r="G791" s="581"/>
      <c r="H791" s="581"/>
      <c r="I791" s="581"/>
      <c r="J791" s="581"/>
      <c r="K791" s="581"/>
      <c r="L791" s="581"/>
      <c r="M791" s="581"/>
      <c r="N791" s="581"/>
      <c r="O791" s="581"/>
      <c r="P791" s="581"/>
      <c r="Q791" s="581"/>
      <c r="R791" s="581"/>
      <c r="S791" s="581"/>
      <c r="T791" s="581"/>
      <c r="U791" s="581"/>
      <c r="V791" s="581"/>
      <c r="W791" s="581"/>
      <c r="X791" s="581"/>
      <c r="Y791" s="581"/>
      <c r="Z791" s="581"/>
    </row>
    <row r="792" spans="1:26" ht="15.75" customHeight="1" x14ac:dyDescent="0.25">
      <c r="A792" s="581"/>
      <c r="B792" s="581"/>
      <c r="C792" s="581"/>
      <c r="D792" s="581"/>
      <c r="E792" s="581"/>
      <c r="F792" s="581"/>
      <c r="G792" s="581"/>
      <c r="H792" s="581"/>
      <c r="I792" s="581"/>
      <c r="J792" s="581"/>
      <c r="K792" s="581"/>
      <c r="L792" s="581"/>
      <c r="M792" s="581"/>
      <c r="N792" s="581"/>
      <c r="O792" s="581"/>
      <c r="P792" s="581"/>
      <c r="Q792" s="581"/>
      <c r="R792" s="581"/>
      <c r="S792" s="581"/>
      <c r="T792" s="581"/>
      <c r="U792" s="581"/>
      <c r="V792" s="581"/>
      <c r="W792" s="581"/>
      <c r="X792" s="581"/>
      <c r="Y792" s="581"/>
      <c r="Z792" s="581"/>
    </row>
    <row r="793" spans="1:26" ht="15.75" customHeight="1" x14ac:dyDescent="0.25">
      <c r="A793" s="581"/>
      <c r="B793" s="581"/>
      <c r="C793" s="581"/>
      <c r="D793" s="581"/>
      <c r="E793" s="581"/>
      <c r="F793" s="581"/>
      <c r="G793" s="581"/>
      <c r="H793" s="581"/>
      <c r="I793" s="581"/>
      <c r="J793" s="581"/>
      <c r="K793" s="581"/>
      <c r="L793" s="581"/>
      <c r="M793" s="581"/>
      <c r="N793" s="581"/>
      <c r="O793" s="581"/>
      <c r="P793" s="581"/>
      <c r="Q793" s="581"/>
      <c r="R793" s="581"/>
      <c r="S793" s="581"/>
      <c r="T793" s="581"/>
      <c r="U793" s="581"/>
      <c r="V793" s="581"/>
      <c r="W793" s="581"/>
      <c r="X793" s="581"/>
      <c r="Y793" s="581"/>
      <c r="Z793" s="581"/>
    </row>
    <row r="794" spans="1:26" ht="15.75" customHeight="1" x14ac:dyDescent="0.25">
      <c r="A794" s="581"/>
      <c r="B794" s="581"/>
      <c r="C794" s="581"/>
      <c r="D794" s="581"/>
      <c r="E794" s="581"/>
      <c r="F794" s="581"/>
      <c r="G794" s="581"/>
      <c r="H794" s="581"/>
      <c r="I794" s="581"/>
      <c r="J794" s="581"/>
      <c r="K794" s="581"/>
      <c r="L794" s="581"/>
      <c r="M794" s="581"/>
      <c r="N794" s="581"/>
      <c r="O794" s="581"/>
      <c r="P794" s="581"/>
      <c r="Q794" s="581"/>
      <c r="R794" s="581"/>
      <c r="S794" s="581"/>
      <c r="T794" s="581"/>
      <c r="U794" s="581"/>
      <c r="V794" s="581"/>
      <c r="W794" s="581"/>
      <c r="X794" s="581"/>
      <c r="Y794" s="581"/>
      <c r="Z794" s="581"/>
    </row>
    <row r="795" spans="1:26" ht="15.75" customHeight="1" x14ac:dyDescent="0.25">
      <c r="A795" s="581"/>
      <c r="B795" s="581"/>
      <c r="C795" s="581"/>
      <c r="D795" s="581"/>
      <c r="E795" s="581"/>
      <c r="F795" s="581"/>
      <c r="G795" s="581"/>
      <c r="H795" s="581"/>
      <c r="I795" s="581"/>
      <c r="J795" s="581"/>
      <c r="K795" s="581"/>
      <c r="L795" s="581"/>
      <c r="M795" s="581"/>
      <c r="N795" s="581"/>
      <c r="O795" s="581"/>
      <c r="P795" s="581"/>
      <c r="Q795" s="581"/>
      <c r="R795" s="581"/>
      <c r="S795" s="581"/>
      <c r="T795" s="581"/>
      <c r="U795" s="581"/>
      <c r="V795" s="581"/>
      <c r="W795" s="581"/>
      <c r="X795" s="581"/>
      <c r="Y795" s="581"/>
      <c r="Z795" s="581"/>
    </row>
    <row r="796" spans="1:26" ht="15.75" customHeight="1" x14ac:dyDescent="0.25">
      <c r="A796" s="581"/>
      <c r="B796" s="581"/>
      <c r="C796" s="581"/>
      <c r="D796" s="581"/>
      <c r="E796" s="581"/>
      <c r="F796" s="581"/>
      <c r="G796" s="581"/>
      <c r="H796" s="581"/>
      <c r="I796" s="581"/>
      <c r="J796" s="581"/>
      <c r="K796" s="581"/>
      <c r="L796" s="581"/>
      <c r="M796" s="581"/>
      <c r="N796" s="581"/>
      <c r="O796" s="581"/>
      <c r="P796" s="581"/>
      <c r="Q796" s="581"/>
      <c r="R796" s="581"/>
      <c r="S796" s="581"/>
      <c r="T796" s="581"/>
      <c r="U796" s="581"/>
      <c r="V796" s="581"/>
      <c r="W796" s="581"/>
      <c r="X796" s="581"/>
      <c r="Y796" s="581"/>
      <c r="Z796" s="581"/>
    </row>
    <row r="797" spans="1:26" ht="15.75" customHeight="1" x14ac:dyDescent="0.25">
      <c r="A797" s="581"/>
      <c r="B797" s="581"/>
      <c r="C797" s="581"/>
      <c r="D797" s="581"/>
      <c r="E797" s="581"/>
      <c r="F797" s="581"/>
      <c r="G797" s="581"/>
      <c r="H797" s="581"/>
      <c r="I797" s="581"/>
      <c r="J797" s="581"/>
      <c r="K797" s="581"/>
      <c r="L797" s="581"/>
      <c r="M797" s="581"/>
      <c r="N797" s="581"/>
      <c r="O797" s="581"/>
      <c r="P797" s="581"/>
      <c r="Q797" s="581"/>
      <c r="R797" s="581"/>
      <c r="S797" s="581"/>
      <c r="T797" s="581"/>
      <c r="U797" s="581"/>
      <c r="V797" s="581"/>
      <c r="W797" s="581"/>
      <c r="X797" s="581"/>
      <c r="Y797" s="581"/>
      <c r="Z797" s="581"/>
    </row>
    <row r="798" spans="1:26" ht="15.75" customHeight="1" x14ac:dyDescent="0.25">
      <c r="A798" s="581"/>
      <c r="B798" s="581"/>
      <c r="C798" s="581"/>
      <c r="D798" s="581"/>
      <c r="E798" s="581"/>
      <c r="F798" s="581"/>
      <c r="G798" s="581"/>
      <c r="H798" s="581"/>
      <c r="I798" s="581"/>
      <c r="J798" s="581"/>
      <c r="K798" s="581"/>
      <c r="L798" s="581"/>
      <c r="M798" s="581"/>
      <c r="N798" s="581"/>
      <c r="O798" s="581"/>
      <c r="P798" s="581"/>
      <c r="Q798" s="581"/>
      <c r="R798" s="581"/>
      <c r="S798" s="581"/>
      <c r="T798" s="581"/>
      <c r="U798" s="581"/>
      <c r="V798" s="581"/>
      <c r="W798" s="581"/>
      <c r="X798" s="581"/>
      <c r="Y798" s="581"/>
      <c r="Z798" s="581"/>
    </row>
    <row r="799" spans="1:26" ht="15.75" customHeight="1" x14ac:dyDescent="0.25">
      <c r="A799" s="581"/>
      <c r="B799" s="581"/>
      <c r="C799" s="581"/>
      <c r="D799" s="581"/>
      <c r="E799" s="581"/>
      <c r="F799" s="581"/>
      <c r="G799" s="581"/>
      <c r="H799" s="581"/>
      <c r="I799" s="581"/>
      <c r="J799" s="581"/>
      <c r="K799" s="581"/>
      <c r="L799" s="581"/>
      <c r="M799" s="581"/>
      <c r="N799" s="581"/>
      <c r="O799" s="581"/>
      <c r="P799" s="581"/>
      <c r="Q799" s="581"/>
      <c r="R799" s="581"/>
      <c r="S799" s="581"/>
      <c r="T799" s="581"/>
      <c r="U799" s="581"/>
      <c r="V799" s="581"/>
      <c r="W799" s="581"/>
      <c r="X799" s="581"/>
      <c r="Y799" s="581"/>
      <c r="Z799" s="581"/>
    </row>
    <row r="800" spans="1:26" ht="15.75" customHeight="1" x14ac:dyDescent="0.25">
      <c r="A800" s="581"/>
      <c r="B800" s="581"/>
      <c r="C800" s="581"/>
      <c r="D800" s="581"/>
      <c r="E800" s="581"/>
      <c r="F800" s="581"/>
      <c r="G800" s="581"/>
      <c r="H800" s="581"/>
      <c r="I800" s="581"/>
      <c r="J800" s="581"/>
      <c r="K800" s="581"/>
      <c r="L800" s="581"/>
      <c r="M800" s="581"/>
      <c r="N800" s="581"/>
      <c r="O800" s="581"/>
      <c r="P800" s="581"/>
      <c r="Q800" s="581"/>
      <c r="R800" s="581"/>
      <c r="S800" s="581"/>
      <c r="T800" s="581"/>
      <c r="U800" s="581"/>
      <c r="V800" s="581"/>
      <c r="W800" s="581"/>
      <c r="X800" s="581"/>
      <c r="Y800" s="581"/>
      <c r="Z800" s="581"/>
    </row>
    <row r="801" spans="1:26" ht="15.75" customHeight="1" x14ac:dyDescent="0.25">
      <c r="A801" s="581"/>
      <c r="B801" s="581"/>
      <c r="C801" s="581"/>
      <c r="D801" s="581"/>
      <c r="E801" s="581"/>
      <c r="F801" s="581"/>
      <c r="G801" s="581"/>
      <c r="H801" s="581"/>
      <c r="I801" s="581"/>
      <c r="J801" s="581"/>
      <c r="K801" s="581"/>
      <c r="L801" s="581"/>
      <c r="M801" s="581"/>
      <c r="N801" s="581"/>
      <c r="O801" s="581"/>
      <c r="P801" s="581"/>
      <c r="Q801" s="581"/>
      <c r="R801" s="581"/>
      <c r="S801" s="581"/>
      <c r="T801" s="581"/>
      <c r="U801" s="581"/>
      <c r="V801" s="581"/>
      <c r="W801" s="581"/>
      <c r="X801" s="581"/>
      <c r="Y801" s="581"/>
      <c r="Z801" s="581"/>
    </row>
    <row r="802" spans="1:26" ht="15.75" customHeight="1" x14ac:dyDescent="0.25">
      <c r="A802" s="581"/>
      <c r="B802" s="581"/>
      <c r="C802" s="581"/>
      <c r="D802" s="581"/>
      <c r="E802" s="581"/>
      <c r="F802" s="581"/>
      <c r="G802" s="581"/>
      <c r="H802" s="581"/>
      <c r="I802" s="581"/>
      <c r="J802" s="581"/>
      <c r="K802" s="581"/>
      <c r="L802" s="581"/>
      <c r="M802" s="581"/>
      <c r="N802" s="581"/>
      <c r="O802" s="581"/>
      <c r="P802" s="581"/>
      <c r="Q802" s="581"/>
      <c r="R802" s="581"/>
      <c r="S802" s="581"/>
      <c r="T802" s="581"/>
      <c r="U802" s="581"/>
      <c r="V802" s="581"/>
      <c r="W802" s="581"/>
      <c r="X802" s="581"/>
      <c r="Y802" s="581"/>
      <c r="Z802" s="581"/>
    </row>
    <row r="803" spans="1:26" ht="15.75" customHeight="1" x14ac:dyDescent="0.25">
      <c r="A803" s="581"/>
      <c r="B803" s="581"/>
      <c r="C803" s="581"/>
      <c r="D803" s="581"/>
      <c r="E803" s="581"/>
      <c r="F803" s="581"/>
      <c r="G803" s="581"/>
      <c r="H803" s="581"/>
      <c r="I803" s="581"/>
      <c r="J803" s="581"/>
      <c r="K803" s="581"/>
      <c r="L803" s="581"/>
      <c r="M803" s="581"/>
      <c r="N803" s="581"/>
      <c r="O803" s="581"/>
      <c r="P803" s="581"/>
      <c r="Q803" s="581"/>
      <c r="R803" s="581"/>
      <c r="S803" s="581"/>
      <c r="T803" s="581"/>
      <c r="U803" s="581"/>
      <c r="V803" s="581"/>
      <c r="W803" s="581"/>
      <c r="X803" s="581"/>
      <c r="Y803" s="581"/>
      <c r="Z803" s="581"/>
    </row>
    <row r="804" spans="1:26" ht="15.75" customHeight="1" x14ac:dyDescent="0.25">
      <c r="A804" s="581"/>
      <c r="B804" s="581"/>
      <c r="C804" s="581"/>
      <c r="D804" s="581"/>
      <c r="E804" s="581"/>
      <c r="F804" s="581"/>
      <c r="G804" s="581"/>
      <c r="H804" s="581"/>
      <c r="I804" s="581"/>
      <c r="J804" s="581"/>
      <c r="K804" s="581"/>
      <c r="L804" s="581"/>
      <c r="M804" s="581"/>
      <c r="N804" s="581"/>
      <c r="O804" s="581"/>
      <c r="P804" s="581"/>
      <c r="Q804" s="581"/>
      <c r="R804" s="581"/>
      <c r="S804" s="581"/>
      <c r="T804" s="581"/>
      <c r="U804" s="581"/>
      <c r="V804" s="581"/>
      <c r="W804" s="581"/>
      <c r="X804" s="581"/>
      <c r="Y804" s="581"/>
      <c r="Z804" s="581"/>
    </row>
    <row r="805" spans="1:26" ht="15.75" customHeight="1" x14ac:dyDescent="0.25">
      <c r="A805" s="581"/>
      <c r="B805" s="581"/>
      <c r="C805" s="581"/>
      <c r="D805" s="581"/>
      <c r="E805" s="581"/>
      <c r="F805" s="581"/>
      <c r="G805" s="581"/>
      <c r="H805" s="581"/>
      <c r="I805" s="581"/>
      <c r="J805" s="581"/>
      <c r="K805" s="581"/>
      <c r="L805" s="581"/>
      <c r="M805" s="581"/>
      <c r="N805" s="581"/>
      <c r="O805" s="581"/>
      <c r="P805" s="581"/>
      <c r="Q805" s="581"/>
      <c r="R805" s="581"/>
      <c r="S805" s="581"/>
      <c r="T805" s="581"/>
      <c r="U805" s="581"/>
      <c r="V805" s="581"/>
      <c r="W805" s="581"/>
      <c r="X805" s="581"/>
      <c r="Y805" s="581"/>
      <c r="Z805" s="581"/>
    </row>
    <row r="806" spans="1:26" ht="15.75" customHeight="1" x14ac:dyDescent="0.25">
      <c r="A806" s="581"/>
      <c r="B806" s="581"/>
      <c r="C806" s="581"/>
      <c r="D806" s="581"/>
      <c r="E806" s="581"/>
      <c r="F806" s="581"/>
      <c r="G806" s="581"/>
      <c r="H806" s="581"/>
      <c r="I806" s="581"/>
      <c r="J806" s="581"/>
      <c r="K806" s="581"/>
      <c r="L806" s="581"/>
      <c r="M806" s="581"/>
      <c r="N806" s="581"/>
      <c r="O806" s="581"/>
      <c r="P806" s="581"/>
      <c r="Q806" s="581"/>
      <c r="R806" s="581"/>
      <c r="S806" s="581"/>
      <c r="T806" s="581"/>
      <c r="U806" s="581"/>
      <c r="V806" s="581"/>
      <c r="W806" s="581"/>
      <c r="X806" s="581"/>
      <c r="Y806" s="581"/>
      <c r="Z806" s="581"/>
    </row>
    <row r="807" spans="1:26" ht="15.75" customHeight="1" x14ac:dyDescent="0.25">
      <c r="A807" s="581"/>
      <c r="B807" s="581"/>
      <c r="C807" s="581"/>
      <c r="D807" s="581"/>
      <c r="E807" s="581"/>
      <c r="F807" s="581"/>
      <c r="G807" s="581"/>
      <c r="H807" s="581"/>
      <c r="I807" s="581"/>
      <c r="J807" s="581"/>
      <c r="K807" s="581"/>
      <c r="L807" s="581"/>
      <c r="M807" s="581"/>
      <c r="N807" s="581"/>
      <c r="O807" s="581"/>
      <c r="P807" s="581"/>
      <c r="Q807" s="581"/>
      <c r="R807" s="581"/>
      <c r="S807" s="581"/>
      <c r="T807" s="581"/>
      <c r="U807" s="581"/>
      <c r="V807" s="581"/>
      <c r="W807" s="581"/>
      <c r="X807" s="581"/>
      <c r="Y807" s="581"/>
      <c r="Z807" s="581"/>
    </row>
    <row r="808" spans="1:26" ht="15.75" customHeight="1" x14ac:dyDescent="0.25">
      <c r="A808" s="581"/>
      <c r="B808" s="581"/>
      <c r="C808" s="581"/>
      <c r="D808" s="581"/>
      <c r="E808" s="581"/>
      <c r="F808" s="581"/>
      <c r="G808" s="581"/>
      <c r="H808" s="581"/>
      <c r="I808" s="581"/>
      <c r="J808" s="581"/>
      <c r="K808" s="581"/>
      <c r="L808" s="581"/>
      <c r="M808" s="581"/>
      <c r="N808" s="581"/>
      <c r="O808" s="581"/>
      <c r="P808" s="581"/>
      <c r="Q808" s="581"/>
      <c r="R808" s="581"/>
      <c r="S808" s="581"/>
      <c r="T808" s="581"/>
      <c r="U808" s="581"/>
      <c r="V808" s="581"/>
      <c r="W808" s="581"/>
      <c r="X808" s="581"/>
      <c r="Y808" s="581"/>
      <c r="Z808" s="581"/>
    </row>
    <row r="809" spans="1:26" ht="15.75" customHeight="1" x14ac:dyDescent="0.25">
      <c r="A809" s="581"/>
      <c r="B809" s="581"/>
      <c r="C809" s="581"/>
      <c r="D809" s="581"/>
      <c r="E809" s="581"/>
      <c r="F809" s="581"/>
      <c r="G809" s="581"/>
      <c r="H809" s="581"/>
      <c r="I809" s="581"/>
      <c r="J809" s="581"/>
      <c r="K809" s="581"/>
      <c r="L809" s="581"/>
      <c r="M809" s="581"/>
      <c r="N809" s="581"/>
      <c r="O809" s="581"/>
      <c r="P809" s="581"/>
      <c r="Q809" s="581"/>
      <c r="R809" s="581"/>
      <c r="S809" s="581"/>
      <c r="T809" s="581"/>
      <c r="U809" s="581"/>
      <c r="V809" s="581"/>
      <c r="W809" s="581"/>
      <c r="X809" s="581"/>
      <c r="Y809" s="581"/>
      <c r="Z809" s="581"/>
    </row>
    <row r="810" spans="1:26" ht="15.75" customHeight="1" x14ac:dyDescent="0.25">
      <c r="A810" s="581"/>
      <c r="B810" s="581"/>
      <c r="C810" s="581"/>
      <c r="D810" s="581"/>
      <c r="E810" s="581"/>
      <c r="F810" s="581"/>
      <c r="G810" s="581"/>
      <c r="H810" s="581"/>
      <c r="I810" s="581"/>
      <c r="J810" s="581"/>
      <c r="K810" s="581"/>
      <c r="L810" s="581"/>
      <c r="M810" s="581"/>
      <c r="N810" s="581"/>
      <c r="O810" s="581"/>
      <c r="P810" s="581"/>
      <c r="Q810" s="581"/>
      <c r="R810" s="581"/>
      <c r="S810" s="581"/>
      <c r="T810" s="581"/>
      <c r="U810" s="581"/>
      <c r="V810" s="581"/>
      <c r="W810" s="581"/>
      <c r="X810" s="581"/>
      <c r="Y810" s="581"/>
      <c r="Z810" s="581"/>
    </row>
    <row r="811" spans="1:26" ht="15.75" customHeight="1" x14ac:dyDescent="0.25">
      <c r="A811" s="581"/>
      <c r="B811" s="581"/>
      <c r="C811" s="581"/>
      <c r="D811" s="581"/>
      <c r="E811" s="581"/>
      <c r="F811" s="581"/>
      <c r="G811" s="581"/>
      <c r="H811" s="581"/>
      <c r="I811" s="581"/>
      <c r="J811" s="581"/>
      <c r="K811" s="581"/>
      <c r="L811" s="581"/>
      <c r="M811" s="581"/>
      <c r="N811" s="581"/>
      <c r="O811" s="581"/>
      <c r="P811" s="581"/>
      <c r="Q811" s="581"/>
      <c r="R811" s="581"/>
      <c r="S811" s="581"/>
      <c r="T811" s="581"/>
      <c r="U811" s="581"/>
      <c r="V811" s="581"/>
      <c r="W811" s="581"/>
      <c r="X811" s="581"/>
      <c r="Y811" s="581"/>
      <c r="Z811" s="581"/>
    </row>
    <row r="812" spans="1:26" ht="15.75" customHeight="1" x14ac:dyDescent="0.25">
      <c r="A812" s="581"/>
      <c r="B812" s="581"/>
      <c r="C812" s="581"/>
      <c r="D812" s="581"/>
      <c r="E812" s="581"/>
      <c r="F812" s="581"/>
      <c r="G812" s="581"/>
      <c r="H812" s="581"/>
      <c r="I812" s="581"/>
      <c r="J812" s="581"/>
      <c r="K812" s="581"/>
      <c r="L812" s="581"/>
      <c r="M812" s="581"/>
      <c r="N812" s="581"/>
      <c r="O812" s="581"/>
      <c r="P812" s="581"/>
      <c r="Q812" s="581"/>
      <c r="R812" s="581"/>
      <c r="S812" s="581"/>
      <c r="T812" s="581"/>
      <c r="U812" s="581"/>
      <c r="V812" s="581"/>
      <c r="W812" s="581"/>
      <c r="X812" s="581"/>
      <c r="Y812" s="581"/>
      <c r="Z812" s="581"/>
    </row>
    <row r="813" spans="1:26" ht="15.75" customHeight="1" x14ac:dyDescent="0.25">
      <c r="A813" s="581"/>
      <c r="B813" s="581"/>
      <c r="C813" s="581"/>
      <c r="D813" s="581"/>
      <c r="E813" s="581"/>
      <c r="F813" s="581"/>
      <c r="G813" s="581"/>
      <c r="H813" s="581"/>
      <c r="I813" s="581"/>
      <c r="J813" s="581"/>
      <c r="K813" s="581"/>
      <c r="L813" s="581"/>
      <c r="M813" s="581"/>
      <c r="N813" s="581"/>
      <c r="O813" s="581"/>
      <c r="P813" s="581"/>
      <c r="Q813" s="581"/>
      <c r="R813" s="581"/>
      <c r="S813" s="581"/>
      <c r="T813" s="581"/>
      <c r="U813" s="581"/>
      <c r="V813" s="581"/>
      <c r="W813" s="581"/>
      <c r="X813" s="581"/>
      <c r="Y813" s="581"/>
      <c r="Z813" s="581"/>
    </row>
    <row r="814" spans="1:26" ht="15.75" customHeight="1" x14ac:dyDescent="0.25">
      <c r="A814" s="581"/>
      <c r="B814" s="581"/>
      <c r="C814" s="581"/>
      <c r="D814" s="581"/>
      <c r="E814" s="581"/>
      <c r="F814" s="581"/>
      <c r="G814" s="581"/>
      <c r="H814" s="581"/>
      <c r="I814" s="581"/>
      <c r="J814" s="581"/>
      <c r="K814" s="581"/>
      <c r="L814" s="581"/>
      <c r="M814" s="581"/>
      <c r="N814" s="581"/>
      <c r="O814" s="581"/>
      <c r="P814" s="581"/>
      <c r="Q814" s="581"/>
      <c r="R814" s="581"/>
      <c r="S814" s="581"/>
      <c r="T814" s="581"/>
      <c r="U814" s="581"/>
      <c r="V814" s="581"/>
      <c r="W814" s="581"/>
      <c r="X814" s="581"/>
      <c r="Y814" s="581"/>
      <c r="Z814" s="581"/>
    </row>
    <row r="815" spans="1:26" ht="15.75" customHeight="1" x14ac:dyDescent="0.25">
      <c r="A815" s="581"/>
      <c r="B815" s="581"/>
      <c r="C815" s="581"/>
      <c r="D815" s="581"/>
      <c r="E815" s="581"/>
      <c r="F815" s="581"/>
      <c r="G815" s="581"/>
      <c r="H815" s="581"/>
      <c r="I815" s="581"/>
      <c r="J815" s="581"/>
      <c r="K815" s="581"/>
      <c r="L815" s="581"/>
      <c r="M815" s="581"/>
      <c r="N815" s="581"/>
      <c r="O815" s="581"/>
      <c r="P815" s="581"/>
      <c r="Q815" s="581"/>
      <c r="R815" s="581"/>
      <c r="S815" s="581"/>
      <c r="T815" s="581"/>
      <c r="U815" s="581"/>
      <c r="V815" s="581"/>
      <c r="W815" s="581"/>
      <c r="X815" s="581"/>
      <c r="Y815" s="581"/>
      <c r="Z815" s="581"/>
    </row>
    <row r="816" spans="1:26" ht="15.75" customHeight="1" x14ac:dyDescent="0.25">
      <c r="A816" s="581"/>
      <c r="B816" s="581"/>
      <c r="C816" s="581"/>
      <c r="D816" s="581"/>
      <c r="E816" s="581"/>
      <c r="F816" s="581"/>
      <c r="G816" s="581"/>
      <c r="H816" s="581"/>
      <c r="I816" s="581"/>
      <c r="J816" s="581"/>
      <c r="K816" s="581"/>
      <c r="L816" s="581"/>
      <c r="M816" s="581"/>
      <c r="N816" s="581"/>
      <c r="O816" s="581"/>
      <c r="P816" s="581"/>
      <c r="Q816" s="581"/>
      <c r="R816" s="581"/>
      <c r="S816" s="581"/>
      <c r="T816" s="581"/>
      <c r="U816" s="581"/>
      <c r="V816" s="581"/>
      <c r="W816" s="581"/>
      <c r="X816" s="581"/>
      <c r="Y816" s="581"/>
      <c r="Z816" s="581"/>
    </row>
    <row r="817" spans="1:26" ht="15.75" customHeight="1" x14ac:dyDescent="0.25">
      <c r="A817" s="581"/>
      <c r="B817" s="581"/>
      <c r="C817" s="581"/>
      <c r="D817" s="581"/>
      <c r="E817" s="581"/>
      <c r="F817" s="581"/>
      <c r="G817" s="581"/>
      <c r="H817" s="581"/>
      <c r="I817" s="581"/>
      <c r="J817" s="581"/>
      <c r="K817" s="581"/>
      <c r="L817" s="581"/>
      <c r="M817" s="581"/>
      <c r="N817" s="581"/>
      <c r="O817" s="581"/>
      <c r="P817" s="581"/>
      <c r="Q817" s="581"/>
      <c r="R817" s="581"/>
      <c r="S817" s="581"/>
      <c r="T817" s="581"/>
      <c r="U817" s="581"/>
      <c r="V817" s="581"/>
      <c r="W817" s="581"/>
      <c r="X817" s="581"/>
      <c r="Y817" s="581"/>
      <c r="Z817" s="581"/>
    </row>
    <row r="818" spans="1:26" ht="15.75" customHeight="1" x14ac:dyDescent="0.25">
      <c r="A818" s="581"/>
      <c r="B818" s="581"/>
      <c r="C818" s="581"/>
      <c r="D818" s="581"/>
      <c r="E818" s="581"/>
      <c r="F818" s="581"/>
      <c r="G818" s="581"/>
      <c r="H818" s="581"/>
      <c r="I818" s="581"/>
      <c r="J818" s="581"/>
      <c r="K818" s="581"/>
      <c r="L818" s="581"/>
      <c r="M818" s="581"/>
      <c r="N818" s="581"/>
      <c r="O818" s="581"/>
      <c r="P818" s="581"/>
      <c r="Q818" s="581"/>
      <c r="R818" s="581"/>
      <c r="S818" s="581"/>
      <c r="T818" s="581"/>
      <c r="U818" s="581"/>
      <c r="V818" s="581"/>
      <c r="W818" s="581"/>
      <c r="X818" s="581"/>
      <c r="Y818" s="581"/>
      <c r="Z818" s="581"/>
    </row>
    <row r="819" spans="1:26" ht="15.75" customHeight="1" x14ac:dyDescent="0.25">
      <c r="A819" s="581"/>
      <c r="B819" s="581"/>
      <c r="C819" s="581"/>
      <c r="D819" s="581"/>
      <c r="E819" s="581"/>
      <c r="F819" s="581"/>
      <c r="G819" s="581"/>
      <c r="H819" s="581"/>
      <c r="I819" s="581"/>
      <c r="J819" s="581"/>
      <c r="K819" s="581"/>
      <c r="L819" s="581"/>
      <c r="M819" s="581"/>
      <c r="N819" s="581"/>
      <c r="O819" s="581"/>
      <c r="P819" s="581"/>
      <c r="Q819" s="581"/>
      <c r="R819" s="581"/>
      <c r="S819" s="581"/>
      <c r="T819" s="581"/>
      <c r="U819" s="581"/>
      <c r="V819" s="581"/>
      <c r="W819" s="581"/>
      <c r="X819" s="581"/>
      <c r="Y819" s="581"/>
      <c r="Z819" s="581"/>
    </row>
    <row r="820" spans="1:26" ht="15.75" customHeight="1" x14ac:dyDescent="0.25">
      <c r="A820" s="581"/>
      <c r="B820" s="581"/>
      <c r="C820" s="581"/>
      <c r="D820" s="581"/>
      <c r="E820" s="581"/>
      <c r="F820" s="581"/>
      <c r="G820" s="581"/>
      <c r="H820" s="581"/>
      <c r="I820" s="581"/>
      <c r="J820" s="581"/>
      <c r="K820" s="581"/>
      <c r="L820" s="581"/>
      <c r="M820" s="581"/>
      <c r="N820" s="581"/>
      <c r="O820" s="581"/>
      <c r="P820" s="581"/>
      <c r="Q820" s="581"/>
      <c r="R820" s="581"/>
      <c r="S820" s="581"/>
      <c r="T820" s="581"/>
      <c r="U820" s="581"/>
      <c r="V820" s="581"/>
      <c r="W820" s="581"/>
      <c r="X820" s="581"/>
      <c r="Y820" s="581"/>
      <c r="Z820" s="581"/>
    </row>
    <row r="821" spans="1:26" ht="15.75" customHeight="1" x14ac:dyDescent="0.25">
      <c r="A821" s="581"/>
      <c r="B821" s="581"/>
      <c r="C821" s="581"/>
      <c r="D821" s="581"/>
      <c r="E821" s="581"/>
      <c r="F821" s="581"/>
      <c r="G821" s="581"/>
      <c r="H821" s="581"/>
      <c r="I821" s="581"/>
      <c r="J821" s="581"/>
      <c r="K821" s="581"/>
      <c r="L821" s="581"/>
      <c r="M821" s="581"/>
      <c r="N821" s="581"/>
      <c r="O821" s="581"/>
      <c r="P821" s="581"/>
      <c r="Q821" s="581"/>
      <c r="R821" s="581"/>
      <c r="S821" s="581"/>
      <c r="T821" s="581"/>
      <c r="U821" s="581"/>
      <c r="V821" s="581"/>
      <c r="W821" s="581"/>
      <c r="X821" s="581"/>
      <c r="Y821" s="581"/>
      <c r="Z821" s="581"/>
    </row>
    <row r="822" spans="1:26" ht="15.75" customHeight="1" x14ac:dyDescent="0.25">
      <c r="A822" s="581"/>
      <c r="B822" s="581"/>
      <c r="C822" s="581"/>
      <c r="D822" s="581"/>
      <c r="E822" s="581"/>
      <c r="F822" s="581"/>
      <c r="G822" s="581"/>
      <c r="H822" s="581"/>
      <c r="I822" s="581"/>
      <c r="J822" s="581"/>
      <c r="K822" s="581"/>
      <c r="L822" s="581"/>
      <c r="M822" s="581"/>
      <c r="N822" s="581"/>
      <c r="O822" s="581"/>
      <c r="P822" s="581"/>
      <c r="Q822" s="581"/>
      <c r="R822" s="581"/>
      <c r="S822" s="581"/>
      <c r="T822" s="581"/>
      <c r="U822" s="581"/>
      <c r="V822" s="581"/>
      <c r="W822" s="581"/>
      <c r="X822" s="581"/>
      <c r="Y822" s="581"/>
      <c r="Z822" s="581"/>
    </row>
    <row r="823" spans="1:26" ht="15.75" customHeight="1" x14ac:dyDescent="0.25">
      <c r="A823" s="581"/>
      <c r="B823" s="581"/>
      <c r="C823" s="581"/>
      <c r="D823" s="581"/>
      <c r="E823" s="581"/>
      <c r="F823" s="581"/>
      <c r="G823" s="581"/>
      <c r="H823" s="581"/>
      <c r="I823" s="581"/>
      <c r="J823" s="581"/>
      <c r="K823" s="581"/>
      <c r="L823" s="581"/>
      <c r="M823" s="581"/>
      <c r="N823" s="581"/>
      <c r="O823" s="581"/>
      <c r="P823" s="581"/>
      <c r="Q823" s="581"/>
      <c r="R823" s="581"/>
      <c r="S823" s="581"/>
      <c r="T823" s="581"/>
      <c r="U823" s="581"/>
      <c r="V823" s="581"/>
      <c r="W823" s="581"/>
      <c r="X823" s="581"/>
      <c r="Y823" s="581"/>
      <c r="Z823" s="581"/>
    </row>
    <row r="824" spans="1:26" ht="15.75" customHeight="1" x14ac:dyDescent="0.25">
      <c r="A824" s="581"/>
      <c r="B824" s="581"/>
      <c r="C824" s="581"/>
      <c r="D824" s="581"/>
      <c r="E824" s="581"/>
      <c r="F824" s="581"/>
      <c r="G824" s="581"/>
      <c r="H824" s="581"/>
      <c r="I824" s="581"/>
      <c r="J824" s="581"/>
      <c r="K824" s="581"/>
      <c r="L824" s="581"/>
      <c r="M824" s="581"/>
      <c r="N824" s="581"/>
      <c r="O824" s="581"/>
      <c r="P824" s="581"/>
      <c r="Q824" s="581"/>
      <c r="R824" s="581"/>
      <c r="S824" s="581"/>
      <c r="T824" s="581"/>
      <c r="U824" s="581"/>
      <c r="V824" s="581"/>
      <c r="W824" s="581"/>
      <c r="X824" s="581"/>
      <c r="Y824" s="581"/>
      <c r="Z824" s="581"/>
    </row>
    <row r="825" spans="1:26" ht="15.75" customHeight="1" x14ac:dyDescent="0.25">
      <c r="A825" s="581"/>
      <c r="B825" s="581"/>
      <c r="C825" s="581"/>
      <c r="D825" s="581"/>
      <c r="E825" s="581"/>
      <c r="F825" s="581"/>
      <c r="G825" s="581"/>
      <c r="H825" s="581"/>
      <c r="I825" s="581"/>
      <c r="J825" s="581"/>
      <c r="K825" s="581"/>
      <c r="L825" s="581"/>
      <c r="M825" s="581"/>
      <c r="N825" s="581"/>
      <c r="O825" s="581"/>
      <c r="P825" s="581"/>
      <c r="Q825" s="581"/>
      <c r="R825" s="581"/>
      <c r="S825" s="581"/>
      <c r="T825" s="581"/>
      <c r="U825" s="581"/>
      <c r="V825" s="581"/>
      <c r="W825" s="581"/>
      <c r="X825" s="581"/>
      <c r="Y825" s="581"/>
      <c r="Z825" s="581"/>
    </row>
    <row r="826" spans="1:26" ht="15.75" customHeight="1" x14ac:dyDescent="0.25">
      <c r="A826" s="581"/>
      <c r="B826" s="581"/>
      <c r="C826" s="581"/>
      <c r="D826" s="581"/>
      <c r="E826" s="581"/>
      <c r="F826" s="581"/>
      <c r="G826" s="581"/>
      <c r="H826" s="581"/>
      <c r="I826" s="581"/>
      <c r="J826" s="581"/>
      <c r="K826" s="581"/>
      <c r="L826" s="581"/>
      <c r="M826" s="581"/>
      <c r="N826" s="581"/>
      <c r="O826" s="581"/>
      <c r="P826" s="581"/>
      <c r="Q826" s="581"/>
      <c r="R826" s="581"/>
      <c r="S826" s="581"/>
      <c r="T826" s="581"/>
      <c r="U826" s="581"/>
      <c r="V826" s="581"/>
      <c r="W826" s="581"/>
      <c r="X826" s="581"/>
      <c r="Y826" s="581"/>
      <c r="Z826" s="581"/>
    </row>
    <row r="827" spans="1:26" ht="15.75" customHeight="1" x14ac:dyDescent="0.25">
      <c r="A827" s="581"/>
      <c r="B827" s="581"/>
      <c r="C827" s="581"/>
      <c r="D827" s="581"/>
      <c r="E827" s="581"/>
      <c r="F827" s="581"/>
      <c r="G827" s="581"/>
      <c r="H827" s="581"/>
      <c r="I827" s="581"/>
      <c r="J827" s="581"/>
      <c r="K827" s="581"/>
      <c r="L827" s="581"/>
      <c r="M827" s="581"/>
      <c r="N827" s="581"/>
      <c r="O827" s="581"/>
      <c r="P827" s="581"/>
      <c r="Q827" s="581"/>
      <c r="R827" s="581"/>
      <c r="S827" s="581"/>
      <c r="T827" s="581"/>
      <c r="U827" s="581"/>
      <c r="V827" s="581"/>
      <c r="W827" s="581"/>
      <c r="X827" s="581"/>
      <c r="Y827" s="581"/>
      <c r="Z827" s="581"/>
    </row>
    <row r="828" spans="1:26" ht="15.75" customHeight="1" x14ac:dyDescent="0.25">
      <c r="A828" s="581"/>
      <c r="B828" s="581"/>
      <c r="C828" s="581"/>
      <c r="D828" s="581"/>
      <c r="E828" s="581"/>
      <c r="F828" s="581"/>
      <c r="G828" s="581"/>
      <c r="H828" s="581"/>
      <c r="I828" s="581"/>
      <c r="J828" s="581"/>
      <c r="K828" s="581"/>
      <c r="L828" s="581"/>
      <c r="M828" s="581"/>
      <c r="N828" s="581"/>
      <c r="O828" s="581"/>
      <c r="P828" s="581"/>
      <c r="Q828" s="581"/>
      <c r="R828" s="581"/>
      <c r="S828" s="581"/>
      <c r="T828" s="581"/>
      <c r="U828" s="581"/>
      <c r="V828" s="581"/>
      <c r="W828" s="581"/>
      <c r="X828" s="581"/>
      <c r="Y828" s="581"/>
      <c r="Z828" s="581"/>
    </row>
    <row r="829" spans="1:26" ht="15.75" customHeight="1" x14ac:dyDescent="0.25">
      <c r="A829" s="581"/>
      <c r="B829" s="581"/>
      <c r="C829" s="581"/>
      <c r="D829" s="581"/>
      <c r="E829" s="581"/>
      <c r="F829" s="581"/>
      <c r="G829" s="581"/>
      <c r="H829" s="581"/>
      <c r="I829" s="581"/>
      <c r="J829" s="581"/>
      <c r="K829" s="581"/>
      <c r="L829" s="581"/>
      <c r="M829" s="581"/>
      <c r="N829" s="581"/>
      <c r="O829" s="581"/>
      <c r="P829" s="581"/>
      <c r="Q829" s="581"/>
      <c r="R829" s="581"/>
      <c r="S829" s="581"/>
      <c r="T829" s="581"/>
      <c r="U829" s="581"/>
      <c r="V829" s="581"/>
      <c r="W829" s="581"/>
      <c r="X829" s="581"/>
      <c r="Y829" s="581"/>
      <c r="Z829" s="581"/>
    </row>
    <row r="830" spans="1:26" ht="15.75" customHeight="1" x14ac:dyDescent="0.25">
      <c r="A830" s="581"/>
      <c r="B830" s="581"/>
      <c r="C830" s="581"/>
      <c r="D830" s="581"/>
      <c r="E830" s="581"/>
      <c r="F830" s="581"/>
      <c r="G830" s="581"/>
      <c r="H830" s="581"/>
      <c r="I830" s="581"/>
      <c r="J830" s="581"/>
      <c r="K830" s="581"/>
      <c r="L830" s="581"/>
      <c r="M830" s="581"/>
      <c r="N830" s="581"/>
      <c r="O830" s="581"/>
      <c r="P830" s="581"/>
      <c r="Q830" s="581"/>
      <c r="R830" s="581"/>
      <c r="S830" s="581"/>
      <c r="T830" s="581"/>
      <c r="U830" s="581"/>
      <c r="V830" s="581"/>
      <c r="W830" s="581"/>
      <c r="X830" s="581"/>
      <c r="Y830" s="581"/>
      <c r="Z830" s="581"/>
    </row>
    <row r="831" spans="1:26" ht="15.75" customHeight="1" x14ac:dyDescent="0.25">
      <c r="A831" s="581"/>
      <c r="B831" s="581"/>
      <c r="C831" s="581"/>
      <c r="D831" s="581"/>
      <c r="E831" s="581"/>
      <c r="F831" s="581"/>
      <c r="G831" s="581"/>
      <c r="H831" s="581"/>
      <c r="I831" s="581"/>
      <c r="J831" s="581"/>
      <c r="K831" s="581"/>
      <c r="L831" s="581"/>
      <c r="M831" s="581"/>
      <c r="N831" s="581"/>
      <c r="O831" s="581"/>
      <c r="P831" s="581"/>
      <c r="Q831" s="581"/>
      <c r="R831" s="581"/>
      <c r="S831" s="581"/>
      <c r="T831" s="581"/>
      <c r="U831" s="581"/>
      <c r="V831" s="581"/>
      <c r="W831" s="581"/>
      <c r="X831" s="581"/>
      <c r="Y831" s="581"/>
      <c r="Z831" s="581"/>
    </row>
    <row r="832" spans="1:26" ht="15.75" customHeight="1" x14ac:dyDescent="0.25">
      <c r="A832" s="581"/>
      <c r="B832" s="581"/>
      <c r="C832" s="581"/>
      <c r="D832" s="581"/>
      <c r="E832" s="581"/>
      <c r="F832" s="581"/>
      <c r="G832" s="581"/>
      <c r="H832" s="581"/>
      <c r="I832" s="581"/>
      <c r="J832" s="581"/>
      <c r="K832" s="581"/>
      <c r="L832" s="581"/>
      <c r="M832" s="581"/>
      <c r="N832" s="581"/>
      <c r="O832" s="581"/>
      <c r="P832" s="581"/>
      <c r="Q832" s="581"/>
      <c r="R832" s="581"/>
      <c r="S832" s="581"/>
      <c r="T832" s="581"/>
      <c r="U832" s="581"/>
      <c r="V832" s="581"/>
      <c r="W832" s="581"/>
      <c r="X832" s="581"/>
      <c r="Y832" s="581"/>
      <c r="Z832" s="581"/>
    </row>
    <row r="833" spans="1:26" ht="15.75" customHeight="1" x14ac:dyDescent="0.25">
      <c r="A833" s="581"/>
      <c r="B833" s="581"/>
      <c r="C833" s="581"/>
      <c r="D833" s="581"/>
      <c r="E833" s="581"/>
      <c r="F833" s="581"/>
      <c r="G833" s="581"/>
      <c r="H833" s="581"/>
      <c r="I833" s="581"/>
      <c r="J833" s="581"/>
      <c r="K833" s="581"/>
      <c r="L833" s="581"/>
      <c r="M833" s="581"/>
      <c r="N833" s="581"/>
      <c r="O833" s="581"/>
      <c r="P833" s="581"/>
      <c r="Q833" s="581"/>
      <c r="R833" s="581"/>
      <c r="S833" s="581"/>
      <c r="T833" s="581"/>
      <c r="U833" s="581"/>
      <c r="V833" s="581"/>
      <c r="W833" s="581"/>
      <c r="X833" s="581"/>
      <c r="Y833" s="581"/>
      <c r="Z833" s="581"/>
    </row>
    <row r="834" spans="1:26" ht="15.75" customHeight="1" x14ac:dyDescent="0.25">
      <c r="A834" s="581"/>
      <c r="B834" s="581"/>
      <c r="C834" s="581"/>
      <c r="D834" s="581"/>
      <c r="E834" s="581"/>
      <c r="F834" s="581"/>
      <c r="G834" s="581"/>
      <c r="H834" s="581"/>
      <c r="I834" s="581"/>
      <c r="J834" s="581"/>
      <c r="K834" s="581"/>
      <c r="L834" s="581"/>
      <c r="M834" s="581"/>
      <c r="N834" s="581"/>
      <c r="O834" s="581"/>
      <c r="P834" s="581"/>
      <c r="Q834" s="581"/>
      <c r="R834" s="581"/>
      <c r="S834" s="581"/>
      <c r="T834" s="581"/>
      <c r="U834" s="581"/>
      <c r="V834" s="581"/>
      <c r="W834" s="581"/>
      <c r="X834" s="581"/>
      <c r="Y834" s="581"/>
      <c r="Z834" s="581"/>
    </row>
    <row r="835" spans="1:26" ht="15.75" customHeight="1" x14ac:dyDescent="0.25">
      <c r="A835" s="581"/>
      <c r="B835" s="581"/>
      <c r="C835" s="581"/>
      <c r="D835" s="581"/>
      <c r="E835" s="581"/>
      <c r="F835" s="581"/>
      <c r="G835" s="581"/>
      <c r="H835" s="581"/>
      <c r="I835" s="581"/>
      <c r="J835" s="581"/>
      <c r="K835" s="581"/>
      <c r="L835" s="581"/>
      <c r="M835" s="581"/>
      <c r="N835" s="581"/>
      <c r="O835" s="581"/>
      <c r="P835" s="581"/>
      <c r="Q835" s="581"/>
      <c r="R835" s="581"/>
      <c r="S835" s="581"/>
      <c r="T835" s="581"/>
      <c r="U835" s="581"/>
      <c r="V835" s="581"/>
      <c r="W835" s="581"/>
      <c r="X835" s="581"/>
      <c r="Y835" s="581"/>
      <c r="Z835" s="581"/>
    </row>
    <row r="836" spans="1:26" ht="15.75" customHeight="1" x14ac:dyDescent="0.25">
      <c r="A836" s="581"/>
      <c r="B836" s="581"/>
      <c r="C836" s="581"/>
      <c r="D836" s="581"/>
      <c r="E836" s="581"/>
      <c r="F836" s="581"/>
      <c r="G836" s="581"/>
      <c r="H836" s="581"/>
      <c r="I836" s="581"/>
      <c r="J836" s="581"/>
      <c r="K836" s="581"/>
      <c r="L836" s="581"/>
      <c r="M836" s="581"/>
      <c r="N836" s="581"/>
      <c r="O836" s="581"/>
      <c r="P836" s="581"/>
      <c r="Q836" s="581"/>
      <c r="R836" s="581"/>
      <c r="S836" s="581"/>
      <c r="T836" s="581"/>
      <c r="U836" s="581"/>
      <c r="V836" s="581"/>
      <c r="W836" s="581"/>
      <c r="X836" s="581"/>
      <c r="Y836" s="581"/>
      <c r="Z836" s="581"/>
    </row>
    <row r="837" spans="1:26" ht="15.75" customHeight="1" x14ac:dyDescent="0.25">
      <c r="A837" s="581"/>
      <c r="B837" s="581"/>
      <c r="C837" s="581"/>
      <c r="D837" s="581"/>
      <c r="E837" s="581"/>
      <c r="F837" s="581"/>
      <c r="G837" s="581"/>
      <c r="H837" s="581"/>
      <c r="I837" s="581"/>
      <c r="J837" s="581"/>
      <c r="K837" s="581"/>
      <c r="L837" s="581"/>
      <c r="M837" s="581"/>
      <c r="N837" s="581"/>
      <c r="O837" s="581"/>
      <c r="P837" s="581"/>
      <c r="Q837" s="581"/>
      <c r="R837" s="581"/>
      <c r="S837" s="581"/>
      <c r="T837" s="581"/>
      <c r="U837" s="581"/>
      <c r="V837" s="581"/>
      <c r="W837" s="581"/>
      <c r="X837" s="581"/>
      <c r="Y837" s="581"/>
      <c r="Z837" s="581"/>
    </row>
    <row r="838" spans="1:26" ht="15.75" customHeight="1" x14ac:dyDescent="0.25">
      <c r="A838" s="581"/>
      <c r="B838" s="581"/>
      <c r="C838" s="581"/>
      <c r="D838" s="581"/>
      <c r="E838" s="581"/>
      <c r="F838" s="581"/>
      <c r="G838" s="581"/>
      <c r="H838" s="581"/>
      <c r="I838" s="581"/>
      <c r="J838" s="581"/>
      <c r="K838" s="581"/>
      <c r="L838" s="581"/>
      <c r="M838" s="581"/>
      <c r="N838" s="581"/>
      <c r="O838" s="581"/>
      <c r="P838" s="581"/>
      <c r="Q838" s="581"/>
      <c r="R838" s="581"/>
      <c r="S838" s="581"/>
      <c r="T838" s="581"/>
      <c r="U838" s="581"/>
      <c r="V838" s="581"/>
      <c r="W838" s="581"/>
      <c r="X838" s="581"/>
      <c r="Y838" s="581"/>
      <c r="Z838" s="581"/>
    </row>
    <row r="839" spans="1:26" ht="15.75" customHeight="1" x14ac:dyDescent="0.25">
      <c r="A839" s="581"/>
      <c r="B839" s="581"/>
      <c r="C839" s="581"/>
      <c r="D839" s="581"/>
      <c r="E839" s="581"/>
      <c r="F839" s="581"/>
      <c r="G839" s="581"/>
      <c r="H839" s="581"/>
      <c r="I839" s="581"/>
      <c r="J839" s="581"/>
      <c r="K839" s="581"/>
      <c r="L839" s="581"/>
      <c r="M839" s="581"/>
      <c r="N839" s="581"/>
      <c r="O839" s="581"/>
      <c r="P839" s="581"/>
      <c r="Q839" s="581"/>
      <c r="R839" s="581"/>
      <c r="S839" s="581"/>
      <c r="T839" s="581"/>
      <c r="U839" s="581"/>
      <c r="V839" s="581"/>
      <c r="W839" s="581"/>
      <c r="X839" s="581"/>
      <c r="Y839" s="581"/>
      <c r="Z839" s="581"/>
    </row>
    <row r="840" spans="1:26" ht="15.75" customHeight="1" x14ac:dyDescent="0.25">
      <c r="A840" s="581"/>
      <c r="B840" s="581"/>
      <c r="C840" s="581"/>
      <c r="D840" s="581"/>
      <c r="E840" s="581"/>
      <c r="F840" s="581"/>
      <c r="G840" s="581"/>
      <c r="H840" s="581"/>
      <c r="I840" s="581"/>
      <c r="J840" s="581"/>
      <c r="K840" s="581"/>
      <c r="L840" s="581"/>
      <c r="M840" s="581"/>
      <c r="N840" s="581"/>
      <c r="O840" s="581"/>
      <c r="P840" s="581"/>
      <c r="Q840" s="581"/>
      <c r="R840" s="581"/>
      <c r="S840" s="581"/>
      <c r="T840" s="581"/>
      <c r="U840" s="581"/>
      <c r="V840" s="581"/>
      <c r="W840" s="581"/>
      <c r="X840" s="581"/>
      <c r="Y840" s="581"/>
      <c r="Z840" s="581"/>
    </row>
    <row r="841" spans="1:26" ht="15.75" customHeight="1" x14ac:dyDescent="0.25">
      <c r="A841" s="581"/>
      <c r="B841" s="581"/>
      <c r="C841" s="581"/>
      <c r="D841" s="581"/>
      <c r="E841" s="581"/>
      <c r="F841" s="581"/>
      <c r="G841" s="581"/>
      <c r="H841" s="581"/>
      <c r="I841" s="581"/>
      <c r="J841" s="581"/>
      <c r="K841" s="581"/>
      <c r="L841" s="581"/>
      <c r="M841" s="581"/>
      <c r="N841" s="581"/>
      <c r="O841" s="581"/>
      <c r="P841" s="581"/>
      <c r="Q841" s="581"/>
      <c r="R841" s="581"/>
      <c r="S841" s="581"/>
      <c r="T841" s="581"/>
      <c r="U841" s="581"/>
      <c r="V841" s="581"/>
      <c r="W841" s="581"/>
      <c r="X841" s="581"/>
      <c r="Y841" s="581"/>
      <c r="Z841" s="581"/>
    </row>
    <row r="842" spans="1:26" ht="15.75" customHeight="1" x14ac:dyDescent="0.25">
      <c r="A842" s="581"/>
      <c r="B842" s="581"/>
      <c r="C842" s="581"/>
      <c r="D842" s="581"/>
      <c r="E842" s="581"/>
      <c r="F842" s="581"/>
      <c r="G842" s="581"/>
      <c r="H842" s="581"/>
      <c r="I842" s="581"/>
      <c r="J842" s="581"/>
      <c r="K842" s="581"/>
      <c r="L842" s="581"/>
      <c r="M842" s="581"/>
      <c r="N842" s="581"/>
      <c r="O842" s="581"/>
      <c r="P842" s="581"/>
      <c r="Q842" s="581"/>
      <c r="R842" s="581"/>
      <c r="S842" s="581"/>
      <c r="T842" s="581"/>
      <c r="U842" s="581"/>
      <c r="V842" s="581"/>
      <c r="W842" s="581"/>
      <c r="X842" s="581"/>
      <c r="Y842" s="581"/>
      <c r="Z842" s="581"/>
    </row>
    <row r="843" spans="1:26" ht="15.75" customHeight="1" x14ac:dyDescent="0.25">
      <c r="A843" s="581"/>
      <c r="B843" s="581"/>
      <c r="C843" s="581"/>
      <c r="D843" s="581"/>
      <c r="E843" s="581"/>
      <c r="F843" s="581"/>
      <c r="G843" s="581"/>
      <c r="H843" s="581"/>
      <c r="I843" s="581"/>
      <c r="J843" s="581"/>
      <c r="K843" s="581"/>
      <c r="L843" s="581"/>
      <c r="M843" s="581"/>
      <c r="N843" s="581"/>
      <c r="O843" s="581"/>
      <c r="P843" s="581"/>
      <c r="Q843" s="581"/>
      <c r="R843" s="581"/>
      <c r="S843" s="581"/>
      <c r="T843" s="581"/>
      <c r="U843" s="581"/>
      <c r="V843" s="581"/>
      <c r="W843" s="581"/>
      <c r="X843" s="581"/>
      <c r="Y843" s="581"/>
      <c r="Z843" s="581"/>
    </row>
    <row r="844" spans="1:26" ht="15.75" customHeight="1" x14ac:dyDescent="0.25">
      <c r="A844" s="581"/>
      <c r="B844" s="581"/>
      <c r="C844" s="581"/>
      <c r="D844" s="581"/>
      <c r="E844" s="581"/>
      <c r="F844" s="581"/>
      <c r="G844" s="581"/>
      <c r="H844" s="581"/>
      <c r="I844" s="581"/>
      <c r="J844" s="581"/>
      <c r="K844" s="581"/>
      <c r="L844" s="581"/>
      <c r="M844" s="581"/>
      <c r="N844" s="581"/>
      <c r="O844" s="581"/>
      <c r="P844" s="581"/>
      <c r="Q844" s="581"/>
      <c r="R844" s="581"/>
      <c r="S844" s="581"/>
      <c r="T844" s="581"/>
      <c r="U844" s="581"/>
      <c r="V844" s="581"/>
      <c r="W844" s="581"/>
      <c r="X844" s="581"/>
      <c r="Y844" s="581"/>
      <c r="Z844" s="581"/>
    </row>
    <row r="845" spans="1:26" ht="15.75" customHeight="1" x14ac:dyDescent="0.25">
      <c r="A845" s="581"/>
      <c r="B845" s="581"/>
      <c r="C845" s="581"/>
      <c r="D845" s="581"/>
      <c r="E845" s="581"/>
      <c r="F845" s="581"/>
      <c r="G845" s="581"/>
      <c r="H845" s="581"/>
      <c r="I845" s="581"/>
      <c r="J845" s="581"/>
      <c r="K845" s="581"/>
      <c r="L845" s="581"/>
      <c r="M845" s="581"/>
      <c r="N845" s="581"/>
      <c r="O845" s="581"/>
      <c r="P845" s="581"/>
      <c r="Q845" s="581"/>
      <c r="R845" s="581"/>
      <c r="S845" s="581"/>
      <c r="T845" s="581"/>
      <c r="U845" s="581"/>
      <c r="V845" s="581"/>
      <c r="W845" s="581"/>
      <c r="X845" s="581"/>
      <c r="Y845" s="581"/>
      <c r="Z845" s="581"/>
    </row>
    <row r="846" spans="1:26" ht="15.75" customHeight="1" x14ac:dyDescent="0.25">
      <c r="A846" s="581"/>
      <c r="B846" s="581"/>
      <c r="C846" s="581"/>
      <c r="D846" s="581"/>
      <c r="E846" s="581"/>
      <c r="F846" s="581"/>
      <c r="G846" s="581"/>
      <c r="H846" s="581"/>
      <c r="I846" s="581"/>
      <c r="J846" s="581"/>
      <c r="K846" s="581"/>
      <c r="L846" s="581"/>
      <c r="M846" s="581"/>
      <c r="N846" s="581"/>
      <c r="O846" s="581"/>
      <c r="P846" s="581"/>
      <c r="Q846" s="581"/>
      <c r="R846" s="581"/>
      <c r="S846" s="581"/>
      <c r="T846" s="581"/>
      <c r="U846" s="581"/>
      <c r="V846" s="581"/>
      <c r="W846" s="581"/>
      <c r="X846" s="581"/>
      <c r="Y846" s="581"/>
      <c r="Z846" s="581"/>
    </row>
    <row r="847" spans="1:26" ht="15.75" customHeight="1" x14ac:dyDescent="0.25">
      <c r="A847" s="581"/>
      <c r="B847" s="581"/>
      <c r="C847" s="581"/>
      <c r="D847" s="581"/>
      <c r="E847" s="581"/>
      <c r="F847" s="581"/>
      <c r="G847" s="581"/>
      <c r="H847" s="581"/>
      <c r="I847" s="581"/>
      <c r="J847" s="581"/>
      <c r="K847" s="581"/>
      <c r="L847" s="581"/>
      <c r="M847" s="581"/>
      <c r="N847" s="581"/>
      <c r="O847" s="581"/>
      <c r="P847" s="581"/>
      <c r="Q847" s="581"/>
      <c r="R847" s="581"/>
      <c r="S847" s="581"/>
      <c r="T847" s="581"/>
      <c r="U847" s="581"/>
      <c r="V847" s="581"/>
      <c r="W847" s="581"/>
      <c r="X847" s="581"/>
      <c r="Y847" s="581"/>
      <c r="Z847" s="581"/>
    </row>
    <row r="848" spans="1:26" ht="15.75" customHeight="1" x14ac:dyDescent="0.25">
      <c r="A848" s="581"/>
      <c r="B848" s="581"/>
      <c r="C848" s="581"/>
      <c r="D848" s="581"/>
      <c r="E848" s="581"/>
      <c r="F848" s="581"/>
      <c r="G848" s="581"/>
      <c r="H848" s="581"/>
      <c r="I848" s="581"/>
      <c r="J848" s="581"/>
      <c r="K848" s="581"/>
      <c r="L848" s="581"/>
      <c r="M848" s="581"/>
      <c r="N848" s="581"/>
      <c r="O848" s="581"/>
      <c r="P848" s="581"/>
      <c r="Q848" s="581"/>
      <c r="R848" s="581"/>
      <c r="S848" s="581"/>
      <c r="T848" s="581"/>
      <c r="U848" s="581"/>
      <c r="V848" s="581"/>
      <c r="W848" s="581"/>
      <c r="X848" s="581"/>
      <c r="Y848" s="581"/>
      <c r="Z848" s="581"/>
    </row>
    <row r="849" spans="1:26" ht="15.75" customHeight="1" x14ac:dyDescent="0.25">
      <c r="A849" s="581"/>
      <c r="B849" s="581"/>
      <c r="C849" s="581"/>
      <c r="D849" s="581"/>
      <c r="E849" s="581"/>
      <c r="F849" s="581"/>
      <c r="G849" s="581"/>
      <c r="H849" s="581"/>
      <c r="I849" s="581"/>
      <c r="J849" s="581"/>
      <c r="K849" s="581"/>
      <c r="L849" s="581"/>
      <c r="M849" s="581"/>
      <c r="N849" s="581"/>
      <c r="O849" s="581"/>
      <c r="P849" s="581"/>
      <c r="Q849" s="581"/>
      <c r="R849" s="581"/>
      <c r="S849" s="581"/>
      <c r="T849" s="581"/>
      <c r="U849" s="581"/>
      <c r="V849" s="581"/>
      <c r="W849" s="581"/>
      <c r="X849" s="581"/>
      <c r="Y849" s="581"/>
      <c r="Z849" s="581"/>
    </row>
    <row r="850" spans="1:26" ht="15.75" customHeight="1" x14ac:dyDescent="0.25">
      <c r="A850" s="581"/>
      <c r="B850" s="581"/>
      <c r="C850" s="581"/>
      <c r="D850" s="581"/>
      <c r="E850" s="581"/>
      <c r="F850" s="581"/>
      <c r="G850" s="581"/>
      <c r="H850" s="581"/>
      <c r="I850" s="581"/>
      <c r="J850" s="581"/>
      <c r="K850" s="581"/>
      <c r="L850" s="581"/>
      <c r="M850" s="581"/>
      <c r="N850" s="581"/>
      <c r="O850" s="581"/>
      <c r="P850" s="581"/>
      <c r="Q850" s="581"/>
      <c r="R850" s="581"/>
      <c r="S850" s="581"/>
      <c r="T850" s="581"/>
      <c r="U850" s="581"/>
      <c r="V850" s="581"/>
      <c r="W850" s="581"/>
      <c r="X850" s="581"/>
      <c r="Y850" s="581"/>
      <c r="Z850" s="581"/>
    </row>
    <row r="851" spans="1:26" ht="15.75" customHeight="1" x14ac:dyDescent="0.25">
      <c r="A851" s="581"/>
      <c r="B851" s="581"/>
      <c r="C851" s="581"/>
      <c r="D851" s="581"/>
      <c r="E851" s="581"/>
      <c r="F851" s="581"/>
      <c r="G851" s="581"/>
      <c r="H851" s="581"/>
      <c r="I851" s="581"/>
      <c r="J851" s="581"/>
      <c r="K851" s="581"/>
      <c r="L851" s="581"/>
      <c r="M851" s="581"/>
      <c r="N851" s="581"/>
      <c r="O851" s="581"/>
      <c r="P851" s="581"/>
      <c r="Q851" s="581"/>
      <c r="R851" s="581"/>
      <c r="S851" s="581"/>
      <c r="T851" s="581"/>
      <c r="U851" s="581"/>
      <c r="V851" s="581"/>
      <c r="W851" s="581"/>
      <c r="X851" s="581"/>
      <c r="Y851" s="581"/>
      <c r="Z851" s="581"/>
    </row>
    <row r="852" spans="1:26" ht="15.75" customHeight="1" x14ac:dyDescent="0.25">
      <c r="A852" s="581"/>
      <c r="B852" s="581"/>
      <c r="C852" s="581"/>
      <c r="D852" s="581"/>
      <c r="E852" s="581"/>
      <c r="F852" s="581"/>
      <c r="G852" s="581"/>
      <c r="H852" s="581"/>
      <c r="I852" s="581"/>
      <c r="J852" s="581"/>
      <c r="K852" s="581"/>
      <c r="L852" s="581"/>
      <c r="M852" s="581"/>
      <c r="N852" s="581"/>
      <c r="O852" s="581"/>
      <c r="P852" s="581"/>
      <c r="Q852" s="581"/>
      <c r="R852" s="581"/>
      <c r="S852" s="581"/>
      <c r="T852" s="581"/>
      <c r="U852" s="581"/>
      <c r="V852" s="581"/>
      <c r="W852" s="581"/>
      <c r="X852" s="581"/>
      <c r="Y852" s="581"/>
      <c r="Z852" s="581"/>
    </row>
    <row r="853" spans="1:26" ht="15.75" customHeight="1" x14ac:dyDescent="0.25">
      <c r="A853" s="581"/>
      <c r="B853" s="581"/>
      <c r="C853" s="581"/>
      <c r="D853" s="581"/>
      <c r="E853" s="581"/>
      <c r="F853" s="581"/>
      <c r="G853" s="581"/>
      <c r="H853" s="581"/>
      <c r="I853" s="581"/>
      <c r="J853" s="581"/>
      <c r="K853" s="581"/>
      <c r="L853" s="581"/>
      <c r="M853" s="581"/>
      <c r="N853" s="581"/>
      <c r="O853" s="581"/>
      <c r="P853" s="581"/>
      <c r="Q853" s="581"/>
      <c r="R853" s="581"/>
      <c r="S853" s="581"/>
      <c r="T853" s="581"/>
      <c r="U853" s="581"/>
      <c r="V853" s="581"/>
      <c r="W853" s="581"/>
      <c r="X853" s="581"/>
      <c r="Y853" s="581"/>
      <c r="Z853" s="581"/>
    </row>
    <row r="854" spans="1:26" ht="15.75" customHeight="1" x14ac:dyDescent="0.25">
      <c r="A854" s="581"/>
      <c r="B854" s="581"/>
      <c r="C854" s="581"/>
      <c r="D854" s="581"/>
      <c r="E854" s="581"/>
      <c r="F854" s="581"/>
      <c r="G854" s="581"/>
      <c r="H854" s="581"/>
      <c r="I854" s="581"/>
      <c r="J854" s="581"/>
      <c r="K854" s="581"/>
      <c r="L854" s="581"/>
      <c r="M854" s="581"/>
      <c r="N854" s="581"/>
      <c r="O854" s="581"/>
      <c r="P854" s="581"/>
      <c r="Q854" s="581"/>
      <c r="R854" s="581"/>
      <c r="S854" s="581"/>
      <c r="T854" s="581"/>
      <c r="U854" s="581"/>
      <c r="V854" s="581"/>
      <c r="W854" s="581"/>
      <c r="X854" s="581"/>
      <c r="Y854" s="581"/>
      <c r="Z854" s="581"/>
    </row>
    <row r="855" spans="1:26" ht="15.75" customHeight="1" x14ac:dyDescent="0.25">
      <c r="A855" s="581"/>
      <c r="B855" s="581"/>
      <c r="C855" s="581"/>
      <c r="D855" s="581"/>
      <c r="E855" s="581"/>
      <c r="F855" s="581"/>
      <c r="G855" s="581"/>
      <c r="H855" s="581"/>
      <c r="I855" s="581"/>
      <c r="J855" s="581"/>
      <c r="K855" s="581"/>
      <c r="L855" s="581"/>
      <c r="M855" s="581"/>
      <c r="N855" s="581"/>
      <c r="O855" s="581"/>
      <c r="P855" s="581"/>
      <c r="Q855" s="581"/>
      <c r="R855" s="581"/>
      <c r="S855" s="581"/>
      <c r="T855" s="581"/>
      <c r="U855" s="581"/>
      <c r="V855" s="581"/>
      <c r="W855" s="581"/>
      <c r="X855" s="581"/>
      <c r="Y855" s="581"/>
      <c r="Z855" s="581"/>
    </row>
    <row r="856" spans="1:26" ht="15.75" customHeight="1" x14ac:dyDescent="0.25">
      <c r="A856" s="581"/>
      <c r="B856" s="581"/>
      <c r="C856" s="581"/>
      <c r="D856" s="581"/>
      <c r="E856" s="581"/>
      <c r="F856" s="581"/>
      <c r="G856" s="581"/>
      <c r="H856" s="581"/>
      <c r="I856" s="581"/>
      <c r="J856" s="581"/>
      <c r="K856" s="581"/>
      <c r="L856" s="581"/>
      <c r="M856" s="581"/>
      <c r="N856" s="581"/>
      <c r="O856" s="581"/>
      <c r="P856" s="581"/>
      <c r="Q856" s="581"/>
      <c r="R856" s="581"/>
      <c r="S856" s="581"/>
      <c r="T856" s="581"/>
      <c r="U856" s="581"/>
      <c r="V856" s="581"/>
      <c r="W856" s="581"/>
      <c r="X856" s="581"/>
      <c r="Y856" s="581"/>
      <c r="Z856" s="581"/>
    </row>
    <row r="857" spans="1:26" ht="15.75" customHeight="1" x14ac:dyDescent="0.25">
      <c r="A857" s="581"/>
      <c r="B857" s="581"/>
      <c r="C857" s="581"/>
      <c r="D857" s="581"/>
      <c r="E857" s="581"/>
      <c r="F857" s="581"/>
      <c r="G857" s="581"/>
      <c r="H857" s="581"/>
      <c r="I857" s="581"/>
      <c r="J857" s="581"/>
      <c r="K857" s="581"/>
      <c r="L857" s="581"/>
      <c r="M857" s="581"/>
      <c r="N857" s="581"/>
      <c r="O857" s="581"/>
      <c r="P857" s="581"/>
      <c r="Q857" s="581"/>
      <c r="R857" s="581"/>
      <c r="S857" s="581"/>
      <c r="T857" s="581"/>
      <c r="U857" s="581"/>
      <c r="V857" s="581"/>
      <c r="W857" s="581"/>
      <c r="X857" s="581"/>
      <c r="Y857" s="581"/>
      <c r="Z857" s="581"/>
    </row>
    <row r="858" spans="1:26" ht="15.75" customHeight="1" x14ac:dyDescent="0.25">
      <c r="A858" s="581"/>
      <c r="B858" s="581"/>
      <c r="C858" s="581"/>
      <c r="D858" s="581"/>
      <c r="E858" s="581"/>
      <c r="F858" s="581"/>
      <c r="G858" s="581"/>
      <c r="H858" s="581"/>
      <c r="I858" s="581"/>
      <c r="J858" s="581"/>
      <c r="K858" s="581"/>
      <c r="L858" s="581"/>
      <c r="M858" s="581"/>
      <c r="N858" s="581"/>
      <c r="O858" s="581"/>
      <c r="P858" s="581"/>
      <c r="Q858" s="581"/>
      <c r="R858" s="581"/>
      <c r="S858" s="581"/>
      <c r="T858" s="581"/>
      <c r="U858" s="581"/>
      <c r="V858" s="581"/>
      <c r="W858" s="581"/>
      <c r="X858" s="581"/>
      <c r="Y858" s="581"/>
      <c r="Z858" s="581"/>
    </row>
    <row r="859" spans="1:26" ht="15.75" customHeight="1" x14ac:dyDescent="0.25">
      <c r="A859" s="581"/>
      <c r="B859" s="581"/>
      <c r="C859" s="581"/>
      <c r="D859" s="581"/>
      <c r="E859" s="581"/>
      <c r="F859" s="581"/>
      <c r="G859" s="581"/>
      <c r="H859" s="581"/>
      <c r="I859" s="581"/>
      <c r="J859" s="581"/>
      <c r="K859" s="581"/>
      <c r="L859" s="581"/>
      <c r="M859" s="581"/>
      <c r="N859" s="581"/>
      <c r="O859" s="581"/>
      <c r="P859" s="581"/>
      <c r="Q859" s="581"/>
      <c r="R859" s="581"/>
      <c r="S859" s="581"/>
      <c r="T859" s="581"/>
      <c r="U859" s="581"/>
      <c r="V859" s="581"/>
      <c r="W859" s="581"/>
      <c r="X859" s="581"/>
      <c r="Y859" s="581"/>
      <c r="Z859" s="581"/>
    </row>
    <row r="860" spans="1:26" ht="15.75" customHeight="1" x14ac:dyDescent="0.25">
      <c r="A860" s="581"/>
      <c r="B860" s="581"/>
      <c r="C860" s="581"/>
      <c r="D860" s="581"/>
      <c r="E860" s="581"/>
      <c r="F860" s="581"/>
      <c r="G860" s="581"/>
      <c r="H860" s="581"/>
      <c r="I860" s="581"/>
      <c r="J860" s="581"/>
      <c r="K860" s="581"/>
      <c r="L860" s="581"/>
      <c r="M860" s="581"/>
      <c r="N860" s="581"/>
      <c r="O860" s="581"/>
      <c r="P860" s="581"/>
      <c r="Q860" s="581"/>
      <c r="R860" s="581"/>
      <c r="S860" s="581"/>
      <c r="T860" s="581"/>
      <c r="U860" s="581"/>
      <c r="V860" s="581"/>
      <c r="W860" s="581"/>
      <c r="X860" s="581"/>
      <c r="Y860" s="581"/>
      <c r="Z860" s="581"/>
    </row>
    <row r="861" spans="1:26" ht="15.75" customHeight="1" x14ac:dyDescent="0.25">
      <c r="A861" s="581"/>
      <c r="B861" s="581"/>
      <c r="C861" s="581"/>
      <c r="D861" s="581"/>
      <c r="E861" s="581"/>
      <c r="F861" s="581"/>
      <c r="G861" s="581"/>
      <c r="H861" s="581"/>
      <c r="I861" s="581"/>
      <c r="J861" s="581"/>
      <c r="K861" s="581"/>
      <c r="L861" s="581"/>
      <c r="M861" s="581"/>
      <c r="N861" s="581"/>
      <c r="O861" s="581"/>
      <c r="P861" s="581"/>
      <c r="Q861" s="581"/>
      <c r="R861" s="581"/>
      <c r="S861" s="581"/>
      <c r="T861" s="581"/>
      <c r="U861" s="581"/>
      <c r="V861" s="581"/>
      <c r="W861" s="581"/>
      <c r="X861" s="581"/>
      <c r="Y861" s="581"/>
      <c r="Z861" s="581"/>
    </row>
    <row r="862" spans="1:26" ht="15.75" customHeight="1" x14ac:dyDescent="0.25">
      <c r="A862" s="581"/>
      <c r="B862" s="581"/>
      <c r="C862" s="581"/>
      <c r="D862" s="581"/>
      <c r="E862" s="581"/>
      <c r="F862" s="581"/>
      <c r="G862" s="581"/>
      <c r="H862" s="581"/>
      <c r="I862" s="581"/>
      <c r="J862" s="581"/>
      <c r="K862" s="581"/>
      <c r="L862" s="581"/>
      <c r="M862" s="581"/>
      <c r="N862" s="581"/>
      <c r="O862" s="581"/>
      <c r="P862" s="581"/>
      <c r="Q862" s="581"/>
      <c r="R862" s="581"/>
      <c r="S862" s="581"/>
      <c r="T862" s="581"/>
      <c r="U862" s="581"/>
      <c r="V862" s="581"/>
      <c r="W862" s="581"/>
      <c r="X862" s="581"/>
      <c r="Y862" s="581"/>
      <c r="Z862" s="581"/>
    </row>
    <row r="863" spans="1:26" ht="15.75" customHeight="1" x14ac:dyDescent="0.25">
      <c r="A863" s="581"/>
      <c r="B863" s="581"/>
      <c r="C863" s="581"/>
      <c r="D863" s="581"/>
      <c r="E863" s="581"/>
      <c r="F863" s="581"/>
      <c r="G863" s="581"/>
      <c r="H863" s="581"/>
      <c r="I863" s="581"/>
      <c r="J863" s="581"/>
      <c r="K863" s="581"/>
      <c r="L863" s="581"/>
      <c r="M863" s="581"/>
      <c r="N863" s="581"/>
      <c r="O863" s="581"/>
      <c r="P863" s="581"/>
      <c r="Q863" s="581"/>
      <c r="R863" s="581"/>
      <c r="S863" s="581"/>
      <c r="T863" s="581"/>
      <c r="U863" s="581"/>
      <c r="V863" s="581"/>
      <c r="W863" s="581"/>
      <c r="X863" s="581"/>
      <c r="Y863" s="581"/>
      <c r="Z863" s="581"/>
    </row>
    <row r="864" spans="1:26" ht="15.75" customHeight="1" x14ac:dyDescent="0.25">
      <c r="A864" s="581"/>
      <c r="B864" s="581"/>
      <c r="C864" s="581"/>
      <c r="D864" s="581"/>
      <c r="E864" s="581"/>
      <c r="F864" s="581"/>
      <c r="G864" s="581"/>
      <c r="H864" s="581"/>
      <c r="I864" s="581"/>
      <c r="J864" s="581"/>
      <c r="K864" s="581"/>
      <c r="L864" s="581"/>
      <c r="M864" s="581"/>
      <c r="N864" s="581"/>
      <c r="O864" s="581"/>
      <c r="P864" s="581"/>
      <c r="Q864" s="581"/>
      <c r="R864" s="581"/>
      <c r="S864" s="581"/>
      <c r="T864" s="581"/>
      <c r="U864" s="581"/>
      <c r="V864" s="581"/>
      <c r="W864" s="581"/>
      <c r="X864" s="581"/>
      <c r="Y864" s="581"/>
      <c r="Z864" s="581"/>
    </row>
    <row r="865" spans="1:26" ht="15.75" customHeight="1" x14ac:dyDescent="0.25">
      <c r="A865" s="581"/>
      <c r="B865" s="581"/>
      <c r="C865" s="581"/>
      <c r="D865" s="581"/>
      <c r="E865" s="581"/>
      <c r="F865" s="581"/>
      <c r="G865" s="581"/>
      <c r="H865" s="581"/>
      <c r="I865" s="581"/>
      <c r="J865" s="581"/>
      <c r="K865" s="581"/>
      <c r="L865" s="581"/>
      <c r="M865" s="581"/>
      <c r="N865" s="581"/>
      <c r="O865" s="581"/>
      <c r="P865" s="581"/>
      <c r="Q865" s="581"/>
      <c r="R865" s="581"/>
      <c r="S865" s="581"/>
      <c r="T865" s="581"/>
      <c r="U865" s="581"/>
      <c r="V865" s="581"/>
      <c r="W865" s="581"/>
      <c r="X865" s="581"/>
      <c r="Y865" s="581"/>
      <c r="Z865" s="581"/>
    </row>
    <row r="866" spans="1:26" ht="15.75" customHeight="1" x14ac:dyDescent="0.25">
      <c r="A866" s="581"/>
      <c r="B866" s="581"/>
      <c r="C866" s="581"/>
      <c r="D866" s="581"/>
      <c r="E866" s="581"/>
      <c r="F866" s="581"/>
      <c r="G866" s="581"/>
      <c r="H866" s="581"/>
      <c r="I866" s="581"/>
      <c r="J866" s="581"/>
      <c r="K866" s="581"/>
      <c r="L866" s="581"/>
      <c r="M866" s="581"/>
      <c r="N866" s="581"/>
      <c r="O866" s="581"/>
      <c r="P866" s="581"/>
      <c r="Q866" s="581"/>
      <c r="R866" s="581"/>
      <c r="S866" s="581"/>
      <c r="T866" s="581"/>
      <c r="U866" s="581"/>
      <c r="V866" s="581"/>
      <c r="W866" s="581"/>
      <c r="X866" s="581"/>
      <c r="Y866" s="581"/>
      <c r="Z866" s="581"/>
    </row>
    <row r="867" spans="1:26" ht="15.75" customHeight="1" x14ac:dyDescent="0.25">
      <c r="A867" s="581"/>
      <c r="B867" s="581"/>
      <c r="C867" s="581"/>
      <c r="D867" s="581"/>
      <c r="E867" s="581"/>
      <c r="F867" s="581"/>
      <c r="G867" s="581"/>
      <c r="H867" s="581"/>
      <c r="I867" s="581"/>
      <c r="J867" s="581"/>
      <c r="K867" s="581"/>
      <c r="L867" s="581"/>
      <c r="M867" s="581"/>
      <c r="N867" s="581"/>
      <c r="O867" s="581"/>
      <c r="P867" s="581"/>
      <c r="Q867" s="581"/>
      <c r="R867" s="581"/>
      <c r="S867" s="581"/>
      <c r="T867" s="581"/>
      <c r="U867" s="581"/>
      <c r="V867" s="581"/>
      <c r="W867" s="581"/>
      <c r="X867" s="581"/>
      <c r="Y867" s="581"/>
      <c r="Z867" s="581"/>
    </row>
    <row r="868" spans="1:26" ht="15.75" customHeight="1" x14ac:dyDescent="0.25">
      <c r="A868" s="581"/>
      <c r="B868" s="581"/>
      <c r="C868" s="581"/>
      <c r="D868" s="581"/>
      <c r="E868" s="581"/>
      <c r="F868" s="581"/>
      <c r="G868" s="581"/>
      <c r="H868" s="581"/>
      <c r="I868" s="581"/>
      <c r="J868" s="581"/>
      <c r="K868" s="581"/>
      <c r="L868" s="581"/>
      <c r="M868" s="581"/>
      <c r="N868" s="581"/>
      <c r="O868" s="581"/>
      <c r="P868" s="581"/>
      <c r="Q868" s="581"/>
      <c r="R868" s="581"/>
      <c r="S868" s="581"/>
      <c r="T868" s="581"/>
      <c r="U868" s="581"/>
      <c r="V868" s="581"/>
      <c r="W868" s="581"/>
      <c r="X868" s="581"/>
      <c r="Y868" s="581"/>
      <c r="Z868" s="581"/>
    </row>
    <row r="869" spans="1:26" ht="15.75" customHeight="1" x14ac:dyDescent="0.25">
      <c r="A869" s="581"/>
      <c r="B869" s="581"/>
      <c r="C869" s="581"/>
      <c r="D869" s="581"/>
      <c r="E869" s="581"/>
      <c r="F869" s="581"/>
      <c r="G869" s="581"/>
      <c r="H869" s="581"/>
      <c r="I869" s="581"/>
      <c r="J869" s="581"/>
      <c r="K869" s="581"/>
      <c r="L869" s="581"/>
      <c r="M869" s="581"/>
      <c r="N869" s="581"/>
      <c r="O869" s="581"/>
      <c r="P869" s="581"/>
      <c r="Q869" s="581"/>
      <c r="R869" s="581"/>
      <c r="S869" s="581"/>
      <c r="T869" s="581"/>
      <c r="U869" s="581"/>
      <c r="V869" s="581"/>
      <c r="W869" s="581"/>
      <c r="X869" s="581"/>
      <c r="Y869" s="581"/>
      <c r="Z869" s="581"/>
    </row>
    <row r="870" spans="1:26" ht="15.75" customHeight="1" x14ac:dyDescent="0.25">
      <c r="A870" s="581"/>
      <c r="B870" s="581"/>
      <c r="C870" s="581"/>
      <c r="D870" s="581"/>
      <c r="E870" s="581"/>
      <c r="F870" s="581"/>
      <c r="G870" s="581"/>
      <c r="H870" s="581"/>
      <c r="I870" s="581"/>
      <c r="J870" s="581"/>
      <c r="K870" s="581"/>
      <c r="L870" s="581"/>
      <c r="M870" s="581"/>
      <c r="N870" s="581"/>
      <c r="O870" s="581"/>
      <c r="P870" s="581"/>
      <c r="Q870" s="581"/>
      <c r="R870" s="581"/>
      <c r="S870" s="581"/>
      <c r="T870" s="581"/>
      <c r="U870" s="581"/>
      <c r="V870" s="581"/>
      <c r="W870" s="581"/>
      <c r="X870" s="581"/>
      <c r="Y870" s="581"/>
      <c r="Z870" s="581"/>
    </row>
    <row r="871" spans="1:26" ht="15.75" customHeight="1" x14ac:dyDescent="0.25">
      <c r="A871" s="581"/>
      <c r="B871" s="581"/>
      <c r="C871" s="581"/>
      <c r="D871" s="581"/>
      <c r="E871" s="581"/>
      <c r="F871" s="581"/>
      <c r="G871" s="581"/>
      <c r="H871" s="581"/>
      <c r="I871" s="581"/>
      <c r="J871" s="581"/>
      <c r="K871" s="581"/>
      <c r="L871" s="581"/>
      <c r="M871" s="581"/>
      <c r="N871" s="581"/>
      <c r="O871" s="581"/>
      <c r="P871" s="581"/>
      <c r="Q871" s="581"/>
      <c r="R871" s="581"/>
      <c r="S871" s="581"/>
      <c r="T871" s="581"/>
      <c r="U871" s="581"/>
      <c r="V871" s="581"/>
      <c r="W871" s="581"/>
      <c r="X871" s="581"/>
      <c r="Y871" s="581"/>
      <c r="Z871" s="581"/>
    </row>
    <row r="872" spans="1:26" ht="15.75" customHeight="1" x14ac:dyDescent="0.25">
      <c r="A872" s="581"/>
      <c r="B872" s="581"/>
      <c r="C872" s="581"/>
      <c r="D872" s="581"/>
      <c r="E872" s="581"/>
      <c r="F872" s="581"/>
      <c r="G872" s="581"/>
      <c r="H872" s="581"/>
      <c r="I872" s="581"/>
      <c r="J872" s="581"/>
      <c r="K872" s="581"/>
      <c r="L872" s="581"/>
      <c r="M872" s="581"/>
      <c r="N872" s="581"/>
      <c r="O872" s="581"/>
      <c r="P872" s="581"/>
      <c r="Q872" s="581"/>
      <c r="R872" s="581"/>
      <c r="S872" s="581"/>
      <c r="T872" s="581"/>
      <c r="U872" s="581"/>
      <c r="V872" s="581"/>
      <c r="W872" s="581"/>
      <c r="X872" s="581"/>
      <c r="Y872" s="581"/>
      <c r="Z872" s="581"/>
    </row>
    <row r="873" spans="1:26" ht="15.75" customHeight="1" x14ac:dyDescent="0.25">
      <c r="A873" s="581"/>
      <c r="B873" s="581"/>
      <c r="C873" s="581"/>
      <c r="D873" s="581"/>
      <c r="E873" s="581"/>
      <c r="F873" s="581"/>
      <c r="G873" s="581"/>
      <c r="H873" s="581"/>
      <c r="I873" s="581"/>
      <c r="J873" s="581"/>
      <c r="K873" s="581"/>
      <c r="L873" s="581"/>
      <c r="M873" s="581"/>
      <c r="N873" s="581"/>
      <c r="O873" s="581"/>
      <c r="P873" s="581"/>
      <c r="Q873" s="581"/>
      <c r="R873" s="581"/>
      <c r="S873" s="581"/>
      <c r="T873" s="581"/>
      <c r="U873" s="581"/>
      <c r="V873" s="581"/>
      <c r="W873" s="581"/>
      <c r="X873" s="581"/>
      <c r="Y873" s="581"/>
      <c r="Z873" s="581"/>
    </row>
    <row r="874" spans="1:26" ht="15.75" customHeight="1" x14ac:dyDescent="0.25">
      <c r="A874" s="581"/>
      <c r="B874" s="581"/>
      <c r="C874" s="581"/>
      <c r="D874" s="581"/>
      <c r="E874" s="581"/>
      <c r="F874" s="581"/>
      <c r="G874" s="581"/>
      <c r="H874" s="581"/>
      <c r="I874" s="581"/>
      <c r="J874" s="581"/>
      <c r="K874" s="581"/>
      <c r="L874" s="581"/>
      <c r="M874" s="581"/>
      <c r="N874" s="581"/>
      <c r="O874" s="581"/>
      <c r="P874" s="581"/>
      <c r="Q874" s="581"/>
      <c r="R874" s="581"/>
      <c r="S874" s="581"/>
      <c r="T874" s="581"/>
      <c r="U874" s="581"/>
      <c r="V874" s="581"/>
      <c r="W874" s="581"/>
      <c r="X874" s="581"/>
      <c r="Y874" s="581"/>
      <c r="Z874" s="581"/>
    </row>
    <row r="875" spans="1:26" ht="15.75" customHeight="1" x14ac:dyDescent="0.25">
      <c r="A875" s="581"/>
      <c r="B875" s="581"/>
      <c r="C875" s="581"/>
      <c r="D875" s="581"/>
      <c r="E875" s="581"/>
      <c r="F875" s="581"/>
      <c r="G875" s="581"/>
      <c r="H875" s="581"/>
      <c r="I875" s="581"/>
      <c r="J875" s="581"/>
      <c r="K875" s="581"/>
      <c r="L875" s="581"/>
      <c r="M875" s="581"/>
      <c r="N875" s="581"/>
      <c r="O875" s="581"/>
      <c r="P875" s="581"/>
      <c r="Q875" s="581"/>
      <c r="R875" s="581"/>
      <c r="S875" s="581"/>
      <c r="T875" s="581"/>
      <c r="U875" s="581"/>
      <c r="V875" s="581"/>
      <c r="W875" s="581"/>
      <c r="X875" s="581"/>
      <c r="Y875" s="581"/>
      <c r="Z875" s="581"/>
    </row>
    <row r="876" spans="1:26" ht="15.75" customHeight="1" x14ac:dyDescent="0.25">
      <c r="A876" s="581"/>
      <c r="B876" s="581"/>
      <c r="C876" s="581"/>
      <c r="D876" s="581"/>
      <c r="E876" s="581"/>
      <c r="F876" s="581"/>
      <c r="G876" s="581"/>
      <c r="H876" s="581"/>
      <c r="I876" s="581"/>
      <c r="J876" s="581"/>
      <c r="K876" s="581"/>
      <c r="L876" s="581"/>
      <c r="M876" s="581"/>
      <c r="N876" s="581"/>
      <c r="O876" s="581"/>
      <c r="P876" s="581"/>
      <c r="Q876" s="581"/>
      <c r="R876" s="581"/>
      <c r="S876" s="581"/>
      <c r="T876" s="581"/>
      <c r="U876" s="581"/>
      <c r="V876" s="581"/>
      <c r="W876" s="581"/>
      <c r="X876" s="581"/>
      <c r="Y876" s="581"/>
      <c r="Z876" s="581"/>
    </row>
    <row r="877" spans="1:26" ht="15.75" customHeight="1" x14ac:dyDescent="0.25">
      <c r="A877" s="581"/>
      <c r="B877" s="581"/>
      <c r="C877" s="581"/>
      <c r="D877" s="581"/>
      <c r="E877" s="581"/>
      <c r="F877" s="581"/>
      <c r="G877" s="581"/>
      <c r="H877" s="581"/>
      <c r="I877" s="581"/>
      <c r="J877" s="581"/>
      <c r="K877" s="581"/>
      <c r="L877" s="581"/>
      <c r="M877" s="581"/>
      <c r="N877" s="581"/>
      <c r="O877" s="581"/>
      <c r="P877" s="581"/>
      <c r="Q877" s="581"/>
      <c r="R877" s="581"/>
      <c r="S877" s="581"/>
      <c r="T877" s="581"/>
      <c r="U877" s="581"/>
      <c r="V877" s="581"/>
      <c r="W877" s="581"/>
      <c r="X877" s="581"/>
      <c r="Y877" s="581"/>
      <c r="Z877" s="581"/>
    </row>
    <row r="878" spans="1:26" ht="15.75" customHeight="1" x14ac:dyDescent="0.25">
      <c r="A878" s="581"/>
      <c r="B878" s="581"/>
      <c r="C878" s="581"/>
      <c r="D878" s="581"/>
      <c r="E878" s="581"/>
      <c r="F878" s="581"/>
      <c r="G878" s="581"/>
      <c r="H878" s="581"/>
      <c r="I878" s="581"/>
      <c r="J878" s="581"/>
      <c r="K878" s="581"/>
      <c r="L878" s="581"/>
      <c r="M878" s="581"/>
      <c r="N878" s="581"/>
      <c r="O878" s="581"/>
      <c r="P878" s="581"/>
      <c r="Q878" s="581"/>
      <c r="R878" s="581"/>
      <c r="S878" s="581"/>
      <c r="T878" s="581"/>
      <c r="U878" s="581"/>
      <c r="V878" s="581"/>
      <c r="W878" s="581"/>
      <c r="X878" s="581"/>
      <c r="Y878" s="581"/>
      <c r="Z878" s="581"/>
    </row>
    <row r="879" spans="1:26" ht="15.75" customHeight="1" x14ac:dyDescent="0.25">
      <c r="A879" s="581"/>
      <c r="B879" s="581"/>
      <c r="C879" s="581"/>
      <c r="D879" s="581"/>
      <c r="E879" s="581"/>
      <c r="F879" s="581"/>
      <c r="G879" s="581"/>
      <c r="H879" s="581"/>
      <c r="I879" s="581"/>
      <c r="J879" s="581"/>
      <c r="K879" s="581"/>
      <c r="L879" s="581"/>
      <c r="M879" s="581"/>
      <c r="N879" s="581"/>
      <c r="O879" s="581"/>
      <c r="P879" s="581"/>
      <c r="Q879" s="581"/>
      <c r="R879" s="581"/>
      <c r="S879" s="581"/>
      <c r="T879" s="581"/>
      <c r="U879" s="581"/>
      <c r="V879" s="581"/>
      <c r="W879" s="581"/>
      <c r="X879" s="581"/>
      <c r="Y879" s="581"/>
      <c r="Z879" s="581"/>
    </row>
    <row r="880" spans="1:26" ht="15.75" customHeight="1" x14ac:dyDescent="0.25">
      <c r="A880" s="581"/>
      <c r="B880" s="581"/>
      <c r="C880" s="581"/>
      <c r="D880" s="581"/>
      <c r="E880" s="581"/>
      <c r="F880" s="581"/>
      <c r="G880" s="581"/>
      <c r="H880" s="581"/>
      <c r="I880" s="581"/>
      <c r="J880" s="581"/>
      <c r="K880" s="581"/>
      <c r="L880" s="581"/>
      <c r="M880" s="581"/>
      <c r="N880" s="581"/>
      <c r="O880" s="581"/>
      <c r="P880" s="581"/>
      <c r="Q880" s="581"/>
      <c r="R880" s="581"/>
      <c r="S880" s="581"/>
      <c r="T880" s="581"/>
      <c r="U880" s="581"/>
      <c r="V880" s="581"/>
      <c r="W880" s="581"/>
      <c r="X880" s="581"/>
      <c r="Y880" s="581"/>
      <c r="Z880" s="581"/>
    </row>
    <row r="881" spans="1:26" ht="15.75" customHeight="1" x14ac:dyDescent="0.25">
      <c r="A881" s="581"/>
      <c r="B881" s="581"/>
      <c r="C881" s="581"/>
      <c r="D881" s="581"/>
      <c r="E881" s="581"/>
      <c r="F881" s="581"/>
      <c r="G881" s="581"/>
      <c r="H881" s="581"/>
      <c r="I881" s="581"/>
      <c r="J881" s="581"/>
      <c r="K881" s="581"/>
      <c r="L881" s="581"/>
      <c r="M881" s="581"/>
      <c r="N881" s="581"/>
      <c r="O881" s="581"/>
      <c r="P881" s="581"/>
      <c r="Q881" s="581"/>
      <c r="R881" s="581"/>
      <c r="S881" s="581"/>
      <c r="T881" s="581"/>
      <c r="U881" s="581"/>
      <c r="V881" s="581"/>
      <c r="W881" s="581"/>
      <c r="X881" s="581"/>
      <c r="Y881" s="581"/>
      <c r="Z881" s="581"/>
    </row>
    <row r="882" spans="1:26" ht="15.75" customHeight="1" x14ac:dyDescent="0.25">
      <c r="A882" s="581"/>
      <c r="B882" s="581"/>
      <c r="C882" s="581"/>
      <c r="D882" s="581"/>
      <c r="E882" s="581"/>
      <c r="F882" s="581"/>
      <c r="G882" s="581"/>
      <c r="H882" s="581"/>
      <c r="I882" s="581"/>
      <c r="J882" s="581"/>
      <c r="K882" s="581"/>
      <c r="L882" s="581"/>
      <c r="M882" s="581"/>
      <c r="N882" s="581"/>
      <c r="O882" s="581"/>
      <c r="P882" s="581"/>
      <c r="Q882" s="581"/>
      <c r="R882" s="581"/>
      <c r="S882" s="581"/>
      <c r="T882" s="581"/>
      <c r="U882" s="581"/>
      <c r="V882" s="581"/>
      <c r="W882" s="581"/>
      <c r="X882" s="581"/>
      <c r="Y882" s="581"/>
      <c r="Z882" s="581"/>
    </row>
    <row r="883" spans="1:26" ht="15.75" customHeight="1" x14ac:dyDescent="0.25">
      <c r="A883" s="581"/>
      <c r="B883" s="581"/>
      <c r="C883" s="581"/>
      <c r="D883" s="581"/>
      <c r="E883" s="581"/>
      <c r="F883" s="581"/>
      <c r="G883" s="581"/>
      <c r="H883" s="581"/>
      <c r="I883" s="581"/>
      <c r="J883" s="581"/>
      <c r="K883" s="581"/>
      <c r="L883" s="581"/>
      <c r="M883" s="581"/>
      <c r="N883" s="581"/>
      <c r="O883" s="581"/>
      <c r="P883" s="581"/>
      <c r="Q883" s="581"/>
      <c r="R883" s="581"/>
      <c r="S883" s="581"/>
      <c r="T883" s="581"/>
      <c r="U883" s="581"/>
      <c r="V883" s="581"/>
      <c r="W883" s="581"/>
      <c r="X883" s="581"/>
      <c r="Y883" s="581"/>
      <c r="Z883" s="581"/>
    </row>
    <row r="884" spans="1:26" ht="15.75" customHeight="1" x14ac:dyDescent="0.25">
      <c r="A884" s="581"/>
      <c r="B884" s="581"/>
      <c r="C884" s="581"/>
      <c r="D884" s="581"/>
      <c r="E884" s="581"/>
      <c r="F884" s="581"/>
      <c r="G884" s="581"/>
      <c r="H884" s="581"/>
      <c r="I884" s="581"/>
      <c r="J884" s="581"/>
      <c r="K884" s="581"/>
      <c r="L884" s="581"/>
      <c r="M884" s="581"/>
      <c r="N884" s="581"/>
      <c r="O884" s="581"/>
      <c r="P884" s="581"/>
      <c r="Q884" s="581"/>
      <c r="R884" s="581"/>
      <c r="S884" s="581"/>
      <c r="T884" s="581"/>
      <c r="U884" s="581"/>
      <c r="V884" s="581"/>
      <c r="W884" s="581"/>
      <c r="X884" s="581"/>
      <c r="Y884" s="581"/>
      <c r="Z884" s="581"/>
    </row>
    <row r="885" spans="1:26" ht="15.75" customHeight="1" x14ac:dyDescent="0.25">
      <c r="A885" s="581"/>
      <c r="B885" s="581"/>
      <c r="C885" s="581"/>
      <c r="D885" s="581"/>
      <c r="E885" s="581"/>
      <c r="F885" s="581"/>
      <c r="G885" s="581"/>
      <c r="H885" s="581"/>
      <c r="I885" s="581"/>
      <c r="J885" s="581"/>
      <c r="K885" s="581"/>
      <c r="L885" s="581"/>
      <c r="M885" s="581"/>
      <c r="N885" s="581"/>
      <c r="O885" s="581"/>
      <c r="P885" s="581"/>
      <c r="Q885" s="581"/>
      <c r="R885" s="581"/>
      <c r="S885" s="581"/>
      <c r="T885" s="581"/>
      <c r="U885" s="581"/>
      <c r="V885" s="581"/>
      <c r="W885" s="581"/>
      <c r="X885" s="581"/>
      <c r="Y885" s="581"/>
      <c r="Z885" s="581"/>
    </row>
    <row r="886" spans="1:26" ht="15.75" customHeight="1" x14ac:dyDescent="0.25">
      <c r="A886" s="581"/>
      <c r="B886" s="581"/>
      <c r="C886" s="581"/>
      <c r="D886" s="581"/>
      <c r="E886" s="581"/>
      <c r="F886" s="581"/>
      <c r="G886" s="581"/>
      <c r="H886" s="581"/>
      <c r="I886" s="581"/>
      <c r="J886" s="581"/>
      <c r="K886" s="581"/>
      <c r="L886" s="581"/>
      <c r="M886" s="581"/>
      <c r="N886" s="581"/>
      <c r="O886" s="581"/>
      <c r="P886" s="581"/>
      <c r="Q886" s="581"/>
      <c r="R886" s="581"/>
      <c r="S886" s="581"/>
      <c r="T886" s="581"/>
      <c r="U886" s="581"/>
      <c r="V886" s="581"/>
      <c r="W886" s="581"/>
      <c r="X886" s="581"/>
      <c r="Y886" s="581"/>
      <c r="Z886" s="581"/>
    </row>
    <row r="887" spans="1:26" ht="15.75" customHeight="1" x14ac:dyDescent="0.25">
      <c r="A887" s="581"/>
      <c r="B887" s="581"/>
      <c r="C887" s="581"/>
      <c r="D887" s="581"/>
      <c r="E887" s="581"/>
      <c r="F887" s="581"/>
      <c r="G887" s="581"/>
      <c r="H887" s="581"/>
      <c r="I887" s="581"/>
      <c r="J887" s="581"/>
      <c r="K887" s="581"/>
      <c r="L887" s="581"/>
      <c r="M887" s="581"/>
      <c r="N887" s="581"/>
      <c r="O887" s="581"/>
      <c r="P887" s="581"/>
      <c r="Q887" s="581"/>
      <c r="R887" s="581"/>
      <c r="S887" s="581"/>
      <c r="T887" s="581"/>
      <c r="U887" s="581"/>
      <c r="V887" s="581"/>
      <c r="W887" s="581"/>
      <c r="X887" s="581"/>
      <c r="Y887" s="581"/>
      <c r="Z887" s="581"/>
    </row>
    <row r="888" spans="1:26" ht="15.75" customHeight="1" x14ac:dyDescent="0.25">
      <c r="A888" s="581"/>
      <c r="B888" s="581"/>
      <c r="C888" s="581"/>
      <c r="D888" s="581"/>
      <c r="E888" s="581"/>
      <c r="F888" s="581"/>
      <c r="G888" s="581"/>
      <c r="H888" s="581"/>
      <c r="I888" s="581"/>
      <c r="J888" s="581"/>
      <c r="K888" s="581"/>
      <c r="L888" s="581"/>
      <c r="M888" s="581"/>
      <c r="N888" s="581"/>
      <c r="O888" s="581"/>
      <c r="P888" s="581"/>
      <c r="Q888" s="581"/>
      <c r="R888" s="581"/>
      <c r="S888" s="581"/>
      <c r="T888" s="581"/>
      <c r="U888" s="581"/>
      <c r="V888" s="581"/>
      <c r="W888" s="581"/>
      <c r="X888" s="581"/>
      <c r="Y888" s="581"/>
      <c r="Z888" s="581"/>
    </row>
    <row r="889" spans="1:26" ht="15.75" customHeight="1" x14ac:dyDescent="0.25">
      <c r="A889" s="581"/>
      <c r="B889" s="581"/>
      <c r="C889" s="581"/>
      <c r="D889" s="581"/>
      <c r="E889" s="581"/>
      <c r="F889" s="581"/>
      <c r="G889" s="581"/>
      <c r="H889" s="581"/>
      <c r="I889" s="581"/>
      <c r="J889" s="581"/>
      <c r="K889" s="581"/>
      <c r="L889" s="581"/>
      <c r="M889" s="581"/>
      <c r="N889" s="581"/>
      <c r="O889" s="581"/>
      <c r="P889" s="581"/>
      <c r="Q889" s="581"/>
      <c r="R889" s="581"/>
      <c r="S889" s="581"/>
      <c r="T889" s="581"/>
      <c r="U889" s="581"/>
      <c r="V889" s="581"/>
      <c r="W889" s="581"/>
      <c r="X889" s="581"/>
      <c r="Y889" s="581"/>
      <c r="Z889" s="581"/>
    </row>
    <row r="890" spans="1:26" ht="15.75" customHeight="1" x14ac:dyDescent="0.25">
      <c r="A890" s="581"/>
      <c r="B890" s="581"/>
      <c r="C890" s="581"/>
      <c r="D890" s="581"/>
      <c r="E890" s="581"/>
      <c r="F890" s="581"/>
      <c r="G890" s="581"/>
      <c r="H890" s="581"/>
      <c r="I890" s="581"/>
      <c r="J890" s="581"/>
      <c r="K890" s="581"/>
      <c r="L890" s="581"/>
      <c r="M890" s="581"/>
      <c r="N890" s="581"/>
      <c r="O890" s="581"/>
      <c r="P890" s="581"/>
      <c r="Q890" s="581"/>
      <c r="R890" s="581"/>
      <c r="S890" s="581"/>
      <c r="T890" s="581"/>
      <c r="U890" s="581"/>
      <c r="V890" s="581"/>
      <c r="W890" s="581"/>
      <c r="X890" s="581"/>
      <c r="Y890" s="581"/>
      <c r="Z890" s="581"/>
    </row>
    <row r="891" spans="1:26" ht="15.75" customHeight="1" x14ac:dyDescent="0.25">
      <c r="A891" s="581"/>
      <c r="B891" s="581"/>
      <c r="C891" s="581"/>
      <c r="D891" s="581"/>
      <c r="E891" s="581"/>
      <c r="F891" s="581"/>
      <c r="G891" s="581"/>
      <c r="H891" s="581"/>
      <c r="I891" s="581"/>
      <c r="J891" s="581"/>
      <c r="K891" s="581"/>
      <c r="L891" s="581"/>
      <c r="M891" s="581"/>
      <c r="N891" s="581"/>
      <c r="O891" s="581"/>
      <c r="P891" s="581"/>
      <c r="Q891" s="581"/>
      <c r="R891" s="581"/>
      <c r="S891" s="581"/>
      <c r="T891" s="581"/>
      <c r="U891" s="581"/>
      <c r="V891" s="581"/>
      <c r="W891" s="581"/>
      <c r="X891" s="581"/>
      <c r="Y891" s="581"/>
      <c r="Z891" s="581"/>
    </row>
    <row r="892" spans="1:26" ht="15.75" customHeight="1" x14ac:dyDescent="0.25">
      <c r="A892" s="581"/>
      <c r="B892" s="581"/>
      <c r="C892" s="581"/>
      <c r="D892" s="581"/>
      <c r="E892" s="581"/>
      <c r="F892" s="581"/>
      <c r="G892" s="581"/>
      <c r="H892" s="581"/>
      <c r="I892" s="581"/>
      <c r="J892" s="581"/>
      <c r="K892" s="581"/>
      <c r="L892" s="581"/>
      <c r="M892" s="581"/>
      <c r="N892" s="581"/>
      <c r="O892" s="581"/>
      <c r="P892" s="581"/>
      <c r="Q892" s="581"/>
      <c r="R892" s="581"/>
      <c r="S892" s="581"/>
      <c r="T892" s="581"/>
      <c r="U892" s="581"/>
      <c r="V892" s="581"/>
      <c r="W892" s="581"/>
      <c r="X892" s="581"/>
      <c r="Y892" s="581"/>
      <c r="Z892" s="581"/>
    </row>
    <row r="893" spans="1:26" ht="15.75" customHeight="1" x14ac:dyDescent="0.25">
      <c r="A893" s="581"/>
      <c r="B893" s="581"/>
      <c r="C893" s="581"/>
      <c r="D893" s="581"/>
      <c r="E893" s="581"/>
      <c r="F893" s="581"/>
      <c r="G893" s="581"/>
      <c r="H893" s="581"/>
      <c r="I893" s="581"/>
      <c r="J893" s="581"/>
      <c r="K893" s="581"/>
      <c r="L893" s="581"/>
      <c r="M893" s="581"/>
      <c r="N893" s="581"/>
      <c r="O893" s="581"/>
      <c r="P893" s="581"/>
      <c r="Q893" s="581"/>
      <c r="R893" s="581"/>
      <c r="S893" s="581"/>
      <c r="T893" s="581"/>
      <c r="U893" s="581"/>
      <c r="V893" s="581"/>
      <c r="W893" s="581"/>
      <c r="X893" s="581"/>
      <c r="Y893" s="581"/>
      <c r="Z893" s="581"/>
    </row>
    <row r="894" spans="1:26" ht="15.75" customHeight="1" x14ac:dyDescent="0.25">
      <c r="A894" s="581"/>
      <c r="B894" s="581"/>
      <c r="C894" s="581"/>
      <c r="D894" s="581"/>
      <c r="E894" s="581"/>
      <c r="F894" s="581"/>
      <c r="G894" s="581"/>
      <c r="H894" s="581"/>
      <c r="I894" s="581"/>
      <c r="J894" s="581"/>
      <c r="K894" s="581"/>
      <c r="L894" s="581"/>
      <c r="M894" s="581"/>
      <c r="N894" s="581"/>
      <c r="O894" s="581"/>
      <c r="P894" s="581"/>
      <c r="Q894" s="581"/>
      <c r="R894" s="581"/>
      <c r="S894" s="581"/>
      <c r="T894" s="581"/>
      <c r="U894" s="581"/>
      <c r="V894" s="581"/>
      <c r="W894" s="581"/>
      <c r="X894" s="581"/>
      <c r="Y894" s="581"/>
      <c r="Z894" s="581"/>
    </row>
    <row r="895" spans="1:26" ht="15.75" customHeight="1" x14ac:dyDescent="0.25">
      <c r="A895" s="581"/>
      <c r="B895" s="581"/>
      <c r="C895" s="581"/>
      <c r="D895" s="581"/>
      <c r="E895" s="581"/>
      <c r="F895" s="581"/>
      <c r="G895" s="581"/>
      <c r="H895" s="581"/>
      <c r="I895" s="581"/>
      <c r="J895" s="581"/>
      <c r="K895" s="581"/>
      <c r="L895" s="581"/>
      <c r="M895" s="581"/>
      <c r="N895" s="581"/>
      <c r="O895" s="581"/>
      <c r="P895" s="581"/>
      <c r="Q895" s="581"/>
      <c r="R895" s="581"/>
      <c r="S895" s="581"/>
      <c r="T895" s="581"/>
      <c r="U895" s="581"/>
      <c r="V895" s="581"/>
      <c r="W895" s="581"/>
      <c r="X895" s="581"/>
      <c r="Y895" s="581"/>
      <c r="Z895" s="581"/>
    </row>
    <row r="896" spans="1:26" ht="15.75" customHeight="1" x14ac:dyDescent="0.25">
      <c r="A896" s="581"/>
      <c r="B896" s="581"/>
      <c r="C896" s="581"/>
      <c r="D896" s="581"/>
      <c r="E896" s="581"/>
      <c r="F896" s="581"/>
      <c r="G896" s="581"/>
      <c r="H896" s="581"/>
      <c r="I896" s="581"/>
      <c r="J896" s="581"/>
      <c r="K896" s="581"/>
      <c r="L896" s="581"/>
      <c r="M896" s="581"/>
      <c r="N896" s="581"/>
      <c r="O896" s="581"/>
      <c r="P896" s="581"/>
      <c r="Q896" s="581"/>
      <c r="R896" s="581"/>
      <c r="S896" s="581"/>
      <c r="T896" s="581"/>
      <c r="U896" s="581"/>
      <c r="V896" s="581"/>
      <c r="W896" s="581"/>
      <c r="X896" s="581"/>
      <c r="Y896" s="581"/>
      <c r="Z896" s="581"/>
    </row>
    <row r="897" spans="1:26" ht="15.75" customHeight="1" x14ac:dyDescent="0.25">
      <c r="A897" s="581"/>
      <c r="B897" s="581"/>
      <c r="C897" s="581"/>
      <c r="D897" s="581"/>
      <c r="E897" s="581"/>
      <c r="F897" s="581"/>
      <c r="G897" s="581"/>
      <c r="H897" s="581"/>
      <c r="I897" s="581"/>
      <c r="J897" s="581"/>
      <c r="K897" s="581"/>
      <c r="L897" s="581"/>
      <c r="M897" s="581"/>
      <c r="N897" s="581"/>
      <c r="O897" s="581"/>
      <c r="P897" s="581"/>
      <c r="Q897" s="581"/>
      <c r="R897" s="581"/>
      <c r="S897" s="581"/>
      <c r="T897" s="581"/>
      <c r="U897" s="581"/>
      <c r="V897" s="581"/>
      <c r="W897" s="581"/>
      <c r="X897" s="581"/>
      <c r="Y897" s="581"/>
      <c r="Z897" s="581"/>
    </row>
    <row r="898" spans="1:26" ht="15.75" customHeight="1" x14ac:dyDescent="0.25">
      <c r="A898" s="581"/>
      <c r="B898" s="581"/>
      <c r="C898" s="581"/>
      <c r="D898" s="581"/>
      <c r="E898" s="581"/>
      <c r="F898" s="581"/>
      <c r="G898" s="581"/>
      <c r="H898" s="581"/>
      <c r="I898" s="581"/>
      <c r="J898" s="581"/>
      <c r="K898" s="581"/>
      <c r="L898" s="581"/>
      <c r="M898" s="581"/>
      <c r="N898" s="581"/>
      <c r="O898" s="581"/>
      <c r="P898" s="581"/>
      <c r="Q898" s="581"/>
      <c r="R898" s="581"/>
      <c r="S898" s="581"/>
      <c r="T898" s="581"/>
      <c r="U898" s="581"/>
      <c r="V898" s="581"/>
      <c r="W898" s="581"/>
      <c r="X898" s="581"/>
      <c r="Y898" s="581"/>
      <c r="Z898" s="581"/>
    </row>
    <row r="899" spans="1:26" ht="15.75" customHeight="1" x14ac:dyDescent="0.25">
      <c r="A899" s="581"/>
      <c r="B899" s="581"/>
      <c r="C899" s="581"/>
      <c r="D899" s="581"/>
      <c r="E899" s="581"/>
      <c r="F899" s="581"/>
      <c r="G899" s="581"/>
      <c r="H899" s="581"/>
      <c r="I899" s="581"/>
      <c r="J899" s="581"/>
      <c r="K899" s="581"/>
      <c r="L899" s="581"/>
      <c r="M899" s="581"/>
      <c r="N899" s="581"/>
      <c r="O899" s="581"/>
      <c r="P899" s="581"/>
      <c r="Q899" s="581"/>
      <c r="R899" s="581"/>
      <c r="S899" s="581"/>
      <c r="T899" s="581"/>
      <c r="U899" s="581"/>
      <c r="V899" s="581"/>
      <c r="W899" s="581"/>
      <c r="X899" s="581"/>
      <c r="Y899" s="581"/>
      <c r="Z899" s="581"/>
    </row>
    <row r="900" spans="1:26" ht="15.75" customHeight="1" x14ac:dyDescent="0.25">
      <c r="A900" s="581"/>
      <c r="B900" s="581"/>
      <c r="C900" s="581"/>
      <c r="D900" s="581"/>
      <c r="E900" s="581"/>
      <c r="F900" s="581"/>
      <c r="G900" s="581"/>
      <c r="H900" s="581"/>
      <c r="I900" s="581"/>
      <c r="J900" s="581"/>
      <c r="K900" s="581"/>
      <c r="L900" s="581"/>
      <c r="M900" s="581"/>
      <c r="N900" s="581"/>
      <c r="O900" s="581"/>
      <c r="P900" s="581"/>
      <c r="Q900" s="581"/>
      <c r="R900" s="581"/>
      <c r="S900" s="581"/>
      <c r="T900" s="581"/>
      <c r="U900" s="581"/>
      <c r="V900" s="581"/>
      <c r="W900" s="581"/>
      <c r="X900" s="581"/>
      <c r="Y900" s="581"/>
      <c r="Z900" s="581"/>
    </row>
    <row r="901" spans="1:26" ht="15.75" customHeight="1" x14ac:dyDescent="0.25">
      <c r="A901" s="581"/>
      <c r="B901" s="581"/>
      <c r="C901" s="581"/>
      <c r="D901" s="581"/>
      <c r="E901" s="581"/>
      <c r="F901" s="581"/>
      <c r="G901" s="581"/>
      <c r="H901" s="581"/>
      <c r="I901" s="581"/>
      <c r="J901" s="581"/>
      <c r="K901" s="581"/>
      <c r="L901" s="581"/>
      <c r="M901" s="581"/>
      <c r="N901" s="581"/>
      <c r="O901" s="581"/>
      <c r="P901" s="581"/>
      <c r="Q901" s="581"/>
      <c r="R901" s="581"/>
      <c r="S901" s="581"/>
      <c r="T901" s="581"/>
      <c r="U901" s="581"/>
      <c r="V901" s="581"/>
      <c r="W901" s="581"/>
      <c r="X901" s="581"/>
      <c r="Y901" s="581"/>
      <c r="Z901" s="581"/>
    </row>
    <row r="902" spans="1:26" ht="15.75" customHeight="1" x14ac:dyDescent="0.25">
      <c r="A902" s="581"/>
      <c r="B902" s="581"/>
      <c r="C902" s="581"/>
      <c r="D902" s="581"/>
      <c r="E902" s="581"/>
      <c r="F902" s="581"/>
      <c r="G902" s="581"/>
      <c r="H902" s="581"/>
      <c r="I902" s="581"/>
      <c r="J902" s="581"/>
      <c r="K902" s="581"/>
      <c r="L902" s="581"/>
      <c r="M902" s="581"/>
      <c r="N902" s="581"/>
      <c r="O902" s="581"/>
      <c r="P902" s="581"/>
      <c r="Q902" s="581"/>
      <c r="R902" s="581"/>
      <c r="S902" s="581"/>
      <c r="T902" s="581"/>
      <c r="U902" s="581"/>
      <c r="V902" s="581"/>
      <c r="W902" s="581"/>
      <c r="X902" s="581"/>
      <c r="Y902" s="581"/>
      <c r="Z902" s="581"/>
    </row>
    <row r="903" spans="1:26" ht="15.75" customHeight="1" x14ac:dyDescent="0.25">
      <c r="A903" s="581"/>
      <c r="B903" s="581"/>
      <c r="C903" s="581"/>
      <c r="D903" s="581"/>
      <c r="E903" s="581"/>
      <c r="F903" s="581"/>
      <c r="G903" s="581"/>
      <c r="H903" s="581"/>
      <c r="I903" s="581"/>
      <c r="J903" s="581"/>
      <c r="K903" s="581"/>
      <c r="L903" s="581"/>
      <c r="M903" s="581"/>
      <c r="N903" s="581"/>
      <c r="O903" s="581"/>
      <c r="P903" s="581"/>
      <c r="Q903" s="581"/>
      <c r="R903" s="581"/>
      <c r="S903" s="581"/>
      <c r="T903" s="581"/>
      <c r="U903" s="581"/>
      <c r="V903" s="581"/>
      <c r="W903" s="581"/>
      <c r="X903" s="581"/>
      <c r="Y903" s="581"/>
      <c r="Z903" s="581"/>
    </row>
    <row r="904" spans="1:26" ht="15.75" customHeight="1" x14ac:dyDescent="0.25">
      <c r="A904" s="581"/>
      <c r="B904" s="581"/>
      <c r="C904" s="581"/>
      <c r="D904" s="581"/>
      <c r="E904" s="581"/>
      <c r="F904" s="581"/>
      <c r="G904" s="581"/>
      <c r="H904" s="581"/>
      <c r="I904" s="581"/>
      <c r="J904" s="581"/>
      <c r="K904" s="581"/>
      <c r="L904" s="581"/>
      <c r="M904" s="581"/>
      <c r="N904" s="581"/>
      <c r="O904" s="581"/>
      <c r="P904" s="581"/>
      <c r="Q904" s="581"/>
      <c r="R904" s="581"/>
      <c r="S904" s="581"/>
      <c r="T904" s="581"/>
      <c r="U904" s="581"/>
      <c r="V904" s="581"/>
      <c r="W904" s="581"/>
      <c r="X904" s="581"/>
      <c r="Y904" s="581"/>
      <c r="Z904" s="581"/>
    </row>
    <row r="905" spans="1:26" ht="15.75" customHeight="1" x14ac:dyDescent="0.25">
      <c r="A905" s="581"/>
      <c r="B905" s="581"/>
      <c r="C905" s="581"/>
      <c r="D905" s="581"/>
      <c r="E905" s="581"/>
      <c r="F905" s="581"/>
      <c r="G905" s="581"/>
      <c r="H905" s="581"/>
      <c r="I905" s="581"/>
      <c r="J905" s="581"/>
      <c r="K905" s="581"/>
      <c r="L905" s="581"/>
      <c r="M905" s="581"/>
      <c r="N905" s="581"/>
      <c r="O905" s="581"/>
      <c r="P905" s="581"/>
      <c r="Q905" s="581"/>
      <c r="R905" s="581"/>
      <c r="S905" s="581"/>
      <c r="T905" s="581"/>
      <c r="U905" s="581"/>
      <c r="V905" s="581"/>
      <c r="W905" s="581"/>
      <c r="X905" s="581"/>
      <c r="Y905" s="581"/>
      <c r="Z905" s="581"/>
    </row>
    <row r="906" spans="1:26" ht="15.75" customHeight="1" x14ac:dyDescent="0.25">
      <c r="A906" s="581"/>
      <c r="B906" s="581"/>
      <c r="C906" s="581"/>
      <c r="D906" s="581"/>
      <c r="E906" s="581"/>
      <c r="F906" s="581"/>
      <c r="G906" s="581"/>
      <c r="H906" s="581"/>
      <c r="I906" s="581"/>
      <c r="J906" s="581"/>
      <c r="K906" s="581"/>
      <c r="L906" s="581"/>
      <c r="M906" s="581"/>
      <c r="N906" s="581"/>
      <c r="O906" s="581"/>
      <c r="P906" s="581"/>
      <c r="Q906" s="581"/>
      <c r="R906" s="581"/>
      <c r="S906" s="581"/>
      <c r="T906" s="581"/>
      <c r="U906" s="581"/>
      <c r="V906" s="581"/>
      <c r="W906" s="581"/>
      <c r="X906" s="581"/>
      <c r="Y906" s="581"/>
      <c r="Z906" s="581"/>
    </row>
    <row r="907" spans="1:26" ht="15.75" customHeight="1" x14ac:dyDescent="0.25">
      <c r="A907" s="581"/>
      <c r="B907" s="581"/>
      <c r="C907" s="581"/>
      <c r="D907" s="581"/>
      <c r="E907" s="581"/>
      <c r="F907" s="581"/>
      <c r="G907" s="581"/>
      <c r="H907" s="581"/>
      <c r="I907" s="581"/>
      <c r="J907" s="581"/>
      <c r="K907" s="581"/>
      <c r="L907" s="581"/>
      <c r="M907" s="581"/>
      <c r="N907" s="581"/>
      <c r="O907" s="581"/>
      <c r="P907" s="581"/>
      <c r="Q907" s="581"/>
      <c r="R907" s="581"/>
      <c r="S907" s="581"/>
      <c r="T907" s="581"/>
      <c r="U907" s="581"/>
      <c r="V907" s="581"/>
      <c r="W907" s="581"/>
      <c r="X907" s="581"/>
      <c r="Y907" s="581"/>
      <c r="Z907" s="581"/>
    </row>
    <row r="908" spans="1:26" ht="15.75" customHeight="1" x14ac:dyDescent="0.25">
      <c r="A908" s="581"/>
      <c r="B908" s="581"/>
      <c r="C908" s="581"/>
      <c r="D908" s="581"/>
      <c r="E908" s="581"/>
      <c r="F908" s="581"/>
      <c r="G908" s="581"/>
      <c r="H908" s="581"/>
      <c r="I908" s="581"/>
      <c r="J908" s="581"/>
      <c r="K908" s="581"/>
      <c r="L908" s="581"/>
      <c r="M908" s="581"/>
      <c r="N908" s="581"/>
      <c r="O908" s="581"/>
      <c r="P908" s="581"/>
      <c r="Q908" s="581"/>
      <c r="R908" s="581"/>
      <c r="S908" s="581"/>
      <c r="T908" s="581"/>
      <c r="U908" s="581"/>
      <c r="V908" s="581"/>
      <c r="W908" s="581"/>
      <c r="X908" s="581"/>
      <c r="Y908" s="581"/>
      <c r="Z908" s="581"/>
    </row>
    <row r="909" spans="1:26" ht="15.75" customHeight="1" x14ac:dyDescent="0.25">
      <c r="A909" s="581"/>
      <c r="B909" s="581"/>
      <c r="C909" s="581"/>
      <c r="D909" s="581"/>
      <c r="E909" s="581"/>
      <c r="F909" s="581"/>
      <c r="G909" s="581"/>
      <c r="H909" s="581"/>
      <c r="I909" s="581"/>
      <c r="J909" s="581"/>
      <c r="K909" s="581"/>
      <c r="L909" s="581"/>
      <c r="M909" s="581"/>
      <c r="N909" s="581"/>
      <c r="O909" s="581"/>
      <c r="P909" s="581"/>
      <c r="Q909" s="581"/>
      <c r="R909" s="581"/>
      <c r="S909" s="581"/>
      <c r="T909" s="581"/>
      <c r="U909" s="581"/>
      <c r="V909" s="581"/>
      <c r="W909" s="581"/>
      <c r="X909" s="581"/>
      <c r="Y909" s="581"/>
      <c r="Z909" s="581"/>
    </row>
    <row r="910" spans="1:26" ht="15.75" customHeight="1" x14ac:dyDescent="0.25">
      <c r="A910" s="581"/>
      <c r="B910" s="581"/>
      <c r="C910" s="581"/>
      <c r="D910" s="581"/>
      <c r="E910" s="581"/>
      <c r="F910" s="581"/>
      <c r="G910" s="581"/>
      <c r="H910" s="581"/>
      <c r="I910" s="581"/>
      <c r="J910" s="581"/>
      <c r="K910" s="581"/>
      <c r="L910" s="581"/>
      <c r="M910" s="581"/>
      <c r="N910" s="581"/>
      <c r="O910" s="581"/>
      <c r="P910" s="581"/>
      <c r="Q910" s="581"/>
      <c r="R910" s="581"/>
      <c r="S910" s="581"/>
      <c r="T910" s="581"/>
      <c r="U910" s="581"/>
      <c r="V910" s="581"/>
      <c r="W910" s="581"/>
      <c r="X910" s="581"/>
      <c r="Y910" s="581"/>
      <c r="Z910" s="581"/>
    </row>
    <row r="911" spans="1:26" ht="15.75" customHeight="1" x14ac:dyDescent="0.25">
      <c r="A911" s="581"/>
      <c r="B911" s="581"/>
      <c r="C911" s="581"/>
      <c r="D911" s="581"/>
      <c r="E911" s="581"/>
      <c r="F911" s="581"/>
      <c r="G911" s="581"/>
      <c r="H911" s="581"/>
      <c r="I911" s="581"/>
      <c r="J911" s="581"/>
      <c r="K911" s="581"/>
      <c r="L911" s="581"/>
      <c r="M911" s="581"/>
      <c r="N911" s="581"/>
      <c r="O911" s="581"/>
      <c r="P911" s="581"/>
      <c r="Q911" s="581"/>
      <c r="R911" s="581"/>
      <c r="S911" s="581"/>
      <c r="T911" s="581"/>
      <c r="U911" s="581"/>
      <c r="V911" s="581"/>
      <c r="W911" s="581"/>
      <c r="X911" s="581"/>
      <c r="Y911" s="581"/>
      <c r="Z911" s="581"/>
    </row>
    <row r="912" spans="1:26" ht="15.75" customHeight="1" x14ac:dyDescent="0.25">
      <c r="A912" s="581"/>
      <c r="B912" s="581"/>
      <c r="C912" s="581"/>
      <c r="D912" s="581"/>
      <c r="E912" s="581"/>
      <c r="F912" s="581"/>
      <c r="G912" s="581"/>
      <c r="H912" s="581"/>
      <c r="I912" s="581"/>
      <c r="J912" s="581"/>
      <c r="K912" s="581"/>
      <c r="L912" s="581"/>
      <c r="M912" s="581"/>
      <c r="N912" s="581"/>
      <c r="O912" s="581"/>
      <c r="P912" s="581"/>
      <c r="Q912" s="581"/>
      <c r="R912" s="581"/>
      <c r="S912" s="581"/>
      <c r="T912" s="581"/>
      <c r="U912" s="581"/>
      <c r="V912" s="581"/>
      <c r="W912" s="581"/>
      <c r="X912" s="581"/>
      <c r="Y912" s="581"/>
      <c r="Z912" s="581"/>
    </row>
    <row r="913" spans="1:26" ht="15.75" customHeight="1" x14ac:dyDescent="0.25">
      <c r="A913" s="581"/>
      <c r="B913" s="581"/>
      <c r="C913" s="581"/>
      <c r="D913" s="581"/>
      <c r="E913" s="581"/>
      <c r="F913" s="581"/>
      <c r="G913" s="581"/>
      <c r="H913" s="581"/>
      <c r="I913" s="581"/>
      <c r="J913" s="581"/>
      <c r="K913" s="581"/>
      <c r="L913" s="581"/>
      <c r="M913" s="581"/>
      <c r="N913" s="581"/>
      <c r="O913" s="581"/>
      <c r="P913" s="581"/>
      <c r="Q913" s="581"/>
      <c r="R913" s="581"/>
      <c r="S913" s="581"/>
      <c r="T913" s="581"/>
      <c r="U913" s="581"/>
      <c r="V913" s="581"/>
      <c r="W913" s="581"/>
      <c r="X913" s="581"/>
      <c r="Y913" s="581"/>
      <c r="Z913" s="581"/>
    </row>
    <row r="914" spans="1:26" ht="15.75" customHeight="1" x14ac:dyDescent="0.25">
      <c r="A914" s="581"/>
      <c r="B914" s="581"/>
      <c r="C914" s="581"/>
      <c r="D914" s="581"/>
      <c r="E914" s="581"/>
      <c r="F914" s="581"/>
      <c r="G914" s="581"/>
      <c r="H914" s="581"/>
      <c r="I914" s="581"/>
      <c r="J914" s="581"/>
      <c r="K914" s="581"/>
      <c r="L914" s="581"/>
      <c r="M914" s="581"/>
      <c r="N914" s="581"/>
      <c r="O914" s="581"/>
      <c r="P914" s="581"/>
      <c r="Q914" s="581"/>
      <c r="R914" s="581"/>
      <c r="S914" s="581"/>
      <c r="T914" s="581"/>
      <c r="U914" s="581"/>
      <c r="V914" s="581"/>
      <c r="W914" s="581"/>
      <c r="X914" s="581"/>
      <c r="Y914" s="581"/>
      <c r="Z914" s="581"/>
    </row>
    <row r="915" spans="1:26" ht="15.75" customHeight="1" x14ac:dyDescent="0.25">
      <c r="A915" s="581"/>
      <c r="B915" s="581"/>
      <c r="C915" s="581"/>
      <c r="D915" s="581"/>
      <c r="E915" s="581"/>
      <c r="F915" s="581"/>
      <c r="G915" s="581"/>
      <c r="H915" s="581"/>
      <c r="I915" s="581"/>
      <c r="J915" s="581"/>
      <c r="K915" s="581"/>
      <c r="L915" s="581"/>
      <c r="M915" s="581"/>
      <c r="N915" s="581"/>
      <c r="O915" s="581"/>
      <c r="P915" s="581"/>
      <c r="Q915" s="581"/>
      <c r="R915" s="581"/>
      <c r="S915" s="581"/>
      <c r="T915" s="581"/>
      <c r="U915" s="581"/>
      <c r="V915" s="581"/>
      <c r="W915" s="581"/>
      <c r="X915" s="581"/>
      <c r="Y915" s="581"/>
      <c r="Z915" s="581"/>
    </row>
    <row r="916" spans="1:26" ht="15.75" customHeight="1" x14ac:dyDescent="0.25">
      <c r="A916" s="581"/>
      <c r="B916" s="581"/>
      <c r="C916" s="581"/>
      <c r="D916" s="581"/>
      <c r="E916" s="581"/>
      <c r="F916" s="581"/>
      <c r="G916" s="581"/>
      <c r="H916" s="581"/>
      <c r="I916" s="581"/>
      <c r="J916" s="581"/>
      <c r="K916" s="581"/>
      <c r="L916" s="581"/>
      <c r="M916" s="581"/>
      <c r="N916" s="581"/>
      <c r="O916" s="581"/>
      <c r="P916" s="581"/>
      <c r="Q916" s="581"/>
      <c r="R916" s="581"/>
      <c r="S916" s="581"/>
      <c r="T916" s="581"/>
      <c r="U916" s="581"/>
      <c r="V916" s="581"/>
      <c r="W916" s="581"/>
      <c r="X916" s="581"/>
      <c r="Y916" s="581"/>
      <c r="Z916" s="581"/>
    </row>
    <row r="917" spans="1:26" ht="15.75" customHeight="1" x14ac:dyDescent="0.25">
      <c r="A917" s="581"/>
      <c r="B917" s="581"/>
      <c r="C917" s="581"/>
      <c r="D917" s="581"/>
      <c r="E917" s="581"/>
      <c r="F917" s="581"/>
      <c r="G917" s="581"/>
      <c r="H917" s="581"/>
      <c r="I917" s="581"/>
      <c r="J917" s="581"/>
      <c r="K917" s="581"/>
      <c r="L917" s="581"/>
      <c r="M917" s="581"/>
      <c r="N917" s="581"/>
      <c r="O917" s="581"/>
      <c r="P917" s="581"/>
      <c r="Q917" s="581"/>
      <c r="R917" s="581"/>
      <c r="S917" s="581"/>
      <c r="T917" s="581"/>
      <c r="U917" s="581"/>
      <c r="V917" s="581"/>
      <c r="W917" s="581"/>
      <c r="X917" s="581"/>
      <c r="Y917" s="581"/>
      <c r="Z917" s="581"/>
    </row>
    <row r="918" spans="1:26" ht="15.75" customHeight="1" x14ac:dyDescent="0.25">
      <c r="A918" s="581"/>
      <c r="B918" s="581"/>
      <c r="C918" s="581"/>
      <c r="D918" s="581"/>
      <c r="E918" s="581"/>
      <c r="F918" s="581"/>
      <c r="G918" s="581"/>
      <c r="H918" s="581"/>
      <c r="I918" s="581"/>
      <c r="J918" s="581"/>
      <c r="K918" s="581"/>
      <c r="L918" s="581"/>
      <c r="M918" s="581"/>
      <c r="N918" s="581"/>
      <c r="O918" s="581"/>
      <c r="P918" s="581"/>
      <c r="Q918" s="581"/>
      <c r="R918" s="581"/>
      <c r="S918" s="581"/>
      <c r="T918" s="581"/>
      <c r="U918" s="581"/>
      <c r="V918" s="581"/>
      <c r="W918" s="581"/>
      <c r="X918" s="581"/>
      <c r="Y918" s="581"/>
      <c r="Z918" s="581"/>
    </row>
    <row r="919" spans="1:26" ht="15.75" customHeight="1" x14ac:dyDescent="0.25">
      <c r="A919" s="581"/>
      <c r="B919" s="581"/>
      <c r="C919" s="581"/>
      <c r="D919" s="581"/>
      <c r="E919" s="581"/>
      <c r="F919" s="581"/>
      <c r="G919" s="581"/>
      <c r="H919" s="581"/>
      <c r="I919" s="581"/>
      <c r="J919" s="581"/>
      <c r="K919" s="581"/>
      <c r="L919" s="581"/>
      <c r="M919" s="581"/>
      <c r="N919" s="581"/>
      <c r="O919" s="581"/>
      <c r="P919" s="581"/>
      <c r="Q919" s="581"/>
      <c r="R919" s="581"/>
      <c r="S919" s="581"/>
      <c r="T919" s="581"/>
      <c r="U919" s="581"/>
      <c r="V919" s="581"/>
      <c r="W919" s="581"/>
      <c r="X919" s="581"/>
      <c r="Y919" s="581"/>
      <c r="Z919" s="581"/>
    </row>
    <row r="920" spans="1:26" ht="15.75" customHeight="1" x14ac:dyDescent="0.25">
      <c r="A920" s="581"/>
      <c r="B920" s="581"/>
      <c r="C920" s="581"/>
      <c r="D920" s="581"/>
      <c r="E920" s="581"/>
      <c r="F920" s="581"/>
      <c r="G920" s="581"/>
      <c r="H920" s="581"/>
      <c r="I920" s="581"/>
      <c r="J920" s="581"/>
      <c r="K920" s="581"/>
      <c r="L920" s="581"/>
      <c r="M920" s="581"/>
      <c r="N920" s="581"/>
      <c r="O920" s="581"/>
      <c r="P920" s="581"/>
      <c r="Q920" s="581"/>
      <c r="R920" s="581"/>
      <c r="S920" s="581"/>
      <c r="T920" s="581"/>
      <c r="U920" s="581"/>
      <c r="V920" s="581"/>
      <c r="W920" s="581"/>
      <c r="X920" s="581"/>
      <c r="Y920" s="581"/>
      <c r="Z920" s="581"/>
    </row>
    <row r="921" spans="1:26" ht="15.75" customHeight="1" x14ac:dyDescent="0.25">
      <c r="A921" s="581"/>
      <c r="B921" s="581"/>
      <c r="C921" s="581"/>
      <c r="D921" s="581"/>
      <c r="E921" s="581"/>
      <c r="F921" s="581"/>
      <c r="G921" s="581"/>
      <c r="H921" s="581"/>
      <c r="I921" s="581"/>
      <c r="J921" s="581"/>
      <c r="K921" s="581"/>
      <c r="L921" s="581"/>
      <c r="M921" s="581"/>
      <c r="N921" s="581"/>
      <c r="O921" s="581"/>
      <c r="P921" s="581"/>
      <c r="Q921" s="581"/>
      <c r="R921" s="581"/>
      <c r="S921" s="581"/>
      <c r="T921" s="581"/>
      <c r="U921" s="581"/>
      <c r="V921" s="581"/>
      <c r="W921" s="581"/>
      <c r="X921" s="581"/>
      <c r="Y921" s="581"/>
      <c r="Z921" s="581"/>
    </row>
    <row r="922" spans="1:26" ht="15.75" customHeight="1" x14ac:dyDescent="0.25">
      <c r="A922" s="581"/>
      <c r="B922" s="581"/>
      <c r="C922" s="581"/>
      <c r="D922" s="581"/>
      <c r="E922" s="581"/>
      <c r="F922" s="581"/>
      <c r="G922" s="581"/>
      <c r="H922" s="581"/>
      <c r="I922" s="581"/>
      <c r="J922" s="581"/>
      <c r="K922" s="581"/>
      <c r="L922" s="581"/>
      <c r="M922" s="581"/>
      <c r="N922" s="581"/>
      <c r="O922" s="581"/>
      <c r="P922" s="581"/>
      <c r="Q922" s="581"/>
      <c r="R922" s="581"/>
      <c r="S922" s="581"/>
      <c r="T922" s="581"/>
      <c r="U922" s="581"/>
      <c r="V922" s="581"/>
      <c r="W922" s="581"/>
      <c r="X922" s="581"/>
      <c r="Y922" s="581"/>
      <c r="Z922" s="581"/>
    </row>
    <row r="923" spans="1:26" ht="15.75" customHeight="1" x14ac:dyDescent="0.25">
      <c r="A923" s="581"/>
      <c r="B923" s="581"/>
      <c r="C923" s="581"/>
      <c r="D923" s="581"/>
      <c r="E923" s="581"/>
      <c r="F923" s="581"/>
      <c r="G923" s="581"/>
      <c r="H923" s="581"/>
      <c r="I923" s="581"/>
      <c r="J923" s="581"/>
      <c r="K923" s="581"/>
      <c r="L923" s="581"/>
      <c r="M923" s="581"/>
      <c r="N923" s="581"/>
      <c r="O923" s="581"/>
      <c r="P923" s="581"/>
      <c r="Q923" s="581"/>
      <c r="R923" s="581"/>
      <c r="S923" s="581"/>
      <c r="T923" s="581"/>
      <c r="U923" s="581"/>
      <c r="V923" s="581"/>
      <c r="W923" s="581"/>
      <c r="X923" s="581"/>
      <c r="Y923" s="581"/>
      <c r="Z923" s="581"/>
    </row>
    <row r="924" spans="1:26" ht="15.75" customHeight="1" x14ac:dyDescent="0.25">
      <c r="A924" s="581"/>
      <c r="B924" s="581"/>
      <c r="C924" s="581"/>
      <c r="D924" s="581"/>
      <c r="E924" s="581"/>
      <c r="F924" s="581"/>
      <c r="G924" s="581"/>
      <c r="H924" s="581"/>
      <c r="I924" s="581"/>
      <c r="J924" s="581"/>
      <c r="K924" s="581"/>
      <c r="L924" s="581"/>
      <c r="M924" s="581"/>
      <c r="N924" s="581"/>
      <c r="O924" s="581"/>
      <c r="P924" s="581"/>
      <c r="Q924" s="581"/>
      <c r="R924" s="581"/>
      <c r="S924" s="581"/>
      <c r="T924" s="581"/>
      <c r="U924" s="581"/>
      <c r="V924" s="581"/>
      <c r="W924" s="581"/>
      <c r="X924" s="581"/>
      <c r="Y924" s="581"/>
      <c r="Z924" s="581"/>
    </row>
    <row r="925" spans="1:26" ht="15.75" customHeight="1" x14ac:dyDescent="0.25">
      <c r="A925" s="581"/>
      <c r="B925" s="581"/>
      <c r="C925" s="581"/>
      <c r="D925" s="581"/>
      <c r="E925" s="581"/>
      <c r="F925" s="581"/>
      <c r="G925" s="581"/>
      <c r="H925" s="581"/>
      <c r="I925" s="581"/>
      <c r="J925" s="581"/>
      <c r="K925" s="581"/>
      <c r="L925" s="581"/>
      <c r="M925" s="581"/>
      <c r="N925" s="581"/>
      <c r="O925" s="581"/>
      <c r="P925" s="581"/>
      <c r="Q925" s="581"/>
      <c r="R925" s="581"/>
      <c r="S925" s="581"/>
      <c r="T925" s="581"/>
      <c r="U925" s="581"/>
      <c r="V925" s="581"/>
      <c r="W925" s="581"/>
      <c r="X925" s="581"/>
      <c r="Y925" s="581"/>
      <c r="Z925" s="581"/>
    </row>
    <row r="926" spans="1:26" ht="15.75" customHeight="1" x14ac:dyDescent="0.25">
      <c r="A926" s="581"/>
      <c r="B926" s="581"/>
      <c r="C926" s="581"/>
      <c r="D926" s="581"/>
      <c r="E926" s="581"/>
      <c r="F926" s="581"/>
      <c r="G926" s="581"/>
      <c r="H926" s="581"/>
      <c r="I926" s="581"/>
      <c r="J926" s="581"/>
      <c r="K926" s="581"/>
      <c r="L926" s="581"/>
      <c r="M926" s="581"/>
      <c r="N926" s="581"/>
      <c r="O926" s="581"/>
      <c r="P926" s="581"/>
      <c r="Q926" s="581"/>
      <c r="R926" s="581"/>
      <c r="S926" s="581"/>
      <c r="T926" s="581"/>
      <c r="U926" s="581"/>
      <c r="V926" s="581"/>
      <c r="W926" s="581"/>
      <c r="X926" s="581"/>
      <c r="Y926" s="581"/>
      <c r="Z926" s="581"/>
    </row>
    <row r="927" spans="1:26" ht="15.75" customHeight="1" x14ac:dyDescent="0.25">
      <c r="A927" s="581"/>
      <c r="B927" s="581"/>
      <c r="C927" s="581"/>
      <c r="D927" s="581"/>
      <c r="E927" s="581"/>
      <c r="F927" s="581"/>
      <c r="G927" s="581"/>
      <c r="H927" s="581"/>
      <c r="I927" s="581"/>
      <c r="J927" s="581"/>
      <c r="K927" s="581"/>
      <c r="L927" s="581"/>
      <c r="M927" s="581"/>
      <c r="N927" s="581"/>
      <c r="O927" s="581"/>
      <c r="P927" s="581"/>
      <c r="Q927" s="581"/>
      <c r="R927" s="581"/>
      <c r="S927" s="581"/>
      <c r="T927" s="581"/>
      <c r="U927" s="581"/>
      <c r="V927" s="581"/>
      <c r="W927" s="581"/>
      <c r="X927" s="581"/>
      <c r="Y927" s="581"/>
      <c r="Z927" s="581"/>
    </row>
    <row r="928" spans="1:26" ht="15.75" customHeight="1" x14ac:dyDescent="0.25">
      <c r="A928" s="581"/>
      <c r="B928" s="581"/>
      <c r="C928" s="581"/>
      <c r="D928" s="581"/>
      <c r="E928" s="581"/>
      <c r="F928" s="581"/>
      <c r="G928" s="581"/>
      <c r="H928" s="581"/>
      <c r="I928" s="581"/>
      <c r="J928" s="581"/>
      <c r="K928" s="581"/>
      <c r="L928" s="581"/>
      <c r="M928" s="581"/>
      <c r="N928" s="581"/>
      <c r="O928" s="581"/>
      <c r="P928" s="581"/>
      <c r="Q928" s="581"/>
      <c r="R928" s="581"/>
      <c r="S928" s="581"/>
      <c r="T928" s="581"/>
      <c r="U928" s="581"/>
      <c r="V928" s="581"/>
      <c r="W928" s="581"/>
      <c r="X928" s="581"/>
      <c r="Y928" s="581"/>
      <c r="Z928" s="581"/>
    </row>
    <row r="929" spans="1:26" ht="15.75" customHeight="1" x14ac:dyDescent="0.25">
      <c r="A929" s="581"/>
      <c r="B929" s="581"/>
      <c r="C929" s="581"/>
      <c r="D929" s="581"/>
      <c r="E929" s="581"/>
      <c r="F929" s="581"/>
      <c r="G929" s="581"/>
      <c r="H929" s="581"/>
      <c r="I929" s="581"/>
      <c r="J929" s="581"/>
      <c r="K929" s="581"/>
      <c r="L929" s="581"/>
      <c r="M929" s="581"/>
      <c r="N929" s="581"/>
      <c r="O929" s="581"/>
      <c r="P929" s="581"/>
      <c r="Q929" s="581"/>
      <c r="R929" s="581"/>
      <c r="S929" s="581"/>
      <c r="T929" s="581"/>
      <c r="U929" s="581"/>
      <c r="V929" s="581"/>
      <c r="W929" s="581"/>
      <c r="X929" s="581"/>
      <c r="Y929" s="581"/>
      <c r="Z929" s="581"/>
    </row>
    <row r="930" spans="1:26" ht="15.75" customHeight="1" x14ac:dyDescent="0.25">
      <c r="A930" s="581"/>
      <c r="B930" s="581"/>
      <c r="C930" s="581"/>
      <c r="D930" s="581"/>
      <c r="E930" s="581"/>
      <c r="F930" s="581"/>
      <c r="G930" s="581"/>
      <c r="H930" s="581"/>
      <c r="I930" s="581"/>
      <c r="J930" s="581"/>
      <c r="K930" s="581"/>
      <c r="L930" s="581"/>
      <c r="M930" s="581"/>
      <c r="N930" s="581"/>
      <c r="O930" s="581"/>
      <c r="P930" s="581"/>
      <c r="Q930" s="581"/>
      <c r="R930" s="581"/>
      <c r="S930" s="581"/>
      <c r="T930" s="581"/>
      <c r="U930" s="581"/>
      <c r="V930" s="581"/>
      <c r="W930" s="581"/>
      <c r="X930" s="581"/>
      <c r="Y930" s="581"/>
      <c r="Z930" s="581"/>
    </row>
    <row r="931" spans="1:26" ht="15.75" customHeight="1" x14ac:dyDescent="0.25">
      <c r="A931" s="581"/>
      <c r="B931" s="581"/>
      <c r="C931" s="581"/>
      <c r="D931" s="581"/>
      <c r="E931" s="581"/>
      <c r="F931" s="581"/>
      <c r="G931" s="581"/>
      <c r="H931" s="581"/>
      <c r="I931" s="581"/>
      <c r="J931" s="581"/>
      <c r="K931" s="581"/>
      <c r="L931" s="581"/>
      <c r="M931" s="581"/>
      <c r="N931" s="581"/>
      <c r="O931" s="581"/>
      <c r="P931" s="581"/>
      <c r="Q931" s="581"/>
      <c r="R931" s="581"/>
      <c r="S931" s="581"/>
      <c r="T931" s="581"/>
      <c r="U931" s="581"/>
      <c r="V931" s="581"/>
      <c r="W931" s="581"/>
      <c r="X931" s="581"/>
      <c r="Y931" s="581"/>
      <c r="Z931" s="581"/>
    </row>
    <row r="932" spans="1:26" ht="15.75" customHeight="1" x14ac:dyDescent="0.25">
      <c r="A932" s="581"/>
      <c r="B932" s="581"/>
      <c r="C932" s="581"/>
      <c r="D932" s="581"/>
      <c r="E932" s="581"/>
      <c r="F932" s="581"/>
      <c r="G932" s="581"/>
      <c r="H932" s="581"/>
      <c r="I932" s="581"/>
      <c r="J932" s="581"/>
      <c r="K932" s="581"/>
      <c r="L932" s="581"/>
      <c r="M932" s="581"/>
      <c r="N932" s="581"/>
      <c r="O932" s="581"/>
      <c r="P932" s="581"/>
      <c r="Q932" s="581"/>
      <c r="R932" s="581"/>
      <c r="S932" s="581"/>
      <c r="T932" s="581"/>
      <c r="U932" s="581"/>
      <c r="V932" s="581"/>
      <c r="W932" s="581"/>
      <c r="X932" s="581"/>
      <c r="Y932" s="581"/>
      <c r="Z932" s="581"/>
    </row>
    <row r="933" spans="1:26" ht="15.75" customHeight="1" x14ac:dyDescent="0.25">
      <c r="A933" s="581"/>
      <c r="B933" s="581"/>
      <c r="C933" s="581"/>
      <c r="D933" s="581"/>
      <c r="E933" s="581"/>
      <c r="F933" s="581"/>
      <c r="G933" s="581"/>
      <c r="H933" s="581"/>
      <c r="I933" s="581"/>
      <c r="J933" s="581"/>
      <c r="K933" s="581"/>
      <c r="L933" s="581"/>
      <c r="M933" s="581"/>
      <c r="N933" s="581"/>
      <c r="O933" s="581"/>
      <c r="P933" s="581"/>
      <c r="Q933" s="581"/>
      <c r="R933" s="581"/>
      <c r="S933" s="581"/>
      <c r="T933" s="581"/>
      <c r="U933" s="581"/>
      <c r="V933" s="581"/>
      <c r="W933" s="581"/>
      <c r="X933" s="581"/>
      <c r="Y933" s="581"/>
      <c r="Z933" s="581"/>
    </row>
    <row r="934" spans="1:26" ht="15.75" customHeight="1" x14ac:dyDescent="0.25">
      <c r="A934" s="581"/>
      <c r="B934" s="581"/>
      <c r="C934" s="581"/>
      <c r="D934" s="581"/>
      <c r="E934" s="581"/>
      <c r="F934" s="581"/>
      <c r="G934" s="581"/>
      <c r="H934" s="581"/>
      <c r="I934" s="581"/>
      <c r="J934" s="581"/>
      <c r="K934" s="581"/>
      <c r="L934" s="581"/>
      <c r="M934" s="581"/>
      <c r="N934" s="581"/>
      <c r="O934" s="581"/>
      <c r="P934" s="581"/>
      <c r="Q934" s="581"/>
      <c r="R934" s="581"/>
      <c r="S934" s="581"/>
      <c r="T934" s="581"/>
      <c r="U934" s="581"/>
      <c r="V934" s="581"/>
      <c r="W934" s="581"/>
      <c r="X934" s="581"/>
      <c r="Y934" s="581"/>
      <c r="Z934" s="581"/>
    </row>
    <row r="935" spans="1:26" ht="15.75" customHeight="1" x14ac:dyDescent="0.25">
      <c r="A935" s="581"/>
      <c r="B935" s="581"/>
      <c r="C935" s="581"/>
      <c r="D935" s="581"/>
      <c r="E935" s="581"/>
      <c r="F935" s="581"/>
      <c r="G935" s="581"/>
      <c r="H935" s="581"/>
      <c r="I935" s="581"/>
      <c r="J935" s="581"/>
      <c r="K935" s="581"/>
      <c r="L935" s="581"/>
      <c r="M935" s="581"/>
      <c r="N935" s="581"/>
      <c r="O935" s="581"/>
      <c r="P935" s="581"/>
      <c r="Q935" s="581"/>
      <c r="R935" s="581"/>
      <c r="S935" s="581"/>
      <c r="T935" s="581"/>
      <c r="U935" s="581"/>
      <c r="V935" s="581"/>
      <c r="W935" s="581"/>
      <c r="X935" s="581"/>
      <c r="Y935" s="581"/>
      <c r="Z935" s="581"/>
    </row>
    <row r="936" spans="1:26" ht="15.75" customHeight="1" x14ac:dyDescent="0.25">
      <c r="A936" s="581"/>
      <c r="B936" s="581"/>
      <c r="C936" s="581"/>
      <c r="D936" s="581"/>
      <c r="E936" s="581"/>
      <c r="F936" s="581"/>
      <c r="G936" s="581"/>
      <c r="H936" s="581"/>
      <c r="I936" s="581"/>
      <c r="J936" s="581"/>
      <c r="K936" s="581"/>
      <c r="L936" s="581"/>
      <c r="M936" s="581"/>
      <c r="N936" s="581"/>
      <c r="O936" s="581"/>
      <c r="P936" s="581"/>
      <c r="Q936" s="581"/>
      <c r="R936" s="581"/>
      <c r="S936" s="581"/>
      <c r="T936" s="581"/>
      <c r="U936" s="581"/>
      <c r="V936" s="581"/>
      <c r="W936" s="581"/>
      <c r="X936" s="581"/>
      <c r="Y936" s="581"/>
      <c r="Z936" s="581"/>
    </row>
    <row r="937" spans="1:26" ht="15.75" customHeight="1" x14ac:dyDescent="0.25">
      <c r="A937" s="581"/>
      <c r="B937" s="581"/>
      <c r="C937" s="581"/>
      <c r="D937" s="581"/>
      <c r="E937" s="581"/>
      <c r="F937" s="581"/>
      <c r="G937" s="581"/>
      <c r="H937" s="581"/>
      <c r="I937" s="581"/>
      <c r="J937" s="581"/>
      <c r="K937" s="581"/>
      <c r="L937" s="581"/>
      <c r="M937" s="581"/>
      <c r="N937" s="581"/>
      <c r="O937" s="581"/>
      <c r="P937" s="581"/>
      <c r="Q937" s="581"/>
      <c r="R937" s="581"/>
      <c r="S937" s="581"/>
      <c r="T937" s="581"/>
      <c r="U937" s="581"/>
      <c r="V937" s="581"/>
      <c r="W937" s="581"/>
      <c r="X937" s="581"/>
      <c r="Y937" s="581"/>
      <c r="Z937" s="581"/>
    </row>
    <row r="938" spans="1:26" ht="15.75" customHeight="1" x14ac:dyDescent="0.25">
      <c r="A938" s="581"/>
      <c r="B938" s="581"/>
      <c r="C938" s="581"/>
      <c r="D938" s="581"/>
      <c r="E938" s="581"/>
      <c r="F938" s="581"/>
      <c r="G938" s="581"/>
      <c r="H938" s="581"/>
      <c r="I938" s="581"/>
      <c r="J938" s="581"/>
      <c r="K938" s="581"/>
      <c r="L938" s="581"/>
      <c r="M938" s="581"/>
      <c r="N938" s="581"/>
      <c r="O938" s="581"/>
      <c r="P938" s="581"/>
      <c r="Q938" s="581"/>
      <c r="R938" s="581"/>
      <c r="S938" s="581"/>
      <c r="T938" s="581"/>
      <c r="U938" s="581"/>
      <c r="V938" s="581"/>
      <c r="W938" s="581"/>
      <c r="X938" s="581"/>
      <c r="Y938" s="581"/>
      <c r="Z938" s="581"/>
    </row>
    <row r="939" spans="1:26" ht="15.75" customHeight="1" x14ac:dyDescent="0.25">
      <c r="A939" s="581"/>
      <c r="B939" s="581"/>
      <c r="C939" s="581"/>
      <c r="D939" s="581"/>
      <c r="E939" s="581"/>
      <c r="F939" s="581"/>
      <c r="G939" s="581"/>
      <c r="H939" s="581"/>
      <c r="I939" s="581"/>
      <c r="J939" s="581"/>
      <c r="K939" s="581"/>
      <c r="L939" s="581"/>
      <c r="M939" s="581"/>
      <c r="N939" s="581"/>
      <c r="O939" s="581"/>
      <c r="P939" s="581"/>
      <c r="Q939" s="581"/>
      <c r="R939" s="581"/>
      <c r="S939" s="581"/>
      <c r="T939" s="581"/>
      <c r="U939" s="581"/>
      <c r="V939" s="581"/>
      <c r="W939" s="581"/>
      <c r="X939" s="581"/>
      <c r="Y939" s="581"/>
      <c r="Z939" s="581"/>
    </row>
    <row r="940" spans="1:26" ht="15.75" customHeight="1" x14ac:dyDescent="0.25">
      <c r="A940" s="581"/>
      <c r="B940" s="581"/>
      <c r="C940" s="581"/>
      <c r="D940" s="581"/>
      <c r="E940" s="581"/>
      <c r="F940" s="581"/>
      <c r="G940" s="581"/>
      <c r="H940" s="581"/>
      <c r="I940" s="581"/>
      <c r="J940" s="581"/>
      <c r="K940" s="581"/>
      <c r="L940" s="581"/>
      <c r="M940" s="581"/>
      <c r="N940" s="581"/>
      <c r="O940" s="581"/>
      <c r="P940" s="581"/>
      <c r="Q940" s="581"/>
      <c r="R940" s="581"/>
      <c r="S940" s="581"/>
      <c r="T940" s="581"/>
      <c r="U940" s="581"/>
      <c r="V940" s="581"/>
      <c r="W940" s="581"/>
      <c r="X940" s="581"/>
      <c r="Y940" s="581"/>
      <c r="Z940" s="581"/>
    </row>
    <row r="941" spans="1:26" ht="15.75" customHeight="1" x14ac:dyDescent="0.25">
      <c r="A941" s="581"/>
      <c r="B941" s="581"/>
      <c r="C941" s="581"/>
      <c r="D941" s="581"/>
      <c r="E941" s="581"/>
      <c r="F941" s="581"/>
      <c r="G941" s="581"/>
      <c r="H941" s="581"/>
      <c r="I941" s="581"/>
      <c r="J941" s="581"/>
      <c r="K941" s="581"/>
      <c r="L941" s="581"/>
      <c r="M941" s="581"/>
      <c r="N941" s="581"/>
      <c r="O941" s="581"/>
      <c r="P941" s="581"/>
      <c r="Q941" s="581"/>
      <c r="R941" s="581"/>
      <c r="S941" s="581"/>
      <c r="T941" s="581"/>
      <c r="U941" s="581"/>
      <c r="V941" s="581"/>
      <c r="W941" s="581"/>
      <c r="X941" s="581"/>
      <c r="Y941" s="581"/>
      <c r="Z941" s="581"/>
    </row>
    <row r="942" spans="1:26" ht="15.75" customHeight="1" x14ac:dyDescent="0.25">
      <c r="A942" s="581"/>
      <c r="B942" s="581"/>
      <c r="C942" s="581"/>
      <c r="D942" s="581"/>
      <c r="E942" s="581"/>
      <c r="F942" s="581"/>
      <c r="G942" s="581"/>
      <c r="H942" s="581"/>
      <c r="I942" s="581"/>
      <c r="J942" s="581"/>
      <c r="K942" s="581"/>
      <c r="L942" s="581"/>
      <c r="M942" s="581"/>
      <c r="N942" s="581"/>
      <c r="O942" s="581"/>
      <c r="P942" s="581"/>
      <c r="Q942" s="581"/>
      <c r="R942" s="581"/>
      <c r="S942" s="581"/>
      <c r="T942" s="581"/>
      <c r="U942" s="581"/>
      <c r="V942" s="581"/>
      <c r="W942" s="581"/>
      <c r="X942" s="581"/>
      <c r="Y942" s="581"/>
      <c r="Z942" s="581"/>
    </row>
    <row r="943" spans="1:26" ht="15.75" customHeight="1" x14ac:dyDescent="0.25">
      <c r="A943" s="581"/>
      <c r="B943" s="581"/>
      <c r="C943" s="581"/>
      <c r="D943" s="581"/>
      <c r="E943" s="581"/>
      <c r="F943" s="581"/>
      <c r="G943" s="581"/>
      <c r="H943" s="581"/>
      <c r="I943" s="581"/>
      <c r="J943" s="581"/>
      <c r="K943" s="581"/>
      <c r="L943" s="581"/>
      <c r="M943" s="581"/>
      <c r="N943" s="581"/>
      <c r="O943" s="581"/>
      <c r="P943" s="581"/>
      <c r="Q943" s="581"/>
      <c r="R943" s="581"/>
      <c r="S943" s="581"/>
      <c r="T943" s="581"/>
      <c r="U943" s="581"/>
      <c r="V943" s="581"/>
      <c r="W943" s="581"/>
      <c r="X943" s="581"/>
      <c r="Y943" s="581"/>
      <c r="Z943" s="581"/>
    </row>
    <row r="944" spans="1:26" ht="15.75" customHeight="1" x14ac:dyDescent="0.25">
      <c r="A944" s="581"/>
      <c r="B944" s="581"/>
      <c r="C944" s="581"/>
      <c r="D944" s="581"/>
      <c r="E944" s="581"/>
      <c r="F944" s="581"/>
      <c r="G944" s="581"/>
      <c r="H944" s="581"/>
      <c r="I944" s="581"/>
      <c r="J944" s="581"/>
      <c r="K944" s="581"/>
      <c r="L944" s="581"/>
      <c r="M944" s="581"/>
      <c r="N944" s="581"/>
      <c r="O944" s="581"/>
      <c r="P944" s="581"/>
      <c r="Q944" s="581"/>
      <c r="R944" s="581"/>
      <c r="S944" s="581"/>
      <c r="T944" s="581"/>
      <c r="U944" s="581"/>
      <c r="V944" s="581"/>
      <c r="W944" s="581"/>
      <c r="X944" s="581"/>
      <c r="Y944" s="581"/>
      <c r="Z944" s="581"/>
    </row>
    <row r="945" spans="1:26" ht="15.75" customHeight="1" x14ac:dyDescent="0.25">
      <c r="A945" s="581"/>
      <c r="B945" s="581"/>
      <c r="C945" s="581"/>
      <c r="D945" s="581"/>
      <c r="E945" s="581"/>
      <c r="F945" s="581"/>
      <c r="G945" s="581"/>
      <c r="H945" s="581"/>
      <c r="I945" s="581"/>
      <c r="J945" s="581"/>
      <c r="K945" s="581"/>
      <c r="L945" s="581"/>
      <c r="M945" s="581"/>
      <c r="N945" s="581"/>
      <c r="O945" s="581"/>
      <c r="P945" s="581"/>
      <c r="Q945" s="581"/>
      <c r="R945" s="581"/>
      <c r="S945" s="581"/>
      <c r="T945" s="581"/>
      <c r="U945" s="581"/>
      <c r="V945" s="581"/>
      <c r="W945" s="581"/>
      <c r="X945" s="581"/>
      <c r="Y945" s="581"/>
      <c r="Z945" s="581"/>
    </row>
    <row r="946" spans="1:26" ht="15.75" customHeight="1" x14ac:dyDescent="0.25">
      <c r="A946" s="581"/>
      <c r="B946" s="581"/>
      <c r="C946" s="581"/>
      <c r="D946" s="581"/>
      <c r="E946" s="581"/>
      <c r="F946" s="581"/>
      <c r="G946" s="581"/>
      <c r="H946" s="581"/>
      <c r="I946" s="581"/>
      <c r="J946" s="581"/>
      <c r="K946" s="581"/>
      <c r="L946" s="581"/>
      <c r="M946" s="581"/>
      <c r="N946" s="581"/>
      <c r="O946" s="581"/>
      <c r="P946" s="581"/>
      <c r="Q946" s="581"/>
      <c r="R946" s="581"/>
      <c r="S946" s="581"/>
      <c r="T946" s="581"/>
      <c r="U946" s="581"/>
      <c r="V946" s="581"/>
      <c r="W946" s="581"/>
      <c r="X946" s="581"/>
      <c r="Y946" s="581"/>
      <c r="Z946" s="581"/>
    </row>
    <row r="947" spans="1:26" ht="15.75" customHeight="1" x14ac:dyDescent="0.25">
      <c r="A947" s="581"/>
      <c r="B947" s="581"/>
      <c r="C947" s="581"/>
      <c r="D947" s="581"/>
      <c r="E947" s="581"/>
      <c r="F947" s="581"/>
      <c r="G947" s="581"/>
      <c r="H947" s="581"/>
      <c r="I947" s="581"/>
      <c r="J947" s="581"/>
      <c r="K947" s="581"/>
      <c r="L947" s="581"/>
      <c r="M947" s="581"/>
      <c r="N947" s="581"/>
      <c r="O947" s="581"/>
      <c r="P947" s="581"/>
      <c r="Q947" s="581"/>
      <c r="R947" s="581"/>
      <c r="S947" s="581"/>
      <c r="T947" s="581"/>
      <c r="U947" s="581"/>
      <c r="V947" s="581"/>
      <c r="W947" s="581"/>
      <c r="X947" s="581"/>
      <c r="Y947" s="581"/>
      <c r="Z947" s="581"/>
    </row>
    <row r="948" spans="1:26" ht="15.75" customHeight="1" x14ac:dyDescent="0.25">
      <c r="A948" s="581"/>
      <c r="B948" s="581"/>
      <c r="C948" s="581"/>
      <c r="D948" s="581"/>
      <c r="E948" s="581"/>
      <c r="F948" s="581"/>
      <c r="G948" s="581"/>
      <c r="H948" s="581"/>
      <c r="I948" s="581"/>
      <c r="J948" s="581"/>
      <c r="K948" s="581"/>
      <c r="L948" s="581"/>
      <c r="M948" s="581"/>
      <c r="N948" s="581"/>
      <c r="O948" s="581"/>
      <c r="P948" s="581"/>
      <c r="Q948" s="581"/>
      <c r="R948" s="581"/>
      <c r="S948" s="581"/>
      <c r="T948" s="581"/>
      <c r="U948" s="581"/>
      <c r="V948" s="581"/>
      <c r="W948" s="581"/>
      <c r="X948" s="581"/>
      <c r="Y948" s="581"/>
      <c r="Z948" s="581"/>
    </row>
    <row r="949" spans="1:26" ht="15.75" customHeight="1" x14ac:dyDescent="0.25">
      <c r="A949" s="581"/>
      <c r="B949" s="581"/>
      <c r="C949" s="581"/>
      <c r="D949" s="581"/>
      <c r="E949" s="581"/>
      <c r="F949" s="581"/>
      <c r="G949" s="581"/>
      <c r="H949" s="581"/>
      <c r="I949" s="581"/>
      <c r="J949" s="581"/>
      <c r="K949" s="581"/>
      <c r="L949" s="581"/>
      <c r="M949" s="581"/>
      <c r="N949" s="581"/>
      <c r="O949" s="581"/>
      <c r="P949" s="581"/>
      <c r="Q949" s="581"/>
      <c r="R949" s="581"/>
      <c r="S949" s="581"/>
      <c r="T949" s="581"/>
      <c r="U949" s="581"/>
      <c r="V949" s="581"/>
      <c r="W949" s="581"/>
      <c r="X949" s="581"/>
      <c r="Y949" s="581"/>
      <c r="Z949" s="581"/>
    </row>
    <row r="950" spans="1:26" ht="15.75" customHeight="1" x14ac:dyDescent="0.25">
      <c r="A950" s="581"/>
      <c r="B950" s="581"/>
      <c r="C950" s="581"/>
      <c r="D950" s="581"/>
      <c r="E950" s="581"/>
      <c r="F950" s="581"/>
      <c r="G950" s="581"/>
      <c r="H950" s="581"/>
      <c r="I950" s="581"/>
      <c r="J950" s="581"/>
      <c r="K950" s="581"/>
      <c r="L950" s="581"/>
      <c r="M950" s="581"/>
      <c r="N950" s="581"/>
      <c r="O950" s="581"/>
      <c r="P950" s="581"/>
      <c r="Q950" s="581"/>
      <c r="R950" s="581"/>
      <c r="S950" s="581"/>
      <c r="T950" s="581"/>
      <c r="U950" s="581"/>
      <c r="V950" s="581"/>
      <c r="W950" s="581"/>
      <c r="X950" s="581"/>
      <c r="Y950" s="581"/>
      <c r="Z950" s="581"/>
    </row>
    <row r="951" spans="1:26" ht="15.75" customHeight="1" x14ac:dyDescent="0.25">
      <c r="A951" s="581"/>
      <c r="B951" s="581"/>
      <c r="C951" s="581"/>
      <c r="D951" s="581"/>
      <c r="E951" s="581"/>
      <c r="F951" s="581"/>
      <c r="G951" s="581"/>
      <c r="H951" s="581"/>
      <c r="I951" s="581"/>
      <c r="J951" s="581"/>
      <c r="K951" s="581"/>
      <c r="L951" s="581"/>
      <c r="M951" s="581"/>
      <c r="N951" s="581"/>
      <c r="O951" s="581"/>
      <c r="P951" s="581"/>
      <c r="Q951" s="581"/>
      <c r="R951" s="581"/>
      <c r="S951" s="581"/>
      <c r="T951" s="581"/>
      <c r="U951" s="581"/>
      <c r="V951" s="581"/>
      <c r="W951" s="581"/>
      <c r="X951" s="581"/>
      <c r="Y951" s="581"/>
      <c r="Z951" s="581"/>
    </row>
    <row r="952" spans="1:26" ht="15.75" customHeight="1" x14ac:dyDescent="0.25">
      <c r="A952" s="581"/>
      <c r="B952" s="581"/>
      <c r="C952" s="581"/>
      <c r="D952" s="581"/>
      <c r="E952" s="581"/>
      <c r="F952" s="581"/>
      <c r="G952" s="581"/>
      <c r="H952" s="581"/>
      <c r="I952" s="581"/>
      <c r="J952" s="581"/>
      <c r="K952" s="581"/>
      <c r="L952" s="581"/>
      <c r="M952" s="581"/>
      <c r="N952" s="581"/>
      <c r="O952" s="581"/>
      <c r="P952" s="581"/>
      <c r="Q952" s="581"/>
      <c r="R952" s="581"/>
      <c r="S952" s="581"/>
      <c r="T952" s="581"/>
      <c r="U952" s="581"/>
      <c r="V952" s="581"/>
      <c r="W952" s="581"/>
      <c r="X952" s="581"/>
      <c r="Y952" s="581"/>
      <c r="Z952" s="581"/>
    </row>
    <row r="953" spans="1:26" ht="15.75" customHeight="1" x14ac:dyDescent="0.25">
      <c r="A953" s="581"/>
      <c r="B953" s="581"/>
      <c r="C953" s="581"/>
      <c r="D953" s="581"/>
      <c r="E953" s="581"/>
      <c r="F953" s="581"/>
      <c r="G953" s="581"/>
      <c r="H953" s="581"/>
      <c r="I953" s="581"/>
      <c r="J953" s="581"/>
      <c r="K953" s="581"/>
      <c r="L953" s="581"/>
      <c r="M953" s="581"/>
      <c r="N953" s="581"/>
      <c r="O953" s="581"/>
      <c r="P953" s="581"/>
      <c r="Q953" s="581"/>
      <c r="R953" s="581"/>
      <c r="S953" s="581"/>
      <c r="T953" s="581"/>
      <c r="U953" s="581"/>
      <c r="V953" s="581"/>
      <c r="W953" s="581"/>
      <c r="X953" s="581"/>
      <c r="Y953" s="581"/>
      <c r="Z953" s="581"/>
    </row>
    <row r="954" spans="1:26" ht="15.75" customHeight="1" x14ac:dyDescent="0.25">
      <c r="A954" s="581"/>
      <c r="B954" s="581"/>
      <c r="C954" s="581"/>
      <c r="D954" s="581"/>
      <c r="E954" s="581"/>
      <c r="F954" s="581"/>
      <c r="G954" s="581"/>
      <c r="H954" s="581"/>
      <c r="I954" s="581"/>
      <c r="J954" s="581"/>
      <c r="K954" s="581"/>
      <c r="L954" s="581"/>
      <c r="M954" s="581"/>
      <c r="N954" s="581"/>
      <c r="O954" s="581"/>
      <c r="P954" s="581"/>
      <c r="Q954" s="581"/>
      <c r="R954" s="581"/>
      <c r="S954" s="581"/>
      <c r="T954" s="581"/>
      <c r="U954" s="581"/>
      <c r="V954" s="581"/>
      <c r="W954" s="581"/>
      <c r="X954" s="581"/>
      <c r="Y954" s="581"/>
      <c r="Z954" s="581"/>
    </row>
    <row r="955" spans="1:26" ht="15.75" customHeight="1" x14ac:dyDescent="0.25">
      <c r="A955" s="581"/>
      <c r="B955" s="581"/>
      <c r="C955" s="581"/>
      <c r="D955" s="581"/>
      <c r="E955" s="581"/>
      <c r="F955" s="581"/>
      <c r="G955" s="581"/>
      <c r="H955" s="581"/>
      <c r="I955" s="581"/>
      <c r="J955" s="581"/>
      <c r="K955" s="581"/>
      <c r="L955" s="581"/>
      <c r="M955" s="581"/>
      <c r="N955" s="581"/>
      <c r="O955" s="581"/>
      <c r="P955" s="581"/>
      <c r="Q955" s="581"/>
      <c r="R955" s="581"/>
      <c r="S955" s="581"/>
      <c r="T955" s="581"/>
      <c r="U955" s="581"/>
      <c r="V955" s="581"/>
      <c r="W955" s="581"/>
      <c r="X955" s="581"/>
      <c r="Y955" s="581"/>
      <c r="Z955" s="581"/>
    </row>
    <row r="956" spans="1:26" ht="15.75" customHeight="1" x14ac:dyDescent="0.25">
      <c r="A956" s="581"/>
      <c r="B956" s="581"/>
      <c r="C956" s="581"/>
      <c r="D956" s="581"/>
      <c r="E956" s="581"/>
      <c r="F956" s="581"/>
      <c r="G956" s="581"/>
      <c r="H956" s="581"/>
      <c r="I956" s="581"/>
      <c r="J956" s="581"/>
      <c r="K956" s="581"/>
      <c r="L956" s="581"/>
      <c r="M956" s="581"/>
      <c r="N956" s="581"/>
      <c r="O956" s="581"/>
      <c r="P956" s="581"/>
      <c r="Q956" s="581"/>
      <c r="R956" s="581"/>
      <c r="S956" s="581"/>
      <c r="T956" s="581"/>
      <c r="U956" s="581"/>
      <c r="V956" s="581"/>
      <c r="W956" s="581"/>
      <c r="X956" s="581"/>
      <c r="Y956" s="581"/>
      <c r="Z956" s="581"/>
    </row>
    <row r="957" spans="1:26" ht="15.75" customHeight="1" x14ac:dyDescent="0.25">
      <c r="A957" s="581"/>
      <c r="B957" s="581"/>
      <c r="C957" s="581"/>
      <c r="D957" s="581"/>
      <c r="E957" s="581"/>
      <c r="F957" s="581"/>
      <c r="G957" s="581"/>
      <c r="H957" s="581"/>
      <c r="I957" s="581"/>
      <c r="J957" s="581"/>
      <c r="K957" s="581"/>
      <c r="L957" s="581"/>
      <c r="M957" s="581"/>
      <c r="N957" s="581"/>
      <c r="O957" s="581"/>
      <c r="P957" s="581"/>
      <c r="Q957" s="581"/>
      <c r="R957" s="581"/>
      <c r="S957" s="581"/>
      <c r="T957" s="581"/>
      <c r="U957" s="581"/>
      <c r="V957" s="581"/>
      <c r="W957" s="581"/>
      <c r="X957" s="581"/>
      <c r="Y957" s="581"/>
      <c r="Z957" s="581"/>
    </row>
    <row r="958" spans="1:26" ht="15.75" customHeight="1" x14ac:dyDescent="0.25">
      <c r="A958" s="581"/>
      <c r="B958" s="581"/>
      <c r="C958" s="581"/>
      <c r="D958" s="581"/>
      <c r="E958" s="581"/>
      <c r="F958" s="581"/>
      <c r="G958" s="581"/>
      <c r="H958" s="581"/>
      <c r="I958" s="581"/>
      <c r="J958" s="581"/>
      <c r="K958" s="581"/>
      <c r="L958" s="581"/>
      <c r="M958" s="581"/>
      <c r="N958" s="581"/>
      <c r="O958" s="581"/>
      <c r="P958" s="581"/>
      <c r="Q958" s="581"/>
      <c r="R958" s="581"/>
      <c r="S958" s="581"/>
      <c r="T958" s="581"/>
      <c r="U958" s="581"/>
      <c r="V958" s="581"/>
      <c r="W958" s="581"/>
      <c r="X958" s="581"/>
      <c r="Y958" s="581"/>
      <c r="Z958" s="581"/>
    </row>
    <row r="959" spans="1:26" ht="15.75" customHeight="1" x14ac:dyDescent="0.25">
      <c r="A959" s="581"/>
      <c r="B959" s="581"/>
      <c r="C959" s="581"/>
      <c r="D959" s="581"/>
      <c r="E959" s="581"/>
      <c r="F959" s="581"/>
      <c r="G959" s="581"/>
      <c r="H959" s="581"/>
      <c r="I959" s="581"/>
      <c r="J959" s="581"/>
      <c r="K959" s="581"/>
      <c r="L959" s="581"/>
      <c r="M959" s="581"/>
      <c r="N959" s="581"/>
      <c r="O959" s="581"/>
      <c r="P959" s="581"/>
      <c r="Q959" s="581"/>
      <c r="R959" s="581"/>
      <c r="S959" s="581"/>
      <c r="T959" s="581"/>
      <c r="U959" s="581"/>
      <c r="V959" s="581"/>
      <c r="W959" s="581"/>
      <c r="X959" s="581"/>
      <c r="Y959" s="581"/>
      <c r="Z959" s="581"/>
    </row>
    <row r="960" spans="1:26" ht="15.75" customHeight="1" x14ac:dyDescent="0.25">
      <c r="A960" s="581"/>
      <c r="B960" s="581"/>
      <c r="C960" s="581"/>
      <c r="D960" s="581"/>
      <c r="E960" s="581"/>
      <c r="F960" s="581"/>
      <c r="G960" s="581"/>
      <c r="H960" s="581"/>
      <c r="I960" s="581"/>
      <c r="J960" s="581"/>
      <c r="K960" s="581"/>
      <c r="L960" s="581"/>
      <c r="M960" s="581"/>
      <c r="N960" s="581"/>
      <c r="O960" s="581"/>
      <c r="P960" s="581"/>
      <c r="Q960" s="581"/>
      <c r="R960" s="581"/>
      <c r="S960" s="581"/>
      <c r="T960" s="581"/>
      <c r="U960" s="581"/>
      <c r="V960" s="581"/>
      <c r="W960" s="581"/>
      <c r="X960" s="581"/>
      <c r="Y960" s="581"/>
      <c r="Z960" s="581"/>
    </row>
    <row r="961" spans="1:26" ht="15.75" customHeight="1" x14ac:dyDescent="0.25">
      <c r="A961" s="581"/>
      <c r="B961" s="581"/>
      <c r="C961" s="581"/>
      <c r="D961" s="581"/>
      <c r="E961" s="581"/>
      <c r="F961" s="581"/>
      <c r="G961" s="581"/>
      <c r="H961" s="581"/>
      <c r="I961" s="581"/>
      <c r="J961" s="581"/>
      <c r="K961" s="581"/>
      <c r="L961" s="581"/>
      <c r="M961" s="581"/>
      <c r="N961" s="581"/>
      <c r="O961" s="581"/>
      <c r="P961" s="581"/>
      <c r="Q961" s="581"/>
      <c r="R961" s="581"/>
      <c r="S961" s="581"/>
      <c r="T961" s="581"/>
      <c r="U961" s="581"/>
      <c r="V961" s="581"/>
      <c r="W961" s="581"/>
      <c r="X961" s="581"/>
      <c r="Y961" s="581"/>
      <c r="Z961" s="581"/>
    </row>
    <row r="962" spans="1:26" ht="15.75" customHeight="1" x14ac:dyDescent="0.25">
      <c r="A962" s="581"/>
      <c r="B962" s="581"/>
      <c r="C962" s="581"/>
      <c r="D962" s="581"/>
      <c r="E962" s="581"/>
      <c r="F962" s="581"/>
      <c r="G962" s="581"/>
      <c r="H962" s="581"/>
      <c r="I962" s="581"/>
      <c r="J962" s="581"/>
      <c r="K962" s="581"/>
      <c r="L962" s="581"/>
      <c r="M962" s="581"/>
      <c r="N962" s="581"/>
      <c r="O962" s="581"/>
      <c r="P962" s="581"/>
      <c r="Q962" s="581"/>
      <c r="R962" s="581"/>
      <c r="S962" s="581"/>
      <c r="T962" s="581"/>
      <c r="U962" s="581"/>
      <c r="V962" s="581"/>
      <c r="W962" s="581"/>
      <c r="X962" s="581"/>
      <c r="Y962" s="581"/>
      <c r="Z962" s="581"/>
    </row>
    <row r="963" spans="1:26" ht="15.75" customHeight="1" x14ac:dyDescent="0.25">
      <c r="A963" s="581"/>
      <c r="B963" s="581"/>
      <c r="C963" s="581"/>
      <c r="D963" s="581"/>
      <c r="E963" s="581"/>
      <c r="F963" s="581"/>
      <c r="G963" s="581"/>
      <c r="H963" s="581"/>
      <c r="I963" s="581"/>
      <c r="J963" s="581"/>
      <c r="K963" s="581"/>
      <c r="L963" s="581"/>
      <c r="M963" s="581"/>
      <c r="N963" s="581"/>
      <c r="O963" s="581"/>
      <c r="P963" s="581"/>
      <c r="Q963" s="581"/>
      <c r="R963" s="581"/>
      <c r="S963" s="581"/>
      <c r="T963" s="581"/>
      <c r="U963" s="581"/>
      <c r="V963" s="581"/>
      <c r="W963" s="581"/>
      <c r="X963" s="581"/>
      <c r="Y963" s="581"/>
      <c r="Z963" s="581"/>
    </row>
    <row r="964" spans="1:26" ht="15.75" customHeight="1" x14ac:dyDescent="0.25">
      <c r="A964" s="581"/>
      <c r="B964" s="581"/>
      <c r="C964" s="581"/>
      <c r="D964" s="581"/>
      <c r="E964" s="581"/>
      <c r="F964" s="581"/>
      <c r="G964" s="581"/>
      <c r="H964" s="581"/>
      <c r="I964" s="581"/>
      <c r="J964" s="581"/>
      <c r="K964" s="581"/>
      <c r="L964" s="581"/>
      <c r="M964" s="581"/>
      <c r="N964" s="581"/>
      <c r="O964" s="581"/>
      <c r="P964" s="581"/>
      <c r="Q964" s="581"/>
      <c r="R964" s="581"/>
      <c r="S964" s="581"/>
      <c r="T964" s="581"/>
      <c r="U964" s="581"/>
      <c r="V964" s="581"/>
      <c r="W964" s="581"/>
      <c r="X964" s="581"/>
      <c r="Y964" s="581"/>
      <c r="Z964" s="581"/>
    </row>
    <row r="965" spans="1:26" ht="15.75" customHeight="1" x14ac:dyDescent="0.25">
      <c r="A965" s="581"/>
      <c r="B965" s="581"/>
      <c r="C965" s="581"/>
      <c r="D965" s="581"/>
      <c r="E965" s="581"/>
      <c r="F965" s="581"/>
      <c r="G965" s="581"/>
      <c r="H965" s="581"/>
      <c r="I965" s="581"/>
      <c r="J965" s="581"/>
      <c r="K965" s="581"/>
      <c r="L965" s="581"/>
      <c r="M965" s="581"/>
      <c r="N965" s="581"/>
      <c r="O965" s="581"/>
      <c r="P965" s="581"/>
      <c r="Q965" s="581"/>
      <c r="R965" s="581"/>
      <c r="S965" s="581"/>
      <c r="T965" s="581"/>
      <c r="U965" s="581"/>
      <c r="V965" s="581"/>
      <c r="W965" s="581"/>
      <c r="X965" s="581"/>
      <c r="Y965" s="581"/>
      <c r="Z965" s="581"/>
    </row>
    <row r="966" spans="1:26" ht="15.75" customHeight="1" x14ac:dyDescent="0.25">
      <c r="A966" s="581"/>
      <c r="B966" s="581"/>
      <c r="C966" s="581"/>
      <c r="D966" s="581"/>
      <c r="E966" s="581"/>
      <c r="F966" s="581"/>
      <c r="G966" s="581"/>
      <c r="H966" s="581"/>
      <c r="I966" s="581"/>
      <c r="J966" s="581"/>
      <c r="K966" s="581"/>
      <c r="L966" s="581"/>
      <c r="M966" s="581"/>
      <c r="N966" s="581"/>
      <c r="O966" s="581"/>
      <c r="P966" s="581"/>
      <c r="Q966" s="581"/>
      <c r="R966" s="581"/>
      <c r="S966" s="581"/>
      <c r="T966" s="581"/>
      <c r="U966" s="581"/>
      <c r="V966" s="581"/>
      <c r="W966" s="581"/>
      <c r="X966" s="581"/>
      <c r="Y966" s="581"/>
      <c r="Z966" s="581"/>
    </row>
    <row r="967" spans="1:26" ht="15.75" customHeight="1" x14ac:dyDescent="0.25">
      <c r="A967" s="581"/>
      <c r="B967" s="581"/>
      <c r="C967" s="581"/>
      <c r="D967" s="581"/>
      <c r="E967" s="581"/>
      <c r="F967" s="581"/>
      <c r="G967" s="581"/>
      <c r="H967" s="581"/>
      <c r="I967" s="581"/>
      <c r="J967" s="581"/>
      <c r="K967" s="581"/>
      <c r="L967" s="581"/>
      <c r="M967" s="581"/>
      <c r="N967" s="581"/>
      <c r="O967" s="581"/>
      <c r="P967" s="581"/>
      <c r="Q967" s="581"/>
      <c r="R967" s="581"/>
      <c r="S967" s="581"/>
      <c r="T967" s="581"/>
      <c r="U967" s="581"/>
      <c r="V967" s="581"/>
      <c r="W967" s="581"/>
      <c r="X967" s="581"/>
      <c r="Y967" s="581"/>
      <c r="Z967" s="581"/>
    </row>
    <row r="968" spans="1:26" ht="15.75" customHeight="1" x14ac:dyDescent="0.25">
      <c r="A968" s="581"/>
      <c r="B968" s="581"/>
      <c r="C968" s="581"/>
      <c r="D968" s="581"/>
      <c r="E968" s="581"/>
      <c r="F968" s="581"/>
      <c r="G968" s="581"/>
      <c r="H968" s="581"/>
      <c r="I968" s="581"/>
      <c r="J968" s="581"/>
      <c r="K968" s="581"/>
      <c r="L968" s="581"/>
      <c r="M968" s="581"/>
      <c r="N968" s="581"/>
      <c r="O968" s="581"/>
      <c r="P968" s="581"/>
      <c r="Q968" s="581"/>
      <c r="R968" s="581"/>
      <c r="S968" s="581"/>
      <c r="T968" s="581"/>
      <c r="U968" s="581"/>
      <c r="V968" s="581"/>
      <c r="W968" s="581"/>
      <c r="X968" s="581"/>
      <c r="Y968" s="581"/>
      <c r="Z968" s="581"/>
    </row>
    <row r="969" spans="1:26" ht="15.75" customHeight="1" x14ac:dyDescent="0.25">
      <c r="A969" s="581"/>
      <c r="B969" s="581"/>
      <c r="C969" s="581"/>
      <c r="D969" s="581"/>
      <c r="E969" s="581"/>
      <c r="F969" s="581"/>
      <c r="G969" s="581"/>
      <c r="H969" s="581"/>
      <c r="I969" s="581"/>
      <c r="J969" s="581"/>
      <c r="K969" s="581"/>
      <c r="L969" s="581"/>
      <c r="M969" s="581"/>
      <c r="N969" s="581"/>
      <c r="O969" s="581"/>
      <c r="P969" s="581"/>
      <c r="Q969" s="581"/>
      <c r="R969" s="581"/>
      <c r="S969" s="581"/>
      <c r="T969" s="581"/>
      <c r="U969" s="581"/>
      <c r="V969" s="581"/>
      <c r="W969" s="581"/>
      <c r="X969" s="581"/>
      <c r="Y969" s="581"/>
      <c r="Z969" s="581"/>
    </row>
    <row r="970" spans="1:26" ht="15.75" customHeight="1" x14ac:dyDescent="0.25">
      <c r="A970" s="581"/>
      <c r="B970" s="581"/>
      <c r="C970" s="581"/>
      <c r="D970" s="581"/>
      <c r="E970" s="581"/>
      <c r="F970" s="581"/>
      <c r="G970" s="581"/>
      <c r="H970" s="581"/>
      <c r="I970" s="581"/>
      <c r="J970" s="581"/>
      <c r="K970" s="581"/>
      <c r="L970" s="581"/>
      <c r="M970" s="581"/>
      <c r="N970" s="581"/>
      <c r="O970" s="581"/>
      <c r="P970" s="581"/>
      <c r="Q970" s="581"/>
      <c r="R970" s="581"/>
      <c r="S970" s="581"/>
      <c r="T970" s="581"/>
      <c r="U970" s="581"/>
      <c r="V970" s="581"/>
      <c r="W970" s="581"/>
      <c r="X970" s="581"/>
      <c r="Y970" s="581"/>
      <c r="Z970" s="581"/>
    </row>
    <row r="971" spans="1:26" ht="15.75" customHeight="1" x14ac:dyDescent="0.25">
      <c r="A971" s="581"/>
      <c r="B971" s="581"/>
      <c r="C971" s="581"/>
      <c r="D971" s="581"/>
      <c r="E971" s="581"/>
      <c r="F971" s="581"/>
      <c r="G971" s="581"/>
      <c r="H971" s="581"/>
      <c r="I971" s="581"/>
      <c r="J971" s="581"/>
      <c r="K971" s="581"/>
      <c r="L971" s="581"/>
      <c r="M971" s="581"/>
      <c r="N971" s="581"/>
      <c r="O971" s="581"/>
      <c r="P971" s="581"/>
      <c r="Q971" s="581"/>
      <c r="R971" s="581"/>
      <c r="S971" s="581"/>
      <c r="T971" s="581"/>
      <c r="U971" s="581"/>
      <c r="V971" s="581"/>
      <c r="W971" s="581"/>
      <c r="X971" s="581"/>
      <c r="Y971" s="581"/>
      <c r="Z971" s="581"/>
    </row>
    <row r="972" spans="1:26" ht="15.75" customHeight="1" x14ac:dyDescent="0.25">
      <c r="A972" s="581"/>
      <c r="B972" s="581"/>
      <c r="C972" s="581"/>
      <c r="D972" s="581"/>
      <c r="E972" s="581"/>
      <c r="F972" s="581"/>
      <c r="G972" s="581"/>
      <c r="H972" s="581"/>
      <c r="I972" s="581"/>
      <c r="J972" s="581"/>
      <c r="K972" s="581"/>
      <c r="L972" s="581"/>
      <c r="M972" s="581"/>
      <c r="N972" s="581"/>
      <c r="O972" s="581"/>
      <c r="P972" s="581"/>
      <c r="Q972" s="581"/>
      <c r="R972" s="581"/>
      <c r="S972" s="581"/>
      <c r="T972" s="581"/>
      <c r="U972" s="581"/>
      <c r="V972" s="581"/>
      <c r="W972" s="581"/>
      <c r="X972" s="581"/>
      <c r="Y972" s="581"/>
      <c r="Z972" s="581"/>
    </row>
    <row r="973" spans="1:26" ht="15.75" customHeight="1" x14ac:dyDescent="0.25">
      <c r="A973" s="581"/>
      <c r="B973" s="581"/>
      <c r="C973" s="581"/>
      <c r="D973" s="581"/>
      <c r="E973" s="581"/>
      <c r="F973" s="581"/>
      <c r="G973" s="581"/>
      <c r="H973" s="581"/>
      <c r="I973" s="581"/>
      <c r="J973" s="581"/>
      <c r="K973" s="581"/>
      <c r="L973" s="581"/>
      <c r="M973" s="581"/>
      <c r="N973" s="581"/>
      <c r="O973" s="581"/>
      <c r="P973" s="581"/>
      <c r="Q973" s="581"/>
      <c r="R973" s="581"/>
      <c r="S973" s="581"/>
      <c r="T973" s="581"/>
      <c r="U973" s="581"/>
      <c r="V973" s="581"/>
      <c r="W973" s="581"/>
      <c r="X973" s="581"/>
      <c r="Y973" s="581"/>
      <c r="Z973" s="581"/>
    </row>
    <row r="974" spans="1:26" ht="15.75" customHeight="1" x14ac:dyDescent="0.25">
      <c r="A974" s="581"/>
      <c r="B974" s="581"/>
      <c r="C974" s="581"/>
      <c r="D974" s="581"/>
      <c r="E974" s="581"/>
      <c r="F974" s="581"/>
      <c r="G974" s="581"/>
      <c r="H974" s="581"/>
      <c r="I974" s="581"/>
      <c r="J974" s="581"/>
      <c r="K974" s="581"/>
      <c r="L974" s="581"/>
      <c r="M974" s="581"/>
      <c r="N974" s="581"/>
      <c r="O974" s="581"/>
      <c r="P974" s="581"/>
      <c r="Q974" s="581"/>
      <c r="R974" s="581"/>
      <c r="S974" s="581"/>
      <c r="T974" s="581"/>
      <c r="U974" s="581"/>
      <c r="V974" s="581"/>
      <c r="W974" s="581"/>
      <c r="X974" s="581"/>
      <c r="Y974" s="581"/>
      <c r="Z974" s="581"/>
    </row>
    <row r="975" spans="1:26" ht="15.75" customHeight="1" x14ac:dyDescent="0.25">
      <c r="A975" s="581"/>
      <c r="B975" s="581"/>
      <c r="C975" s="581"/>
      <c r="D975" s="581"/>
      <c r="E975" s="581"/>
      <c r="F975" s="581"/>
      <c r="G975" s="581"/>
      <c r="H975" s="581"/>
      <c r="I975" s="581"/>
      <c r="J975" s="581"/>
      <c r="K975" s="581"/>
      <c r="L975" s="581"/>
      <c r="M975" s="581"/>
      <c r="N975" s="581"/>
      <c r="O975" s="581"/>
      <c r="P975" s="581"/>
      <c r="Q975" s="581"/>
      <c r="R975" s="581"/>
      <c r="S975" s="581"/>
      <c r="T975" s="581"/>
      <c r="U975" s="581"/>
      <c r="V975" s="581"/>
      <c r="W975" s="581"/>
      <c r="X975" s="581"/>
      <c r="Y975" s="581"/>
      <c r="Z975" s="581"/>
    </row>
    <row r="976" spans="1:26" ht="15.75" customHeight="1" x14ac:dyDescent="0.25">
      <c r="A976" s="581"/>
      <c r="B976" s="581"/>
      <c r="C976" s="581"/>
      <c r="D976" s="581"/>
      <c r="E976" s="581"/>
      <c r="F976" s="581"/>
      <c r="G976" s="581"/>
      <c r="H976" s="581"/>
      <c r="I976" s="581"/>
      <c r="J976" s="581"/>
      <c r="K976" s="581"/>
      <c r="L976" s="581"/>
      <c r="M976" s="581"/>
      <c r="N976" s="581"/>
      <c r="O976" s="581"/>
      <c r="P976" s="581"/>
      <c r="Q976" s="581"/>
      <c r="R976" s="581"/>
      <c r="S976" s="581"/>
      <c r="T976" s="581"/>
      <c r="U976" s="581"/>
      <c r="V976" s="581"/>
      <c r="W976" s="581"/>
      <c r="X976" s="581"/>
      <c r="Y976" s="581"/>
      <c r="Z976" s="581"/>
    </row>
    <row r="977" spans="1:26" ht="15.75" customHeight="1" x14ac:dyDescent="0.25">
      <c r="A977" s="581"/>
      <c r="B977" s="581"/>
      <c r="C977" s="581"/>
      <c r="D977" s="581"/>
      <c r="E977" s="581"/>
      <c r="F977" s="581"/>
      <c r="G977" s="581"/>
      <c r="H977" s="581"/>
      <c r="I977" s="581"/>
      <c r="J977" s="581"/>
      <c r="K977" s="581"/>
      <c r="L977" s="581"/>
      <c r="M977" s="581"/>
      <c r="N977" s="581"/>
      <c r="O977" s="581"/>
      <c r="P977" s="581"/>
      <c r="Q977" s="581"/>
      <c r="R977" s="581"/>
      <c r="S977" s="581"/>
      <c r="T977" s="581"/>
      <c r="U977" s="581"/>
      <c r="V977" s="581"/>
      <c r="W977" s="581"/>
      <c r="X977" s="581"/>
      <c r="Y977" s="581"/>
      <c r="Z977" s="581"/>
    </row>
    <row r="978" spans="1:26" ht="15.75" customHeight="1" x14ac:dyDescent="0.25">
      <c r="A978" s="581"/>
      <c r="B978" s="581"/>
      <c r="C978" s="581"/>
      <c r="D978" s="581"/>
      <c r="E978" s="581"/>
      <c r="F978" s="581"/>
      <c r="G978" s="581"/>
      <c r="H978" s="581"/>
      <c r="I978" s="581"/>
      <c r="J978" s="581"/>
      <c r="K978" s="581"/>
      <c r="L978" s="581"/>
      <c r="M978" s="581"/>
      <c r="N978" s="581"/>
      <c r="O978" s="581"/>
      <c r="P978" s="581"/>
      <c r="Q978" s="581"/>
      <c r="R978" s="581"/>
      <c r="S978" s="581"/>
      <c r="T978" s="581"/>
      <c r="U978" s="581"/>
      <c r="V978" s="581"/>
      <c r="W978" s="581"/>
      <c r="X978" s="581"/>
      <c r="Y978" s="581"/>
      <c r="Z978" s="581"/>
    </row>
    <row r="979" spans="1:26" ht="15.75" customHeight="1" x14ac:dyDescent="0.25">
      <c r="A979" s="581"/>
      <c r="B979" s="581"/>
      <c r="C979" s="581"/>
      <c r="D979" s="581"/>
      <c r="E979" s="581"/>
      <c r="F979" s="581"/>
      <c r="G979" s="581"/>
      <c r="H979" s="581"/>
      <c r="I979" s="581"/>
      <c r="J979" s="581"/>
      <c r="K979" s="581"/>
      <c r="L979" s="581"/>
      <c r="M979" s="581"/>
      <c r="N979" s="581"/>
      <c r="O979" s="581"/>
      <c r="P979" s="581"/>
      <c r="Q979" s="581"/>
      <c r="R979" s="581"/>
      <c r="S979" s="581"/>
      <c r="T979" s="581"/>
      <c r="U979" s="581"/>
      <c r="V979" s="581"/>
      <c r="W979" s="581"/>
      <c r="X979" s="581"/>
      <c r="Y979" s="581"/>
      <c r="Z979" s="581"/>
    </row>
    <row r="980" spans="1:26" ht="15.75" customHeight="1" x14ac:dyDescent="0.25">
      <c r="A980" s="581"/>
      <c r="B980" s="581"/>
      <c r="C980" s="581"/>
      <c r="D980" s="581"/>
      <c r="E980" s="581"/>
      <c r="F980" s="581"/>
      <c r="G980" s="581"/>
      <c r="H980" s="581"/>
      <c r="I980" s="581"/>
      <c r="J980" s="581"/>
      <c r="K980" s="581"/>
      <c r="L980" s="581"/>
      <c r="M980" s="581"/>
      <c r="N980" s="581"/>
      <c r="O980" s="581"/>
      <c r="P980" s="581"/>
      <c r="Q980" s="581"/>
      <c r="R980" s="581"/>
      <c r="S980" s="581"/>
      <c r="T980" s="581"/>
      <c r="U980" s="581"/>
      <c r="V980" s="581"/>
      <c r="W980" s="581"/>
      <c r="X980" s="581"/>
      <c r="Y980" s="581"/>
      <c r="Z980" s="581"/>
    </row>
    <row r="981" spans="1:26" ht="15.75" customHeight="1" x14ac:dyDescent="0.25">
      <c r="A981" s="581"/>
      <c r="B981" s="581"/>
      <c r="C981" s="581"/>
      <c r="D981" s="581"/>
      <c r="E981" s="581"/>
      <c r="F981" s="581"/>
      <c r="G981" s="581"/>
      <c r="H981" s="581"/>
      <c r="I981" s="581"/>
      <c r="J981" s="581"/>
      <c r="K981" s="581"/>
      <c r="L981" s="581"/>
      <c r="M981" s="581"/>
      <c r="N981" s="581"/>
      <c r="O981" s="581"/>
      <c r="P981" s="581"/>
      <c r="Q981" s="581"/>
      <c r="R981" s="581"/>
      <c r="S981" s="581"/>
      <c r="T981" s="581"/>
      <c r="U981" s="581"/>
      <c r="V981" s="581"/>
      <c r="W981" s="581"/>
      <c r="X981" s="581"/>
      <c r="Y981" s="581"/>
      <c r="Z981" s="581"/>
    </row>
    <row r="982" spans="1:26" ht="15.75" customHeight="1" x14ac:dyDescent="0.25">
      <c r="A982" s="581"/>
      <c r="B982" s="581"/>
      <c r="C982" s="581"/>
      <c r="D982" s="581"/>
      <c r="E982" s="581"/>
      <c r="F982" s="581"/>
      <c r="G982" s="581"/>
      <c r="H982" s="581"/>
      <c r="I982" s="581"/>
      <c r="J982" s="581"/>
      <c r="K982" s="581"/>
      <c r="L982" s="581"/>
      <c r="M982" s="581"/>
      <c r="N982" s="581"/>
      <c r="O982" s="581"/>
      <c r="P982" s="581"/>
      <c r="Q982" s="581"/>
      <c r="R982" s="581"/>
      <c r="S982" s="581"/>
      <c r="T982" s="581"/>
      <c r="U982" s="581"/>
      <c r="V982" s="581"/>
      <c r="W982" s="581"/>
      <c r="X982" s="581"/>
      <c r="Y982" s="581"/>
      <c r="Z982" s="581"/>
    </row>
    <row r="983" spans="1:26" ht="15.75" customHeight="1" x14ac:dyDescent="0.25">
      <c r="A983" s="581"/>
      <c r="B983" s="581"/>
      <c r="C983" s="581"/>
      <c r="D983" s="581"/>
      <c r="E983" s="581"/>
      <c r="F983" s="581"/>
      <c r="G983" s="581"/>
      <c r="H983" s="581"/>
      <c r="I983" s="581"/>
      <c r="J983" s="581"/>
      <c r="K983" s="581"/>
      <c r="L983" s="581"/>
      <c r="M983" s="581"/>
      <c r="N983" s="581"/>
      <c r="O983" s="581"/>
      <c r="P983" s="581"/>
      <c r="Q983" s="581"/>
      <c r="R983" s="581"/>
      <c r="S983" s="581"/>
      <c r="T983" s="581"/>
      <c r="U983" s="581"/>
      <c r="V983" s="581"/>
      <c r="W983" s="581"/>
      <c r="X983" s="581"/>
      <c r="Y983" s="581"/>
      <c r="Z983" s="581"/>
    </row>
    <row r="984" spans="1:26" ht="15.75" customHeight="1" x14ac:dyDescent="0.25">
      <c r="A984" s="581"/>
      <c r="B984" s="581"/>
      <c r="C984" s="581"/>
      <c r="D984" s="581"/>
      <c r="E984" s="581"/>
      <c r="F984" s="581"/>
      <c r="G984" s="581"/>
      <c r="H984" s="581"/>
      <c r="I984" s="581"/>
      <c r="J984" s="581"/>
      <c r="K984" s="581"/>
      <c r="L984" s="581"/>
      <c r="M984" s="581"/>
      <c r="N984" s="581"/>
      <c r="O984" s="581"/>
      <c r="P984" s="581"/>
      <c r="Q984" s="581"/>
      <c r="R984" s="581"/>
      <c r="S984" s="581"/>
      <c r="T984" s="581"/>
      <c r="U984" s="581"/>
      <c r="V984" s="581"/>
      <c r="W984" s="581"/>
      <c r="X984" s="581"/>
      <c r="Y984" s="581"/>
      <c r="Z984" s="581"/>
    </row>
    <row r="985" spans="1:26" ht="15.75" customHeight="1" x14ac:dyDescent="0.25">
      <c r="A985" s="581"/>
      <c r="B985" s="581"/>
      <c r="C985" s="581"/>
      <c r="D985" s="581"/>
      <c r="E985" s="581"/>
      <c r="F985" s="581"/>
      <c r="G985" s="581"/>
      <c r="H985" s="581"/>
      <c r="I985" s="581"/>
      <c r="J985" s="581"/>
      <c r="K985" s="581"/>
      <c r="L985" s="581"/>
      <c r="M985" s="581"/>
      <c r="N985" s="581"/>
      <c r="O985" s="581"/>
      <c r="P985" s="581"/>
      <c r="Q985" s="581"/>
      <c r="R985" s="581"/>
      <c r="S985" s="581"/>
      <c r="T985" s="581"/>
      <c r="U985" s="581"/>
      <c r="V985" s="581"/>
      <c r="W985" s="581"/>
      <c r="X985" s="581"/>
      <c r="Y985" s="581"/>
      <c r="Z985" s="581"/>
    </row>
    <row r="986" spans="1:26" ht="15.75" customHeight="1" x14ac:dyDescent="0.25">
      <c r="A986" s="581"/>
      <c r="B986" s="581"/>
      <c r="C986" s="581"/>
      <c r="D986" s="581"/>
      <c r="E986" s="581"/>
      <c r="F986" s="581"/>
      <c r="G986" s="581"/>
      <c r="H986" s="581"/>
      <c r="I986" s="581"/>
      <c r="J986" s="581"/>
      <c r="K986" s="581"/>
      <c r="L986" s="581"/>
      <c r="M986" s="581"/>
      <c r="N986" s="581"/>
      <c r="O986" s="581"/>
      <c r="P986" s="581"/>
      <c r="Q986" s="581"/>
      <c r="R986" s="581"/>
      <c r="S986" s="581"/>
      <c r="T986" s="581"/>
      <c r="U986" s="581"/>
      <c r="V986" s="581"/>
      <c r="W986" s="581"/>
      <c r="X986" s="581"/>
      <c r="Y986" s="581"/>
      <c r="Z986" s="581"/>
    </row>
    <row r="987" spans="1:26" ht="15.75" customHeight="1" x14ac:dyDescent="0.25">
      <c r="A987" s="581"/>
      <c r="B987" s="581"/>
      <c r="C987" s="581"/>
      <c r="D987" s="581"/>
      <c r="E987" s="581"/>
      <c r="F987" s="581"/>
      <c r="G987" s="581"/>
      <c r="H987" s="581"/>
      <c r="I987" s="581"/>
      <c r="J987" s="581"/>
      <c r="K987" s="581"/>
      <c r="L987" s="581"/>
      <c r="M987" s="581"/>
      <c r="N987" s="581"/>
      <c r="O987" s="581"/>
      <c r="P987" s="581"/>
      <c r="Q987" s="581"/>
      <c r="R987" s="581"/>
      <c r="S987" s="581"/>
      <c r="T987" s="581"/>
      <c r="U987" s="581"/>
      <c r="V987" s="581"/>
      <c r="W987" s="581"/>
      <c r="X987" s="581"/>
      <c r="Y987" s="581"/>
      <c r="Z987" s="581"/>
    </row>
    <row r="988" spans="1:26" ht="15.75" customHeight="1" x14ac:dyDescent="0.25">
      <c r="A988" s="581"/>
      <c r="B988" s="581"/>
      <c r="C988" s="581"/>
      <c r="D988" s="581"/>
      <c r="E988" s="581"/>
      <c r="F988" s="581"/>
      <c r="G988" s="581"/>
      <c r="H988" s="581"/>
      <c r="I988" s="581"/>
      <c r="J988" s="581"/>
      <c r="K988" s="581"/>
      <c r="L988" s="581"/>
      <c r="M988" s="581"/>
      <c r="N988" s="581"/>
      <c r="O988" s="581"/>
      <c r="P988" s="581"/>
      <c r="Q988" s="581"/>
      <c r="R988" s="581"/>
      <c r="S988" s="581"/>
      <c r="T988" s="581"/>
      <c r="U988" s="581"/>
      <c r="V988" s="581"/>
      <c r="W988" s="581"/>
      <c r="X988" s="581"/>
      <c r="Y988" s="581"/>
      <c r="Z988" s="581"/>
    </row>
    <row r="989" spans="1:26" ht="15.75" customHeight="1" x14ac:dyDescent="0.25">
      <c r="A989" s="581"/>
      <c r="B989" s="581"/>
      <c r="C989" s="581"/>
      <c r="D989" s="581"/>
      <c r="E989" s="581"/>
      <c r="F989" s="581"/>
      <c r="G989" s="581"/>
      <c r="H989" s="581"/>
      <c r="I989" s="581"/>
      <c r="J989" s="581"/>
      <c r="K989" s="581"/>
      <c r="L989" s="581"/>
      <c r="M989" s="581"/>
      <c r="N989" s="581"/>
      <c r="O989" s="581"/>
      <c r="P989" s="581"/>
      <c r="Q989" s="581"/>
      <c r="R989" s="581"/>
      <c r="S989" s="581"/>
      <c r="T989" s="581"/>
      <c r="U989" s="581"/>
      <c r="V989" s="581"/>
      <c r="W989" s="581"/>
      <c r="X989" s="581"/>
      <c r="Y989" s="581"/>
      <c r="Z989" s="581"/>
    </row>
    <row r="990" spans="1:26" ht="15.75" customHeight="1" x14ac:dyDescent="0.25">
      <c r="A990" s="581"/>
      <c r="B990" s="581"/>
      <c r="C990" s="581"/>
      <c r="D990" s="581"/>
      <c r="E990" s="581"/>
      <c r="F990" s="581"/>
      <c r="G990" s="581"/>
      <c r="H990" s="581"/>
      <c r="I990" s="581"/>
      <c r="J990" s="581"/>
      <c r="K990" s="581"/>
      <c r="L990" s="581"/>
      <c r="M990" s="581"/>
      <c r="N990" s="581"/>
      <c r="O990" s="581"/>
      <c r="P990" s="581"/>
      <c r="Q990" s="581"/>
      <c r="R990" s="581"/>
      <c r="S990" s="581"/>
      <c r="T990" s="581"/>
      <c r="U990" s="581"/>
      <c r="V990" s="581"/>
      <c r="W990" s="581"/>
      <c r="X990" s="581"/>
      <c r="Y990" s="581"/>
      <c r="Z990" s="581"/>
    </row>
    <row r="991" spans="1:26" ht="15.75" customHeight="1" x14ac:dyDescent="0.25">
      <c r="A991" s="581"/>
      <c r="B991" s="581"/>
      <c r="C991" s="581"/>
      <c r="D991" s="581"/>
      <c r="E991" s="581"/>
      <c r="F991" s="581"/>
      <c r="G991" s="581"/>
      <c r="H991" s="581"/>
      <c r="I991" s="581"/>
      <c r="J991" s="581"/>
      <c r="K991" s="581"/>
      <c r="L991" s="581"/>
      <c r="M991" s="581"/>
      <c r="N991" s="581"/>
      <c r="O991" s="581"/>
      <c r="P991" s="581"/>
      <c r="Q991" s="581"/>
      <c r="R991" s="581"/>
      <c r="S991" s="581"/>
      <c r="T991" s="581"/>
      <c r="U991" s="581"/>
      <c r="V991" s="581"/>
      <c r="W991" s="581"/>
      <c r="X991" s="581"/>
      <c r="Y991" s="581"/>
      <c r="Z991" s="581"/>
    </row>
    <row r="992" spans="1:26" ht="15.75" customHeight="1" x14ac:dyDescent="0.25">
      <c r="A992" s="581"/>
      <c r="B992" s="581"/>
      <c r="C992" s="581"/>
      <c r="D992" s="581"/>
      <c r="E992" s="581"/>
      <c r="F992" s="581"/>
      <c r="G992" s="581"/>
      <c r="H992" s="581"/>
      <c r="I992" s="581"/>
      <c r="J992" s="581"/>
      <c r="K992" s="581"/>
      <c r="L992" s="581"/>
      <c r="M992" s="581"/>
      <c r="N992" s="581"/>
      <c r="O992" s="581"/>
      <c r="P992" s="581"/>
      <c r="Q992" s="581"/>
      <c r="R992" s="581"/>
      <c r="S992" s="581"/>
      <c r="T992" s="581"/>
      <c r="U992" s="581"/>
      <c r="V992" s="581"/>
      <c r="W992" s="581"/>
      <c r="X992" s="581"/>
      <c r="Y992" s="581"/>
      <c r="Z992" s="581"/>
    </row>
    <row r="993" spans="1:26" ht="15.75" customHeight="1" x14ac:dyDescent="0.25">
      <c r="A993" s="581"/>
      <c r="B993" s="581"/>
      <c r="C993" s="581"/>
      <c r="D993" s="581"/>
      <c r="E993" s="581"/>
      <c r="F993" s="581"/>
      <c r="G993" s="581"/>
      <c r="H993" s="581"/>
      <c r="I993" s="581"/>
      <c r="J993" s="581"/>
      <c r="K993" s="581"/>
      <c r="L993" s="581"/>
      <c r="M993" s="581"/>
      <c r="N993" s="581"/>
      <c r="O993" s="581"/>
      <c r="P993" s="581"/>
      <c r="Q993" s="581"/>
      <c r="R993" s="581"/>
      <c r="S993" s="581"/>
      <c r="T993" s="581"/>
      <c r="U993" s="581"/>
      <c r="V993" s="581"/>
      <c r="W993" s="581"/>
      <c r="X993" s="581"/>
      <c r="Y993" s="581"/>
      <c r="Z993" s="581"/>
    </row>
    <row r="994" spans="1:26" ht="15.75" customHeight="1" x14ac:dyDescent="0.25">
      <c r="A994" s="581"/>
      <c r="B994" s="581"/>
      <c r="C994" s="581"/>
      <c r="D994" s="581"/>
      <c r="E994" s="581"/>
      <c r="F994" s="581"/>
      <c r="G994" s="581"/>
      <c r="H994" s="581"/>
      <c r="I994" s="581"/>
      <c r="J994" s="581"/>
      <c r="K994" s="581"/>
      <c r="L994" s="581"/>
      <c r="M994" s="581"/>
      <c r="N994" s="581"/>
      <c r="O994" s="581"/>
      <c r="P994" s="581"/>
      <c r="Q994" s="581"/>
      <c r="R994" s="581"/>
      <c r="S994" s="581"/>
      <c r="T994" s="581"/>
      <c r="U994" s="581"/>
      <c r="V994" s="581"/>
      <c r="W994" s="581"/>
      <c r="X994" s="581"/>
      <c r="Y994" s="581"/>
      <c r="Z994" s="581"/>
    </row>
    <row r="995" spans="1:26" ht="15.75" customHeight="1" x14ac:dyDescent="0.25">
      <c r="A995" s="581"/>
      <c r="B995" s="581"/>
      <c r="C995" s="581"/>
      <c r="D995" s="581"/>
      <c r="E995" s="581"/>
      <c r="F995" s="581"/>
      <c r="G995" s="581"/>
      <c r="H995" s="581"/>
      <c r="I995" s="581"/>
      <c r="J995" s="581"/>
      <c r="K995" s="581"/>
      <c r="L995" s="581"/>
      <c r="M995" s="581"/>
      <c r="N995" s="581"/>
      <c r="O995" s="581"/>
      <c r="P995" s="581"/>
      <c r="Q995" s="581"/>
      <c r="R995" s="581"/>
      <c r="S995" s="581"/>
      <c r="T995" s="581"/>
      <c r="U995" s="581"/>
      <c r="V995" s="581"/>
      <c r="W995" s="581"/>
      <c r="X995" s="581"/>
      <c r="Y995" s="581"/>
      <c r="Z995" s="581"/>
    </row>
    <row r="996" spans="1:26" ht="15.75" customHeight="1" x14ac:dyDescent="0.25">
      <c r="A996" s="581"/>
      <c r="B996" s="581"/>
      <c r="C996" s="581"/>
      <c r="D996" s="581"/>
      <c r="E996" s="581"/>
      <c r="F996" s="581"/>
      <c r="G996" s="581"/>
      <c r="H996" s="581"/>
      <c r="I996" s="581"/>
      <c r="J996" s="581"/>
      <c r="K996" s="581"/>
      <c r="L996" s="581"/>
      <c r="M996" s="581"/>
      <c r="N996" s="581"/>
      <c r="O996" s="581"/>
      <c r="P996" s="581"/>
      <c r="Q996" s="581"/>
      <c r="R996" s="581"/>
      <c r="S996" s="581"/>
      <c r="T996" s="581"/>
      <c r="U996" s="581"/>
      <c r="V996" s="581"/>
      <c r="W996" s="581"/>
      <c r="X996" s="581"/>
      <c r="Y996" s="581"/>
      <c r="Z996" s="581"/>
    </row>
    <row r="997" spans="1:26" ht="15.75" customHeight="1" x14ac:dyDescent="0.25">
      <c r="A997" s="581"/>
      <c r="B997" s="581"/>
      <c r="C997" s="581"/>
      <c r="D997" s="581"/>
      <c r="E997" s="581"/>
      <c r="F997" s="581"/>
      <c r="G997" s="581"/>
      <c r="H997" s="581"/>
      <c r="I997" s="581"/>
      <c r="J997" s="581"/>
      <c r="K997" s="581"/>
      <c r="L997" s="581"/>
      <c r="M997" s="581"/>
      <c r="N997" s="581"/>
      <c r="O997" s="581"/>
      <c r="P997" s="581"/>
      <c r="Q997" s="581"/>
      <c r="R997" s="581"/>
      <c r="S997" s="581"/>
      <c r="T997" s="581"/>
      <c r="U997" s="581"/>
      <c r="V997" s="581"/>
      <c r="W997" s="581"/>
      <c r="X997" s="581"/>
      <c r="Y997" s="581"/>
      <c r="Z997" s="581"/>
    </row>
    <row r="998" spans="1:26" ht="15.75" customHeight="1" x14ac:dyDescent="0.25">
      <c r="A998" s="581"/>
      <c r="B998" s="581"/>
      <c r="C998" s="581"/>
      <c r="D998" s="581"/>
      <c r="E998" s="581"/>
      <c r="F998" s="581"/>
      <c r="G998" s="581"/>
      <c r="H998" s="581"/>
      <c r="I998" s="581"/>
      <c r="J998" s="581"/>
      <c r="K998" s="581"/>
      <c r="L998" s="581"/>
      <c r="M998" s="581"/>
      <c r="N998" s="581"/>
      <c r="O998" s="581"/>
      <c r="P998" s="581"/>
      <c r="Q998" s="581"/>
      <c r="R998" s="581"/>
      <c r="S998" s="581"/>
      <c r="T998" s="581"/>
      <c r="U998" s="581"/>
      <c r="V998" s="581"/>
      <c r="W998" s="581"/>
      <c r="X998" s="581"/>
      <c r="Y998" s="581"/>
      <c r="Z998" s="581"/>
    </row>
    <row r="999" spans="1:26" ht="15.75" customHeight="1" x14ac:dyDescent="0.25">
      <c r="A999" s="581"/>
      <c r="B999" s="581"/>
      <c r="C999" s="581"/>
      <c r="D999" s="581"/>
      <c r="E999" s="581"/>
      <c r="F999" s="581"/>
      <c r="G999" s="581"/>
      <c r="H999" s="581"/>
      <c r="I999" s="581"/>
      <c r="J999" s="581"/>
      <c r="K999" s="581"/>
      <c r="L999" s="581"/>
      <c r="M999" s="581"/>
      <c r="N999" s="581"/>
      <c r="O999" s="581"/>
      <c r="P999" s="581"/>
      <c r="Q999" s="581"/>
      <c r="R999" s="581"/>
      <c r="S999" s="581"/>
      <c r="T999" s="581"/>
      <c r="U999" s="581"/>
      <c r="V999" s="581"/>
      <c r="W999" s="581"/>
      <c r="X999" s="581"/>
      <c r="Y999" s="581"/>
      <c r="Z999" s="581"/>
    </row>
  </sheetData>
  <mergeCells count="51">
    <mergeCell ref="C59:M59"/>
    <mergeCell ref="C11:M11"/>
    <mergeCell ref="C12:M12"/>
    <mergeCell ref="C53:M53"/>
    <mergeCell ref="C54:M54"/>
    <mergeCell ref="C55:M55"/>
    <mergeCell ref="C56:M56"/>
    <mergeCell ref="C57:M57"/>
    <mergeCell ref="C15:M15"/>
    <mergeCell ref="C16:M16"/>
    <mergeCell ref="C46:M46"/>
    <mergeCell ref="F22:I22"/>
    <mergeCell ref="J29:L29"/>
    <mergeCell ref="C6:M6"/>
    <mergeCell ref="C13:M13"/>
    <mergeCell ref="A16:A49"/>
    <mergeCell ref="A50:A55"/>
    <mergeCell ref="A56:A58"/>
    <mergeCell ref="A2:A15"/>
    <mergeCell ref="B14:B15"/>
    <mergeCell ref="B17:B23"/>
    <mergeCell ref="B24:B27"/>
    <mergeCell ref="B31:B33"/>
    <mergeCell ref="B34:B41"/>
    <mergeCell ref="B42:B45"/>
    <mergeCell ref="C58:M58"/>
    <mergeCell ref="C7:D7"/>
    <mergeCell ref="I7:M7"/>
    <mergeCell ref="B8:B10"/>
    <mergeCell ref="B1:C1"/>
    <mergeCell ref="C2:M2"/>
    <mergeCell ref="C3:M3"/>
    <mergeCell ref="F4:G4"/>
    <mergeCell ref="C5:M5"/>
    <mergeCell ref="C9:D9"/>
    <mergeCell ref="C10:D10"/>
    <mergeCell ref="F9:G9"/>
    <mergeCell ref="I9:J9"/>
    <mergeCell ref="C14:D14"/>
    <mergeCell ref="F14:M14"/>
    <mergeCell ref="F10:G10"/>
    <mergeCell ref="I10:J10"/>
    <mergeCell ref="N36:N40"/>
    <mergeCell ref="D40:E40"/>
    <mergeCell ref="F43:F44"/>
    <mergeCell ref="C51:M51"/>
    <mergeCell ref="C52:M52"/>
    <mergeCell ref="C47:M47"/>
    <mergeCell ref="C50:M50"/>
    <mergeCell ref="G43:J44"/>
    <mergeCell ref="L43:M44"/>
  </mergeCells>
  <dataValidations count="1">
    <dataValidation type="list" allowBlank="1" showErrorMessage="1" sqref="I7" xr:uid="{00000000-0002-0000-1A00-000000000000}">
      <formula1>INDIRECT($C$7)</formula1>
    </dataValidation>
  </dataValidations>
  <hyperlinks>
    <hyperlink ref="C54" r:id="rId1" xr:uid="{00000000-0004-0000-1A00-00000000000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70C0"/>
  </sheetPr>
  <dimension ref="A1:Y1000"/>
  <sheetViews>
    <sheetView workbookViewId="0"/>
  </sheetViews>
  <sheetFormatPr baseColWidth="10" defaultColWidth="14.42578125" defaultRowHeight="15" customHeight="1" x14ac:dyDescent="0.25"/>
  <cols>
    <col min="1" max="1" width="25.140625" customWidth="1"/>
    <col min="2" max="2" width="39.140625" customWidth="1"/>
    <col min="3" max="25" width="11.42578125" customWidth="1"/>
  </cols>
  <sheetData>
    <row r="1" spans="1:25" ht="15.75" customHeight="1" x14ac:dyDescent="0.25">
      <c r="A1" s="105"/>
      <c r="B1" s="106" t="s">
        <v>960</v>
      </c>
      <c r="C1" s="107"/>
      <c r="D1" s="107"/>
      <c r="E1" s="107"/>
      <c r="F1" s="107"/>
      <c r="G1" s="107"/>
      <c r="H1" s="107"/>
      <c r="I1" s="107"/>
      <c r="J1" s="107"/>
      <c r="K1" s="107"/>
      <c r="L1" s="107"/>
      <c r="M1" s="108"/>
      <c r="N1" s="13"/>
      <c r="O1" s="13"/>
      <c r="P1" s="13"/>
      <c r="Q1" s="13"/>
      <c r="R1" s="13"/>
      <c r="S1" s="13"/>
      <c r="T1" s="13"/>
      <c r="U1" s="13"/>
      <c r="V1" s="13"/>
      <c r="W1" s="13"/>
      <c r="X1" s="13"/>
      <c r="Y1" s="13"/>
    </row>
    <row r="2" spans="1:25" ht="15.75" customHeight="1" x14ac:dyDescent="0.25">
      <c r="A2" s="879" t="s">
        <v>591</v>
      </c>
      <c r="B2" s="109" t="s">
        <v>592</v>
      </c>
      <c r="C2" s="871" t="s">
        <v>497</v>
      </c>
      <c r="D2" s="872"/>
      <c r="E2" s="872"/>
      <c r="F2" s="872"/>
      <c r="G2" s="872"/>
      <c r="H2" s="872"/>
      <c r="I2" s="872"/>
      <c r="J2" s="872"/>
      <c r="K2" s="872"/>
      <c r="L2" s="872"/>
      <c r="M2" s="873"/>
      <c r="N2" s="126"/>
      <c r="O2" s="13"/>
      <c r="P2" s="13"/>
      <c r="Q2" s="13"/>
      <c r="R2" s="13"/>
      <c r="S2" s="13"/>
      <c r="T2" s="13"/>
      <c r="U2" s="13"/>
      <c r="V2" s="13"/>
      <c r="W2" s="13"/>
      <c r="X2" s="13"/>
      <c r="Y2" s="13"/>
    </row>
    <row r="3" spans="1:25" ht="72" customHeight="1" x14ac:dyDescent="0.25">
      <c r="A3" s="877"/>
      <c r="B3" s="110" t="s">
        <v>750</v>
      </c>
      <c r="C3" s="874" t="s">
        <v>961</v>
      </c>
      <c r="D3" s="802"/>
      <c r="E3" s="802"/>
      <c r="F3" s="802"/>
      <c r="G3" s="802"/>
      <c r="H3" s="802"/>
      <c r="I3" s="802"/>
      <c r="J3" s="802"/>
      <c r="K3" s="802"/>
      <c r="L3" s="802"/>
      <c r="M3" s="864"/>
      <c r="N3" s="13"/>
      <c r="O3" s="13"/>
      <c r="P3" s="13"/>
      <c r="Q3" s="13"/>
      <c r="R3" s="13"/>
      <c r="S3" s="13"/>
      <c r="T3" s="13"/>
      <c r="U3" s="13"/>
      <c r="V3" s="13"/>
      <c r="W3" s="13"/>
      <c r="X3" s="13"/>
      <c r="Y3" s="13"/>
    </row>
    <row r="4" spans="1:25" ht="15.75" customHeight="1" x14ac:dyDescent="0.25">
      <c r="A4" s="877"/>
      <c r="B4" s="116" t="s">
        <v>324</v>
      </c>
      <c r="C4" s="112" t="s">
        <v>95</v>
      </c>
      <c r="D4" s="113"/>
      <c r="E4" s="114"/>
      <c r="F4" s="868" t="s">
        <v>325</v>
      </c>
      <c r="G4" s="803"/>
      <c r="H4" s="115"/>
      <c r="I4" s="187"/>
      <c r="J4" s="187"/>
      <c r="K4" s="187"/>
      <c r="L4" s="187"/>
      <c r="M4" s="188"/>
      <c r="N4" s="13"/>
      <c r="O4" s="13"/>
      <c r="P4" s="13"/>
      <c r="Q4" s="13"/>
      <c r="R4" s="13"/>
      <c r="S4" s="13"/>
      <c r="T4" s="13"/>
      <c r="U4" s="13"/>
      <c r="V4" s="13"/>
      <c r="W4" s="13"/>
      <c r="X4" s="13"/>
      <c r="Y4" s="13"/>
    </row>
    <row r="5" spans="1:25" ht="65.25" customHeight="1" x14ac:dyDescent="0.25">
      <c r="A5" s="877"/>
      <c r="B5" s="116" t="s">
        <v>596</v>
      </c>
      <c r="C5" s="936" t="s">
        <v>720</v>
      </c>
      <c r="D5" s="905"/>
      <c r="E5" s="905"/>
      <c r="F5" s="905"/>
      <c r="G5" s="905"/>
      <c r="H5" s="905"/>
      <c r="I5" s="905"/>
      <c r="J5" s="905"/>
      <c r="K5" s="905"/>
      <c r="L5" s="905"/>
      <c r="M5" s="906"/>
      <c r="N5" s="13"/>
      <c r="O5" s="13"/>
      <c r="P5" s="13"/>
      <c r="Q5" s="13"/>
      <c r="R5" s="13"/>
      <c r="S5" s="13"/>
      <c r="T5" s="13"/>
      <c r="U5" s="13"/>
      <c r="V5" s="13"/>
      <c r="W5" s="13"/>
      <c r="X5" s="13"/>
      <c r="Y5" s="13"/>
    </row>
    <row r="6" spans="1:25" ht="15.75" customHeight="1" x14ac:dyDescent="0.25">
      <c r="A6" s="877"/>
      <c r="B6" s="116" t="s">
        <v>598</v>
      </c>
      <c r="C6" s="874" t="s">
        <v>693</v>
      </c>
      <c r="D6" s="802"/>
      <c r="E6" s="802"/>
      <c r="F6" s="802"/>
      <c r="G6" s="802"/>
      <c r="H6" s="802"/>
      <c r="I6" s="802"/>
      <c r="J6" s="802"/>
      <c r="K6" s="802"/>
      <c r="L6" s="802"/>
      <c r="M6" s="864"/>
      <c r="N6" s="13"/>
      <c r="O6" s="13"/>
      <c r="P6" s="13"/>
      <c r="Q6" s="13"/>
      <c r="R6" s="13"/>
      <c r="S6" s="13"/>
      <c r="T6" s="13"/>
      <c r="U6" s="13"/>
      <c r="V6" s="13"/>
      <c r="W6" s="13"/>
      <c r="X6" s="13"/>
      <c r="Y6" s="13"/>
    </row>
    <row r="7" spans="1:25" ht="15.75" customHeight="1" x14ac:dyDescent="0.25">
      <c r="A7" s="877"/>
      <c r="B7" s="110" t="s">
        <v>600</v>
      </c>
      <c r="C7" s="865" t="s">
        <v>35</v>
      </c>
      <c r="D7" s="866"/>
      <c r="E7" s="118"/>
      <c r="F7" s="118"/>
      <c r="G7" s="119"/>
      <c r="H7" s="120" t="s">
        <v>328</v>
      </c>
      <c r="I7" s="867" t="s">
        <v>62</v>
      </c>
      <c r="J7" s="802"/>
      <c r="K7" s="802"/>
      <c r="L7" s="802"/>
      <c r="M7" s="864"/>
      <c r="N7" s="13"/>
      <c r="O7" s="13"/>
      <c r="P7" s="13"/>
      <c r="Q7" s="13"/>
      <c r="R7" s="13"/>
      <c r="S7" s="13"/>
      <c r="T7" s="13"/>
      <c r="U7" s="13"/>
      <c r="V7" s="13"/>
      <c r="W7" s="13"/>
      <c r="X7" s="13"/>
      <c r="Y7" s="13"/>
    </row>
    <row r="8" spans="1:25" ht="15.75" customHeight="1" x14ac:dyDescent="0.25">
      <c r="A8" s="877"/>
      <c r="B8" s="941" t="s">
        <v>601</v>
      </c>
      <c r="C8" s="121"/>
      <c r="D8" s="122"/>
      <c r="E8" s="122"/>
      <c r="F8" s="122"/>
      <c r="G8" s="122"/>
      <c r="H8" s="122"/>
      <c r="I8" s="122"/>
      <c r="J8" s="122"/>
      <c r="K8" s="122"/>
      <c r="L8" s="123"/>
      <c r="M8" s="124"/>
      <c r="N8" s="13"/>
      <c r="O8" s="13"/>
      <c r="P8" s="13"/>
      <c r="Q8" s="13"/>
      <c r="R8" s="13"/>
      <c r="S8" s="13"/>
      <c r="T8" s="13"/>
      <c r="U8" s="13"/>
      <c r="V8" s="13"/>
      <c r="W8" s="13"/>
      <c r="X8" s="13"/>
      <c r="Y8" s="13"/>
    </row>
    <row r="9" spans="1:25" ht="15.75" customHeight="1" x14ac:dyDescent="0.25">
      <c r="A9" s="877"/>
      <c r="B9" s="883"/>
      <c r="C9" s="885"/>
      <c r="D9" s="870"/>
      <c r="E9" s="125"/>
      <c r="F9" s="869"/>
      <c r="G9" s="870"/>
      <c r="H9" s="125"/>
      <c r="I9" s="869"/>
      <c r="J9" s="870"/>
      <c r="K9" s="125"/>
      <c r="L9" s="126"/>
      <c r="M9" s="127"/>
      <c r="N9" s="13"/>
      <c r="O9" s="13"/>
      <c r="P9" s="13"/>
      <c r="Q9" s="13"/>
      <c r="R9" s="13"/>
      <c r="S9" s="13"/>
      <c r="T9" s="13"/>
      <c r="U9" s="13"/>
      <c r="V9" s="13"/>
      <c r="W9" s="13"/>
      <c r="X9" s="13"/>
      <c r="Y9" s="13"/>
    </row>
    <row r="10" spans="1:25" ht="15.75" customHeight="1"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row>
    <row r="11" spans="1:25" ht="48.75" customHeight="1" x14ac:dyDescent="0.25">
      <c r="A11" s="877"/>
      <c r="B11" s="110" t="s">
        <v>605</v>
      </c>
      <c r="C11" s="874" t="s">
        <v>962</v>
      </c>
      <c r="D11" s="802"/>
      <c r="E11" s="802"/>
      <c r="F11" s="802"/>
      <c r="G11" s="802"/>
      <c r="H11" s="802"/>
      <c r="I11" s="802"/>
      <c r="J11" s="802"/>
      <c r="K11" s="802"/>
      <c r="L11" s="802"/>
      <c r="M11" s="864"/>
      <c r="N11" s="583"/>
      <c r="O11" s="13"/>
      <c r="P11" s="13"/>
      <c r="Q11" s="13"/>
      <c r="R11" s="13"/>
      <c r="S11" s="13"/>
      <c r="T11" s="13"/>
      <c r="U11" s="13"/>
      <c r="V11" s="13"/>
      <c r="W11" s="13"/>
      <c r="X11" s="13"/>
      <c r="Y11" s="13"/>
    </row>
    <row r="12" spans="1:25" ht="25.5" customHeight="1" x14ac:dyDescent="0.25">
      <c r="A12" s="877"/>
      <c r="B12" s="110" t="s">
        <v>754</v>
      </c>
      <c r="C12" s="874" t="s">
        <v>963</v>
      </c>
      <c r="D12" s="802"/>
      <c r="E12" s="802"/>
      <c r="F12" s="802"/>
      <c r="G12" s="802"/>
      <c r="H12" s="802"/>
      <c r="I12" s="802"/>
      <c r="J12" s="802"/>
      <c r="K12" s="802"/>
      <c r="L12" s="802"/>
      <c r="M12" s="864"/>
      <c r="N12" s="13"/>
      <c r="O12" s="13"/>
      <c r="P12" s="13"/>
      <c r="Q12" s="13"/>
      <c r="R12" s="13"/>
      <c r="S12" s="13"/>
      <c r="T12" s="13"/>
      <c r="U12" s="13"/>
      <c r="V12" s="13"/>
      <c r="W12" s="13"/>
      <c r="X12" s="13"/>
      <c r="Y12" s="13"/>
    </row>
    <row r="13" spans="1:25" ht="15.75" customHeight="1" x14ac:dyDescent="0.25">
      <c r="A13" s="877"/>
      <c r="B13" s="110" t="s">
        <v>756</v>
      </c>
      <c r="C13" s="871" t="s">
        <v>964</v>
      </c>
      <c r="D13" s="872"/>
      <c r="E13" s="872"/>
      <c r="F13" s="872"/>
      <c r="G13" s="872"/>
      <c r="H13" s="872"/>
      <c r="I13" s="872"/>
      <c r="J13" s="872"/>
      <c r="K13" s="872"/>
      <c r="L13" s="872"/>
      <c r="M13" s="873"/>
      <c r="N13" s="13"/>
      <c r="O13" s="13"/>
      <c r="P13" s="13"/>
      <c r="Q13" s="13"/>
      <c r="R13" s="13"/>
      <c r="S13" s="13"/>
      <c r="T13" s="13"/>
      <c r="U13" s="13"/>
      <c r="V13" s="13"/>
      <c r="W13" s="13"/>
      <c r="X13" s="13"/>
      <c r="Y13" s="13"/>
    </row>
    <row r="14" spans="1:25" ht="15.75" customHeight="1" x14ac:dyDescent="0.25">
      <c r="A14" s="877"/>
      <c r="B14" s="941" t="s">
        <v>758</v>
      </c>
      <c r="C14" s="946" t="s">
        <v>955</v>
      </c>
      <c r="D14" s="866"/>
      <c r="E14" s="308" t="s">
        <v>108</v>
      </c>
      <c r="F14" s="1067" t="s">
        <v>486</v>
      </c>
      <c r="G14" s="955"/>
      <c r="H14" s="955"/>
      <c r="I14" s="955"/>
      <c r="J14" s="955"/>
      <c r="K14" s="955"/>
      <c r="L14" s="955"/>
      <c r="M14" s="956"/>
      <c r="N14" s="13"/>
      <c r="O14" s="13"/>
      <c r="P14" s="13"/>
      <c r="Q14" s="13"/>
      <c r="R14" s="13"/>
      <c r="S14" s="13"/>
      <c r="T14" s="13"/>
      <c r="U14" s="13"/>
      <c r="V14" s="13"/>
      <c r="W14" s="13"/>
      <c r="X14" s="13"/>
      <c r="Y14" s="13"/>
    </row>
    <row r="15" spans="1:25" ht="15.75" customHeight="1" x14ac:dyDescent="0.25">
      <c r="A15" s="881"/>
      <c r="B15" s="942"/>
      <c r="C15" s="946"/>
      <c r="D15" s="802"/>
      <c r="E15" s="802"/>
      <c r="F15" s="802"/>
      <c r="G15" s="802"/>
      <c r="H15" s="802"/>
      <c r="I15" s="802"/>
      <c r="J15" s="802"/>
      <c r="K15" s="802"/>
      <c r="L15" s="802"/>
      <c r="M15" s="864"/>
      <c r="N15" s="13"/>
      <c r="O15" s="13"/>
      <c r="P15" s="13"/>
      <c r="Q15" s="13"/>
      <c r="R15" s="13"/>
      <c r="S15" s="13"/>
      <c r="T15" s="13"/>
      <c r="U15" s="13"/>
      <c r="V15" s="13"/>
      <c r="W15" s="13"/>
      <c r="X15" s="13"/>
      <c r="Y15" s="13"/>
    </row>
    <row r="16" spans="1:25" ht="15.75" customHeight="1" x14ac:dyDescent="0.25">
      <c r="A16" s="876" t="s">
        <v>607</v>
      </c>
      <c r="B16" s="117" t="s">
        <v>315</v>
      </c>
      <c r="C16" s="874" t="s">
        <v>740</v>
      </c>
      <c r="D16" s="802"/>
      <c r="E16" s="802"/>
      <c r="F16" s="802"/>
      <c r="G16" s="802"/>
      <c r="H16" s="802"/>
      <c r="I16" s="802"/>
      <c r="J16" s="802"/>
      <c r="K16" s="802"/>
      <c r="L16" s="802"/>
      <c r="M16" s="864"/>
      <c r="N16" s="13"/>
      <c r="O16" s="13"/>
      <c r="P16" s="13"/>
      <c r="Q16" s="13"/>
      <c r="R16" s="13"/>
      <c r="S16" s="13"/>
      <c r="T16" s="13"/>
      <c r="U16" s="13"/>
      <c r="V16" s="13"/>
      <c r="W16" s="13"/>
      <c r="X16" s="13"/>
      <c r="Y16" s="13"/>
    </row>
    <row r="17" spans="1:25" ht="15.75" customHeight="1" x14ac:dyDescent="0.25">
      <c r="A17" s="877"/>
      <c r="B17" s="117" t="s">
        <v>759</v>
      </c>
      <c r="C17" s="874" t="s">
        <v>498</v>
      </c>
      <c r="D17" s="802"/>
      <c r="E17" s="802"/>
      <c r="F17" s="802"/>
      <c r="G17" s="802"/>
      <c r="H17" s="802"/>
      <c r="I17" s="802"/>
      <c r="J17" s="802"/>
      <c r="K17" s="802"/>
      <c r="L17" s="802"/>
      <c r="M17" s="864"/>
      <c r="N17" s="13"/>
      <c r="O17" s="13"/>
      <c r="P17" s="13"/>
      <c r="Q17" s="13"/>
      <c r="R17" s="13"/>
      <c r="S17" s="13"/>
      <c r="T17" s="13"/>
      <c r="U17" s="13"/>
      <c r="V17" s="13"/>
      <c r="W17" s="13"/>
      <c r="X17" s="13"/>
      <c r="Y17" s="13"/>
    </row>
    <row r="18" spans="1:25" ht="8.25" customHeight="1" x14ac:dyDescent="0.25">
      <c r="A18" s="877"/>
      <c r="B18" s="882" t="s">
        <v>608</v>
      </c>
      <c r="C18" s="131"/>
      <c r="D18" s="132"/>
      <c r="E18" s="132"/>
      <c r="F18" s="132"/>
      <c r="G18" s="132"/>
      <c r="H18" s="132"/>
      <c r="I18" s="132"/>
      <c r="J18" s="132"/>
      <c r="K18" s="132"/>
      <c r="L18" s="132"/>
      <c r="M18" s="133"/>
      <c r="N18" s="13"/>
      <c r="O18" s="13"/>
      <c r="P18" s="13"/>
      <c r="Q18" s="13"/>
      <c r="R18" s="13"/>
      <c r="S18" s="13"/>
      <c r="T18" s="13"/>
      <c r="U18" s="13"/>
      <c r="V18" s="13"/>
      <c r="W18" s="13"/>
      <c r="X18" s="13"/>
      <c r="Y18" s="13"/>
    </row>
    <row r="19" spans="1:25" ht="9" customHeight="1" x14ac:dyDescent="0.25">
      <c r="A19" s="877"/>
      <c r="B19" s="883"/>
      <c r="C19" s="134"/>
      <c r="D19" s="135"/>
      <c r="E19" s="136"/>
      <c r="F19" s="135"/>
      <c r="G19" s="136"/>
      <c r="H19" s="135"/>
      <c r="I19" s="136"/>
      <c r="J19" s="135"/>
      <c r="K19" s="136"/>
      <c r="L19" s="136"/>
      <c r="M19" s="137"/>
      <c r="N19" s="13"/>
      <c r="O19" s="13"/>
      <c r="P19" s="13"/>
      <c r="Q19" s="13"/>
      <c r="R19" s="13"/>
      <c r="S19" s="13"/>
      <c r="T19" s="13"/>
      <c r="U19" s="13"/>
      <c r="V19" s="13"/>
      <c r="W19" s="13"/>
      <c r="X19" s="13"/>
      <c r="Y19" s="13"/>
    </row>
    <row r="20" spans="1:25" ht="15.75" customHeight="1" x14ac:dyDescent="0.25">
      <c r="A20" s="877"/>
      <c r="B20" s="883"/>
      <c r="C20" s="138" t="s">
        <v>609</v>
      </c>
      <c r="D20" s="139"/>
      <c r="E20" s="140" t="s">
        <v>610</v>
      </c>
      <c r="F20" s="139"/>
      <c r="G20" s="140" t="s">
        <v>611</v>
      </c>
      <c r="H20" s="139"/>
      <c r="I20" s="140" t="s">
        <v>612</v>
      </c>
      <c r="J20" s="115"/>
      <c r="K20" s="140"/>
      <c r="L20" s="140"/>
      <c r="M20" s="137"/>
      <c r="N20" s="13"/>
      <c r="O20" s="13"/>
      <c r="P20" s="13"/>
      <c r="Q20" s="13"/>
      <c r="R20" s="13"/>
      <c r="S20" s="13"/>
      <c r="T20" s="13"/>
      <c r="U20" s="13"/>
      <c r="V20" s="13"/>
      <c r="W20" s="13"/>
      <c r="X20" s="13"/>
      <c r="Y20" s="13"/>
    </row>
    <row r="21" spans="1:25" ht="15.75" customHeight="1" x14ac:dyDescent="0.25">
      <c r="A21" s="877"/>
      <c r="B21" s="883"/>
      <c r="C21" s="138" t="s">
        <v>613</v>
      </c>
      <c r="D21" s="141"/>
      <c r="E21" s="140" t="s">
        <v>614</v>
      </c>
      <c r="F21" s="142"/>
      <c r="G21" s="140" t="s">
        <v>615</v>
      </c>
      <c r="H21" s="142"/>
      <c r="I21" s="140"/>
      <c r="J21" s="136"/>
      <c r="K21" s="140"/>
      <c r="L21" s="140"/>
      <c r="M21" s="137"/>
      <c r="N21" s="13"/>
      <c r="O21" s="13"/>
      <c r="P21" s="13"/>
      <c r="Q21" s="13"/>
      <c r="R21" s="13"/>
      <c r="S21" s="13"/>
      <c r="T21" s="13"/>
      <c r="U21" s="13"/>
      <c r="V21" s="13"/>
      <c r="W21" s="13"/>
      <c r="X21" s="13"/>
      <c r="Y21" s="13"/>
    </row>
    <row r="22" spans="1:25" ht="15.75" customHeight="1" x14ac:dyDescent="0.25">
      <c r="A22" s="877"/>
      <c r="B22" s="883"/>
      <c r="C22" s="138" t="s">
        <v>616</v>
      </c>
      <c r="D22" s="141"/>
      <c r="E22" s="140" t="s">
        <v>617</v>
      </c>
      <c r="F22" s="141"/>
      <c r="G22" s="140"/>
      <c r="H22" s="136"/>
      <c r="I22" s="140"/>
      <c r="J22" s="136"/>
      <c r="K22" s="140"/>
      <c r="L22" s="140"/>
      <c r="M22" s="137"/>
      <c r="N22" s="13"/>
      <c r="O22" s="13"/>
      <c r="P22" s="13"/>
      <c r="Q22" s="13"/>
      <c r="R22" s="13"/>
      <c r="S22" s="13"/>
      <c r="T22" s="13"/>
      <c r="U22" s="13"/>
      <c r="V22" s="13"/>
      <c r="W22" s="13"/>
      <c r="X22" s="13"/>
      <c r="Y22" s="13"/>
    </row>
    <row r="23" spans="1:25" ht="15.75" customHeight="1" x14ac:dyDescent="0.25">
      <c r="A23" s="877"/>
      <c r="B23" s="883"/>
      <c r="C23" s="138" t="s">
        <v>105</v>
      </c>
      <c r="D23" s="142" t="s">
        <v>618</v>
      </c>
      <c r="E23" s="140" t="s">
        <v>619</v>
      </c>
      <c r="F23" s="869" t="s">
        <v>965</v>
      </c>
      <c r="G23" s="909"/>
      <c r="H23" s="909"/>
      <c r="I23" s="870"/>
      <c r="J23" s="128"/>
      <c r="K23" s="128"/>
      <c r="L23" s="128"/>
      <c r="M23" s="143"/>
      <c r="N23" s="13"/>
      <c r="O23" s="13"/>
      <c r="P23" s="13"/>
      <c r="Q23" s="13"/>
      <c r="R23" s="13"/>
      <c r="S23" s="13"/>
      <c r="T23" s="13"/>
      <c r="U23" s="13"/>
      <c r="V23" s="13"/>
      <c r="W23" s="13"/>
      <c r="X23" s="13"/>
      <c r="Y23" s="13"/>
    </row>
    <row r="24" spans="1:25" ht="9.75" customHeight="1" x14ac:dyDescent="0.25">
      <c r="A24" s="877"/>
      <c r="B24" s="884"/>
      <c r="C24" s="144"/>
      <c r="D24" s="145"/>
      <c r="E24" s="145"/>
      <c r="F24" s="128"/>
      <c r="G24" s="145"/>
      <c r="H24" s="145"/>
      <c r="I24" s="145"/>
      <c r="J24" s="145"/>
      <c r="K24" s="145"/>
      <c r="L24" s="145"/>
      <c r="M24" s="146"/>
      <c r="N24" s="13"/>
      <c r="O24" s="13"/>
      <c r="P24" s="13"/>
      <c r="Q24" s="13"/>
      <c r="R24" s="13"/>
      <c r="S24" s="13"/>
      <c r="T24" s="13"/>
      <c r="U24" s="13"/>
      <c r="V24" s="13"/>
      <c r="W24" s="13"/>
      <c r="X24" s="13"/>
      <c r="Y24" s="13"/>
    </row>
    <row r="25" spans="1:25" ht="15.75" customHeight="1" x14ac:dyDescent="0.25">
      <c r="A25" s="877"/>
      <c r="B25" s="882" t="s">
        <v>621</v>
      </c>
      <c r="C25" s="147"/>
      <c r="D25" s="132"/>
      <c r="E25" s="132"/>
      <c r="F25" s="128"/>
      <c r="G25" s="132"/>
      <c r="H25" s="132"/>
      <c r="I25" s="132"/>
      <c r="J25" s="132"/>
      <c r="K25" s="132"/>
      <c r="L25" s="123"/>
      <c r="M25" s="124"/>
      <c r="N25" s="13"/>
      <c r="O25" s="13"/>
      <c r="P25" s="13"/>
      <c r="Q25" s="13"/>
      <c r="R25" s="13"/>
      <c r="S25" s="13"/>
      <c r="T25" s="13"/>
      <c r="U25" s="13"/>
      <c r="V25" s="13"/>
      <c r="W25" s="13"/>
      <c r="X25" s="13"/>
      <c r="Y25" s="13"/>
    </row>
    <row r="26" spans="1:25" ht="15.75" customHeight="1" x14ac:dyDescent="0.25">
      <c r="A26" s="877"/>
      <c r="B26" s="883"/>
      <c r="C26" s="138" t="s">
        <v>622</v>
      </c>
      <c r="D26" s="142"/>
      <c r="E26" s="148"/>
      <c r="F26" s="140" t="s">
        <v>623</v>
      </c>
      <c r="G26" s="141"/>
      <c r="H26" s="148"/>
      <c r="I26" s="140" t="s">
        <v>624</v>
      </c>
      <c r="J26" s="141" t="s">
        <v>618</v>
      </c>
      <c r="K26" s="148"/>
      <c r="L26" s="126"/>
      <c r="M26" s="127"/>
      <c r="N26" s="13"/>
      <c r="O26" s="13"/>
      <c r="P26" s="13"/>
      <c r="Q26" s="13"/>
      <c r="R26" s="13"/>
      <c r="S26" s="13"/>
      <c r="T26" s="13"/>
      <c r="U26" s="13"/>
      <c r="V26" s="13"/>
      <c r="W26" s="13"/>
      <c r="X26" s="13"/>
      <c r="Y26" s="13"/>
    </row>
    <row r="27" spans="1:25" ht="15.75" customHeight="1" x14ac:dyDescent="0.25">
      <c r="A27" s="877"/>
      <c r="B27" s="883"/>
      <c r="C27" s="138" t="s">
        <v>625</v>
      </c>
      <c r="D27" s="149"/>
      <c r="E27" s="126"/>
      <c r="F27" s="140" t="s">
        <v>626</v>
      </c>
      <c r="G27" s="142"/>
      <c r="H27" s="126"/>
      <c r="I27" s="150"/>
      <c r="J27" s="126"/>
      <c r="K27" s="125"/>
      <c r="L27" s="126"/>
      <c r="M27" s="127"/>
      <c r="N27" s="13"/>
      <c r="O27" s="13"/>
      <c r="P27" s="13"/>
      <c r="Q27" s="13"/>
      <c r="R27" s="13"/>
      <c r="S27" s="13"/>
      <c r="T27" s="13"/>
      <c r="U27" s="13"/>
      <c r="V27" s="13"/>
      <c r="W27" s="13"/>
      <c r="X27" s="13"/>
      <c r="Y27" s="13"/>
    </row>
    <row r="28" spans="1:25" ht="15.75" customHeight="1" x14ac:dyDescent="0.25">
      <c r="A28" s="877"/>
      <c r="B28" s="884"/>
      <c r="C28" s="151"/>
      <c r="D28" s="135"/>
      <c r="E28" s="135"/>
      <c r="F28" s="135"/>
      <c r="G28" s="135"/>
      <c r="H28" s="135"/>
      <c r="I28" s="135"/>
      <c r="J28" s="135"/>
      <c r="K28" s="135"/>
      <c r="L28" s="129"/>
      <c r="M28" s="130"/>
      <c r="N28" s="13"/>
      <c r="O28" s="13"/>
      <c r="P28" s="13"/>
      <c r="Q28" s="13"/>
      <c r="R28" s="13"/>
      <c r="S28" s="13"/>
      <c r="T28" s="13"/>
      <c r="U28" s="13"/>
      <c r="V28" s="13"/>
      <c r="W28" s="13"/>
      <c r="X28" s="13"/>
      <c r="Y28" s="13"/>
    </row>
    <row r="29" spans="1:25" ht="15.75" customHeight="1" x14ac:dyDescent="0.25">
      <c r="A29" s="877"/>
      <c r="B29" s="156" t="s">
        <v>627</v>
      </c>
      <c r="C29" s="153"/>
      <c r="D29" s="154"/>
      <c r="E29" s="154"/>
      <c r="F29" s="154"/>
      <c r="G29" s="154"/>
      <c r="H29" s="154"/>
      <c r="I29" s="154"/>
      <c r="J29" s="154"/>
      <c r="K29" s="154"/>
      <c r="L29" s="154"/>
      <c r="M29" s="155"/>
      <c r="N29" s="13"/>
      <c r="O29" s="13"/>
      <c r="P29" s="13"/>
      <c r="Q29" s="13"/>
      <c r="R29" s="13"/>
      <c r="S29" s="13"/>
      <c r="T29" s="13"/>
      <c r="U29" s="13"/>
      <c r="V29" s="13"/>
      <c r="W29" s="13"/>
      <c r="X29" s="13"/>
      <c r="Y29" s="13"/>
    </row>
    <row r="30" spans="1:25" ht="15.75" customHeight="1" x14ac:dyDescent="0.25">
      <c r="A30" s="877"/>
      <c r="B30" s="156"/>
      <c r="C30" s="157" t="s">
        <v>628</v>
      </c>
      <c r="D30" s="197">
        <v>0</v>
      </c>
      <c r="E30" s="148"/>
      <c r="F30" s="159" t="s">
        <v>629</v>
      </c>
      <c r="G30" s="284"/>
      <c r="H30" s="148"/>
      <c r="I30" s="159" t="s">
        <v>630</v>
      </c>
      <c r="J30" s="952"/>
      <c r="K30" s="802"/>
      <c r="L30" s="803"/>
      <c r="M30" s="160"/>
      <c r="N30" s="13"/>
      <c r="O30" s="13"/>
      <c r="P30" s="13"/>
      <c r="Q30" s="13"/>
      <c r="R30" s="13"/>
      <c r="S30" s="13"/>
      <c r="T30" s="13"/>
      <c r="U30" s="13"/>
      <c r="V30" s="13"/>
      <c r="W30" s="13"/>
      <c r="X30" s="13"/>
      <c r="Y30" s="13"/>
    </row>
    <row r="31" spans="1:25" ht="15.75" customHeight="1" x14ac:dyDescent="0.25">
      <c r="A31" s="877"/>
      <c r="B31" s="116"/>
      <c r="C31" s="144"/>
      <c r="D31" s="145"/>
      <c r="E31" s="145"/>
      <c r="F31" s="145"/>
      <c r="G31" s="145"/>
      <c r="H31" s="145"/>
      <c r="I31" s="145"/>
      <c r="J31" s="145"/>
      <c r="K31" s="145"/>
      <c r="L31" s="145"/>
      <c r="M31" s="146"/>
      <c r="N31" s="13"/>
      <c r="O31" s="13"/>
      <c r="P31" s="13"/>
      <c r="Q31" s="13"/>
      <c r="R31" s="13"/>
      <c r="S31" s="13"/>
      <c r="T31" s="13"/>
      <c r="U31" s="13"/>
      <c r="V31" s="13"/>
      <c r="W31" s="13"/>
      <c r="X31" s="13"/>
      <c r="Y31" s="13"/>
    </row>
    <row r="32" spans="1:25" ht="15.75" customHeight="1" x14ac:dyDescent="0.25">
      <c r="A32" s="877"/>
      <c r="B32" s="882" t="s">
        <v>632</v>
      </c>
      <c r="C32" s="161"/>
      <c r="D32" s="162"/>
      <c r="E32" s="162"/>
      <c r="F32" s="162"/>
      <c r="G32" s="162"/>
      <c r="H32" s="162"/>
      <c r="I32" s="162"/>
      <c r="J32" s="162"/>
      <c r="K32" s="162"/>
      <c r="L32" s="123"/>
      <c r="M32" s="124"/>
      <c r="N32" s="13"/>
      <c r="O32" s="13"/>
      <c r="P32" s="13"/>
      <c r="Q32" s="13"/>
      <c r="R32" s="13"/>
      <c r="S32" s="13"/>
      <c r="T32" s="13"/>
      <c r="U32" s="13"/>
      <c r="V32" s="13"/>
      <c r="W32" s="13"/>
      <c r="X32" s="13"/>
      <c r="Y32" s="13"/>
    </row>
    <row r="33" spans="1:25" ht="15.75" customHeight="1" x14ac:dyDescent="0.25">
      <c r="A33" s="877"/>
      <c r="B33" s="883"/>
      <c r="C33" s="163" t="s">
        <v>633</v>
      </c>
      <c r="D33" s="200">
        <v>2022</v>
      </c>
      <c r="E33" s="165"/>
      <c r="F33" s="148" t="s">
        <v>635</v>
      </c>
      <c r="G33" s="285" t="s">
        <v>636</v>
      </c>
      <c r="H33" s="165"/>
      <c r="I33" s="159"/>
      <c r="J33" s="165"/>
      <c r="K33" s="165"/>
      <c r="L33" s="126"/>
      <c r="M33" s="127"/>
      <c r="N33" s="13"/>
      <c r="O33" s="13"/>
      <c r="P33" s="13"/>
      <c r="Q33" s="13"/>
      <c r="R33" s="13"/>
      <c r="S33" s="13"/>
      <c r="T33" s="13"/>
      <c r="U33" s="13"/>
      <c r="V33" s="13"/>
      <c r="W33" s="13"/>
      <c r="X33" s="13"/>
      <c r="Y33" s="13"/>
    </row>
    <row r="34" spans="1:25" ht="15.75" customHeight="1" x14ac:dyDescent="0.25">
      <c r="A34" s="877"/>
      <c r="B34" s="884"/>
      <c r="C34" s="144"/>
      <c r="D34" s="309"/>
      <c r="E34" s="310"/>
      <c r="F34" s="145"/>
      <c r="G34" s="310"/>
      <c r="H34" s="310"/>
      <c r="I34" s="311"/>
      <c r="J34" s="310"/>
      <c r="K34" s="310"/>
      <c r="L34" s="129"/>
      <c r="M34" s="130"/>
      <c r="N34" s="13"/>
      <c r="O34" s="13"/>
      <c r="P34" s="13"/>
      <c r="Q34" s="13"/>
      <c r="R34" s="13"/>
      <c r="S34" s="13"/>
      <c r="T34" s="13"/>
      <c r="U34" s="13"/>
      <c r="V34" s="13"/>
      <c r="W34" s="13"/>
      <c r="X34" s="13"/>
      <c r="Y34" s="13"/>
    </row>
    <row r="35" spans="1:25" ht="15.75" customHeight="1" x14ac:dyDescent="0.25">
      <c r="A35" s="877"/>
      <c r="B35" s="882" t="s">
        <v>637</v>
      </c>
      <c r="C35" s="168"/>
      <c r="D35" s="169"/>
      <c r="E35" s="169"/>
      <c r="F35" s="169"/>
      <c r="G35" s="169"/>
      <c r="H35" s="169"/>
      <c r="I35" s="169"/>
      <c r="J35" s="169"/>
      <c r="K35" s="169"/>
      <c r="L35" s="169"/>
      <c r="M35" s="170"/>
      <c r="N35" s="13"/>
      <c r="O35" s="13"/>
      <c r="P35" s="13"/>
      <c r="Q35" s="13"/>
      <c r="R35" s="13"/>
      <c r="S35" s="13"/>
      <c r="T35" s="13"/>
      <c r="U35" s="13"/>
      <c r="V35" s="13"/>
      <c r="W35" s="13"/>
      <c r="X35" s="13"/>
      <c r="Y35" s="13"/>
    </row>
    <row r="36" spans="1:25" ht="15.75" customHeight="1" x14ac:dyDescent="0.25">
      <c r="A36" s="877"/>
      <c r="B36" s="883"/>
      <c r="C36" s="138"/>
      <c r="D36" s="148" t="s">
        <v>638</v>
      </c>
      <c r="E36" s="148"/>
      <c r="F36" s="148" t="s">
        <v>639</v>
      </c>
      <c r="G36" s="148"/>
      <c r="H36" s="125" t="s">
        <v>640</v>
      </c>
      <c r="I36" s="125"/>
      <c r="J36" s="125" t="s">
        <v>641</v>
      </c>
      <c r="K36" s="148"/>
      <c r="L36" s="148" t="s">
        <v>642</v>
      </c>
      <c r="M36" s="171"/>
      <c r="N36" s="13"/>
      <c r="O36" s="13"/>
      <c r="P36" s="13"/>
      <c r="Q36" s="13"/>
      <c r="R36" s="13"/>
      <c r="S36" s="13"/>
      <c r="T36" s="13"/>
      <c r="U36" s="13"/>
      <c r="V36" s="13"/>
      <c r="W36" s="13"/>
      <c r="X36" s="13"/>
      <c r="Y36" s="13"/>
    </row>
    <row r="37" spans="1:25" ht="15.75" customHeight="1" x14ac:dyDescent="0.25">
      <c r="A37" s="877"/>
      <c r="B37" s="883"/>
      <c r="C37" s="138"/>
      <c r="D37" s="141">
        <v>2022</v>
      </c>
      <c r="E37" s="141">
        <v>4</v>
      </c>
      <c r="F37" s="141">
        <v>2023</v>
      </c>
      <c r="G37" s="141">
        <v>8</v>
      </c>
      <c r="H37" s="141">
        <v>2024</v>
      </c>
      <c r="I37" s="141">
        <v>14</v>
      </c>
      <c r="J37" s="141">
        <v>2025</v>
      </c>
      <c r="K37" s="141">
        <v>20</v>
      </c>
      <c r="L37" s="141">
        <v>2026</v>
      </c>
      <c r="M37" s="141">
        <v>26</v>
      </c>
      <c r="N37" s="13"/>
      <c r="O37" s="13"/>
      <c r="P37" s="13"/>
      <c r="Q37" s="13"/>
      <c r="R37" s="13"/>
      <c r="S37" s="13"/>
      <c r="T37" s="13"/>
      <c r="U37" s="13"/>
      <c r="V37" s="13"/>
      <c r="W37" s="13"/>
      <c r="X37" s="13"/>
      <c r="Y37" s="13"/>
    </row>
    <row r="38" spans="1:25" ht="15.75" customHeight="1" x14ac:dyDescent="0.25">
      <c r="A38" s="877"/>
      <c r="B38" s="883"/>
      <c r="C38" s="138"/>
      <c r="D38" s="148" t="s">
        <v>644</v>
      </c>
      <c r="E38" s="148"/>
      <c r="F38" s="148" t="s">
        <v>645</v>
      </c>
      <c r="G38" s="148"/>
      <c r="H38" s="125" t="s">
        <v>646</v>
      </c>
      <c r="I38" s="125"/>
      <c r="J38" s="125" t="s">
        <v>647</v>
      </c>
      <c r="K38" s="148"/>
      <c r="L38" s="148" t="s">
        <v>648</v>
      </c>
      <c r="M38" s="137"/>
      <c r="N38" s="13"/>
      <c r="O38" s="13"/>
      <c r="P38" s="13"/>
      <c r="Q38" s="13"/>
      <c r="R38" s="13"/>
      <c r="S38" s="13"/>
      <c r="T38" s="13"/>
      <c r="U38" s="13"/>
      <c r="V38" s="13"/>
      <c r="W38" s="13"/>
      <c r="X38" s="13"/>
      <c r="Y38" s="13"/>
    </row>
    <row r="39" spans="1:25" ht="15.75" customHeight="1" x14ac:dyDescent="0.25">
      <c r="A39" s="877"/>
      <c r="B39" s="883"/>
      <c r="C39" s="138"/>
      <c r="D39" s="141">
        <v>2027</v>
      </c>
      <c r="E39" s="141">
        <v>32</v>
      </c>
      <c r="F39" s="141">
        <v>2028</v>
      </c>
      <c r="G39" s="141">
        <v>38</v>
      </c>
      <c r="H39" s="141">
        <v>2029</v>
      </c>
      <c r="I39" s="141">
        <v>44</v>
      </c>
      <c r="J39" s="141">
        <v>2030</v>
      </c>
      <c r="K39" s="141">
        <v>50</v>
      </c>
      <c r="L39" s="141">
        <v>2031</v>
      </c>
      <c r="M39" s="141">
        <v>52</v>
      </c>
      <c r="N39" s="13"/>
      <c r="O39" s="13"/>
      <c r="P39" s="13"/>
      <c r="Q39" s="13"/>
      <c r="R39" s="13"/>
      <c r="S39" s="13"/>
      <c r="T39" s="13"/>
      <c r="U39" s="13"/>
      <c r="V39" s="13"/>
      <c r="W39" s="13"/>
      <c r="X39" s="13"/>
      <c r="Y39" s="13"/>
    </row>
    <row r="40" spans="1:25" ht="15.75" customHeight="1" x14ac:dyDescent="0.25">
      <c r="A40" s="877"/>
      <c r="B40" s="883"/>
      <c r="C40" s="138"/>
      <c r="D40" s="148" t="s">
        <v>649</v>
      </c>
      <c r="E40" s="148"/>
      <c r="F40" s="148"/>
      <c r="G40" s="148"/>
      <c r="H40" s="125"/>
      <c r="I40" s="125"/>
      <c r="J40" s="125"/>
      <c r="K40" s="148"/>
      <c r="L40" s="148"/>
      <c r="M40" s="137"/>
      <c r="N40" s="13"/>
      <c r="O40" s="13"/>
      <c r="P40" s="13"/>
      <c r="Q40" s="13"/>
      <c r="R40" s="13"/>
      <c r="S40" s="13"/>
      <c r="T40" s="13"/>
      <c r="U40" s="13"/>
      <c r="V40" s="13"/>
      <c r="W40" s="13"/>
      <c r="X40" s="13"/>
      <c r="Y40" s="13"/>
    </row>
    <row r="41" spans="1:25" ht="15.75" customHeight="1" x14ac:dyDescent="0.25">
      <c r="A41" s="877"/>
      <c r="B41" s="883"/>
      <c r="C41" s="138"/>
      <c r="D41" s="141">
        <v>2032</v>
      </c>
      <c r="E41" s="175"/>
      <c r="F41" s="178" t="s">
        <v>686</v>
      </c>
      <c r="G41" s="175">
        <v>52</v>
      </c>
      <c r="H41" s="282"/>
      <c r="I41" s="175"/>
      <c r="J41" s="282"/>
      <c r="K41" s="175"/>
      <c r="L41" s="282"/>
      <c r="M41" s="174"/>
      <c r="N41" s="13"/>
      <c r="O41" s="13"/>
      <c r="P41" s="13"/>
      <c r="Q41" s="13"/>
      <c r="R41" s="13"/>
      <c r="S41" s="13"/>
      <c r="T41" s="13"/>
      <c r="U41" s="13"/>
      <c r="V41" s="13"/>
      <c r="W41" s="13"/>
      <c r="X41" s="13"/>
      <c r="Y41" s="13"/>
    </row>
    <row r="42" spans="1:25" ht="15.75" customHeight="1" x14ac:dyDescent="0.25">
      <c r="A42" s="877"/>
      <c r="B42" s="883"/>
      <c r="C42" s="177"/>
      <c r="D42" s="281"/>
      <c r="E42" s="199"/>
      <c r="F42" s="281"/>
      <c r="G42" s="199"/>
      <c r="H42" s="179"/>
      <c r="I42" s="145"/>
      <c r="J42" s="179"/>
      <c r="K42" s="145"/>
      <c r="L42" s="179"/>
      <c r="M42" s="146"/>
      <c r="N42" s="13"/>
      <c r="O42" s="13"/>
      <c r="P42" s="13"/>
      <c r="Q42" s="13"/>
      <c r="R42" s="13"/>
      <c r="S42" s="13"/>
      <c r="T42" s="13"/>
      <c r="U42" s="13"/>
      <c r="V42" s="13"/>
      <c r="W42" s="13"/>
      <c r="X42" s="13"/>
      <c r="Y42" s="13"/>
    </row>
    <row r="43" spans="1:25" ht="18" customHeight="1" x14ac:dyDescent="0.25">
      <c r="A43" s="877"/>
      <c r="B43" s="882" t="s">
        <v>651</v>
      </c>
      <c r="C43" s="147"/>
      <c r="D43" s="132"/>
      <c r="E43" s="132"/>
      <c r="F43" s="132"/>
      <c r="G43" s="132"/>
      <c r="H43" s="132"/>
      <c r="I43" s="132"/>
      <c r="J43" s="132"/>
      <c r="K43" s="132"/>
      <c r="L43" s="126"/>
      <c r="M43" s="127"/>
      <c r="N43" s="13"/>
      <c r="O43" s="13"/>
      <c r="P43" s="13"/>
      <c r="Q43" s="13"/>
      <c r="R43" s="13"/>
      <c r="S43" s="13"/>
      <c r="T43" s="13"/>
      <c r="U43" s="13"/>
      <c r="V43" s="13"/>
      <c r="W43" s="13"/>
      <c r="X43" s="13"/>
      <c r="Y43" s="13"/>
    </row>
    <row r="44" spans="1:25" ht="15.75" customHeight="1" x14ac:dyDescent="0.25">
      <c r="A44" s="877"/>
      <c r="B44" s="883"/>
      <c r="C44" s="181"/>
      <c r="D44" s="182" t="s">
        <v>93</v>
      </c>
      <c r="E44" s="183" t="s">
        <v>95</v>
      </c>
      <c r="F44" s="893" t="s">
        <v>652</v>
      </c>
      <c r="G44" s="900"/>
      <c r="H44" s="901"/>
      <c r="I44" s="901"/>
      <c r="J44" s="902"/>
      <c r="K44" s="184" t="s">
        <v>619</v>
      </c>
      <c r="L44" s="895"/>
      <c r="M44" s="896"/>
      <c r="N44" s="13"/>
      <c r="O44" s="13"/>
      <c r="P44" s="13"/>
      <c r="Q44" s="13"/>
      <c r="R44" s="13"/>
      <c r="S44" s="13"/>
      <c r="T44" s="13"/>
      <c r="U44" s="13"/>
      <c r="V44" s="13"/>
      <c r="W44" s="13"/>
      <c r="X44" s="13"/>
      <c r="Y44" s="13"/>
    </row>
    <row r="45" spans="1:25" ht="15.75" customHeight="1" x14ac:dyDescent="0.25">
      <c r="A45" s="877"/>
      <c r="B45" s="883"/>
      <c r="C45" s="181"/>
      <c r="D45" s="185"/>
      <c r="E45" s="141" t="s">
        <v>618</v>
      </c>
      <c r="F45" s="894"/>
      <c r="G45" s="897"/>
      <c r="H45" s="903"/>
      <c r="I45" s="903"/>
      <c r="J45" s="810"/>
      <c r="K45" s="126"/>
      <c r="L45" s="897"/>
      <c r="M45" s="898"/>
      <c r="N45" s="13"/>
      <c r="O45" s="13"/>
      <c r="P45" s="13"/>
      <c r="Q45" s="13"/>
      <c r="R45" s="13"/>
      <c r="S45" s="13"/>
      <c r="T45" s="13"/>
      <c r="U45" s="13"/>
      <c r="V45" s="13"/>
      <c r="W45" s="13"/>
      <c r="X45" s="13"/>
      <c r="Y45" s="13"/>
    </row>
    <row r="46" spans="1:25" ht="15.75" customHeight="1" x14ac:dyDescent="0.25">
      <c r="A46" s="877"/>
      <c r="B46" s="884"/>
      <c r="C46" s="186"/>
      <c r="D46" s="129"/>
      <c r="E46" s="129"/>
      <c r="F46" s="129"/>
      <c r="G46" s="129"/>
      <c r="H46" s="129"/>
      <c r="I46" s="129"/>
      <c r="J46" s="129"/>
      <c r="K46" s="129"/>
      <c r="L46" s="126"/>
      <c r="M46" s="127"/>
      <c r="N46" s="13"/>
      <c r="O46" s="13"/>
      <c r="P46" s="13"/>
      <c r="Q46" s="13"/>
      <c r="R46" s="13"/>
      <c r="S46" s="13"/>
      <c r="T46" s="13"/>
      <c r="U46" s="13"/>
      <c r="V46" s="13"/>
      <c r="W46" s="13"/>
      <c r="X46" s="13"/>
      <c r="Y46" s="13"/>
    </row>
    <row r="47" spans="1:25" ht="74.25" customHeight="1" x14ac:dyDescent="0.25">
      <c r="A47" s="877"/>
      <c r="B47" s="110" t="s">
        <v>654</v>
      </c>
      <c r="C47" s="874" t="s">
        <v>966</v>
      </c>
      <c r="D47" s="802"/>
      <c r="E47" s="802"/>
      <c r="F47" s="802"/>
      <c r="G47" s="802"/>
      <c r="H47" s="802"/>
      <c r="I47" s="802"/>
      <c r="J47" s="802"/>
      <c r="K47" s="802"/>
      <c r="L47" s="802"/>
      <c r="M47" s="864"/>
      <c r="N47" s="13"/>
      <c r="O47" s="13"/>
      <c r="P47" s="13"/>
      <c r="Q47" s="13"/>
      <c r="R47" s="13"/>
      <c r="S47" s="13"/>
      <c r="T47" s="13"/>
      <c r="U47" s="13"/>
      <c r="V47" s="13"/>
      <c r="W47" s="13"/>
      <c r="X47" s="13"/>
      <c r="Y47" s="13"/>
    </row>
    <row r="48" spans="1:25" ht="15.75" customHeight="1" x14ac:dyDescent="0.25">
      <c r="A48" s="877"/>
      <c r="B48" s="117" t="s">
        <v>656</v>
      </c>
      <c r="C48" s="874" t="s">
        <v>967</v>
      </c>
      <c r="D48" s="802"/>
      <c r="E48" s="802"/>
      <c r="F48" s="802"/>
      <c r="G48" s="802"/>
      <c r="H48" s="802"/>
      <c r="I48" s="802"/>
      <c r="J48" s="802"/>
      <c r="K48" s="802"/>
      <c r="L48" s="802"/>
      <c r="M48" s="864"/>
      <c r="N48" s="13"/>
      <c r="O48" s="13"/>
      <c r="P48" s="13"/>
      <c r="Q48" s="13"/>
      <c r="R48" s="13"/>
      <c r="S48" s="13"/>
      <c r="T48" s="13"/>
      <c r="U48" s="13"/>
      <c r="V48" s="13"/>
      <c r="W48" s="13"/>
      <c r="X48" s="13"/>
      <c r="Y48" s="13"/>
    </row>
    <row r="49" spans="1:25" ht="15.75" customHeight="1" x14ac:dyDescent="0.25">
      <c r="A49" s="877"/>
      <c r="B49" s="117" t="s">
        <v>658</v>
      </c>
      <c r="C49" s="112" t="s">
        <v>359</v>
      </c>
      <c r="D49" s="187"/>
      <c r="E49" s="187"/>
      <c r="F49" s="187"/>
      <c r="G49" s="187"/>
      <c r="H49" s="187"/>
      <c r="I49" s="187"/>
      <c r="J49" s="187"/>
      <c r="K49" s="187"/>
      <c r="L49" s="187"/>
      <c r="M49" s="188"/>
      <c r="N49" s="13"/>
      <c r="O49" s="13"/>
      <c r="P49" s="13"/>
      <c r="Q49" s="13"/>
      <c r="R49" s="13"/>
      <c r="S49" s="13"/>
      <c r="T49" s="13"/>
      <c r="U49" s="13"/>
      <c r="V49" s="13"/>
      <c r="W49" s="13"/>
      <c r="X49" s="13"/>
      <c r="Y49" s="13"/>
    </row>
    <row r="50" spans="1:25" ht="15.75" customHeight="1" x14ac:dyDescent="0.25">
      <c r="A50" s="881"/>
      <c r="B50" s="117" t="s">
        <v>660</v>
      </c>
      <c r="C50" s="112"/>
      <c r="D50" s="187"/>
      <c r="E50" s="187"/>
      <c r="F50" s="187"/>
      <c r="G50" s="187"/>
      <c r="H50" s="187"/>
      <c r="I50" s="187"/>
      <c r="J50" s="187"/>
      <c r="K50" s="187"/>
      <c r="L50" s="187"/>
      <c r="M50" s="188"/>
      <c r="N50" s="13"/>
      <c r="O50" s="13"/>
      <c r="P50" s="13"/>
      <c r="Q50" s="13"/>
      <c r="R50" s="13"/>
      <c r="S50" s="13"/>
      <c r="T50" s="13"/>
      <c r="U50" s="13"/>
      <c r="V50" s="13"/>
      <c r="W50" s="13"/>
      <c r="X50" s="13"/>
      <c r="Y50" s="13"/>
    </row>
    <row r="51" spans="1:25" ht="15.75" customHeight="1" x14ac:dyDescent="0.25">
      <c r="A51" s="879" t="s">
        <v>662</v>
      </c>
      <c r="B51" s="189" t="s">
        <v>663</v>
      </c>
      <c r="C51" s="874" t="s">
        <v>489</v>
      </c>
      <c r="D51" s="802"/>
      <c r="E51" s="802"/>
      <c r="F51" s="802"/>
      <c r="G51" s="802"/>
      <c r="H51" s="802"/>
      <c r="I51" s="802"/>
      <c r="J51" s="802"/>
      <c r="K51" s="802"/>
      <c r="L51" s="802"/>
      <c r="M51" s="864"/>
      <c r="N51" s="13"/>
      <c r="O51" s="13"/>
      <c r="P51" s="13"/>
      <c r="Q51" s="13"/>
      <c r="R51" s="13"/>
      <c r="S51" s="13"/>
      <c r="T51" s="13"/>
      <c r="U51" s="13"/>
      <c r="V51" s="13"/>
      <c r="W51" s="13"/>
      <c r="X51" s="13"/>
      <c r="Y51" s="13"/>
    </row>
    <row r="52" spans="1:25" ht="15.75" customHeight="1" x14ac:dyDescent="0.25">
      <c r="A52" s="877"/>
      <c r="B52" s="189" t="s">
        <v>665</v>
      </c>
      <c r="C52" s="874" t="s">
        <v>699</v>
      </c>
      <c r="D52" s="802"/>
      <c r="E52" s="802"/>
      <c r="F52" s="802"/>
      <c r="G52" s="802"/>
      <c r="H52" s="802"/>
      <c r="I52" s="802"/>
      <c r="J52" s="802"/>
      <c r="K52" s="802"/>
      <c r="L52" s="802"/>
      <c r="M52" s="864"/>
      <c r="N52" s="13"/>
      <c r="O52" s="13"/>
      <c r="P52" s="13"/>
      <c r="Q52" s="13"/>
      <c r="R52" s="13"/>
      <c r="S52" s="13"/>
      <c r="T52" s="13"/>
      <c r="U52" s="13"/>
      <c r="V52" s="13"/>
      <c r="W52" s="13"/>
      <c r="X52" s="13"/>
      <c r="Y52" s="13"/>
    </row>
    <row r="53" spans="1:25" ht="15.75" customHeight="1" x14ac:dyDescent="0.25">
      <c r="A53" s="877"/>
      <c r="B53" s="189" t="s">
        <v>667</v>
      </c>
      <c r="C53" s="874" t="s">
        <v>728</v>
      </c>
      <c r="D53" s="802"/>
      <c r="E53" s="802"/>
      <c r="F53" s="802"/>
      <c r="G53" s="802"/>
      <c r="H53" s="802"/>
      <c r="I53" s="802"/>
      <c r="J53" s="802"/>
      <c r="K53" s="802"/>
      <c r="L53" s="802"/>
      <c r="M53" s="864"/>
      <c r="N53" s="13"/>
      <c r="O53" s="13"/>
      <c r="P53" s="13"/>
      <c r="Q53" s="13"/>
      <c r="R53" s="13"/>
      <c r="S53" s="13"/>
      <c r="T53" s="13"/>
      <c r="U53" s="13"/>
      <c r="V53" s="13"/>
      <c r="W53" s="13"/>
      <c r="X53" s="13"/>
      <c r="Y53" s="13"/>
    </row>
    <row r="54" spans="1:25" ht="15.75" customHeight="1" x14ac:dyDescent="0.25">
      <c r="A54" s="877"/>
      <c r="B54" s="191" t="s">
        <v>668</v>
      </c>
      <c r="C54" s="874" t="s">
        <v>488</v>
      </c>
      <c r="D54" s="802"/>
      <c r="E54" s="802"/>
      <c r="F54" s="802"/>
      <c r="G54" s="802"/>
      <c r="H54" s="802"/>
      <c r="I54" s="802"/>
      <c r="J54" s="802"/>
      <c r="K54" s="802"/>
      <c r="L54" s="802"/>
      <c r="M54" s="864"/>
      <c r="N54" s="13"/>
      <c r="O54" s="13"/>
      <c r="P54" s="13"/>
      <c r="Q54" s="13"/>
      <c r="R54" s="13"/>
      <c r="S54" s="13"/>
      <c r="T54" s="13"/>
      <c r="U54" s="13"/>
      <c r="V54" s="13"/>
      <c r="W54" s="13"/>
      <c r="X54" s="13"/>
      <c r="Y54" s="13"/>
    </row>
    <row r="55" spans="1:25" ht="15.75" customHeight="1" x14ac:dyDescent="0.25">
      <c r="A55" s="877"/>
      <c r="B55" s="189" t="s">
        <v>670</v>
      </c>
      <c r="C55" s="933" t="s">
        <v>490</v>
      </c>
      <c r="D55" s="802"/>
      <c r="E55" s="802"/>
      <c r="F55" s="802"/>
      <c r="G55" s="802"/>
      <c r="H55" s="802"/>
      <c r="I55" s="802"/>
      <c r="J55" s="802"/>
      <c r="K55" s="802"/>
      <c r="L55" s="802"/>
      <c r="M55" s="864"/>
      <c r="N55" s="13"/>
      <c r="O55" s="13"/>
      <c r="P55" s="13"/>
      <c r="Q55" s="13"/>
      <c r="R55" s="13"/>
      <c r="S55" s="13"/>
      <c r="T55" s="13"/>
      <c r="U55" s="13"/>
      <c r="V55" s="13"/>
      <c r="W55" s="13"/>
      <c r="X55" s="13"/>
      <c r="Y55" s="13"/>
    </row>
    <row r="56" spans="1:25" ht="15.75" customHeight="1" x14ac:dyDescent="0.25">
      <c r="A56" s="880"/>
      <c r="B56" s="189" t="s">
        <v>672</v>
      </c>
      <c r="C56" s="874"/>
      <c r="D56" s="802"/>
      <c r="E56" s="802"/>
      <c r="F56" s="802"/>
      <c r="G56" s="802"/>
      <c r="H56" s="802"/>
      <c r="I56" s="802"/>
      <c r="J56" s="802"/>
      <c r="K56" s="802"/>
      <c r="L56" s="802"/>
      <c r="M56" s="864"/>
      <c r="N56" s="13"/>
      <c r="O56" s="13"/>
      <c r="P56" s="13"/>
      <c r="Q56" s="13"/>
      <c r="R56" s="13"/>
      <c r="S56" s="13"/>
      <c r="T56" s="13"/>
      <c r="U56" s="13"/>
      <c r="V56" s="13"/>
      <c r="W56" s="13"/>
      <c r="X56" s="13"/>
      <c r="Y56" s="13"/>
    </row>
    <row r="57" spans="1:25" ht="15.75" customHeight="1" x14ac:dyDescent="0.25">
      <c r="A57" s="879" t="s">
        <v>673</v>
      </c>
      <c r="B57" s="192" t="s">
        <v>674</v>
      </c>
      <c r="C57" s="929" t="s">
        <v>675</v>
      </c>
      <c r="D57" s="802"/>
      <c r="E57" s="802"/>
      <c r="F57" s="802"/>
      <c r="G57" s="802"/>
      <c r="H57" s="802"/>
      <c r="I57" s="802"/>
      <c r="J57" s="802"/>
      <c r="K57" s="802"/>
      <c r="L57" s="802"/>
      <c r="M57" s="864"/>
      <c r="N57" s="13"/>
      <c r="O57" s="13"/>
      <c r="P57" s="13"/>
      <c r="Q57" s="13"/>
      <c r="R57" s="13"/>
      <c r="S57" s="13"/>
      <c r="T57" s="13"/>
      <c r="U57" s="13"/>
      <c r="V57" s="13"/>
      <c r="W57" s="13"/>
      <c r="X57" s="13"/>
      <c r="Y57" s="13"/>
    </row>
    <row r="58" spans="1:25" ht="30" customHeight="1" x14ac:dyDescent="0.25">
      <c r="A58" s="877"/>
      <c r="B58" s="192" t="s">
        <v>676</v>
      </c>
      <c r="C58" s="929" t="s">
        <v>818</v>
      </c>
      <c r="D58" s="802"/>
      <c r="E58" s="802"/>
      <c r="F58" s="802"/>
      <c r="G58" s="802"/>
      <c r="H58" s="802"/>
      <c r="I58" s="802"/>
      <c r="J58" s="802"/>
      <c r="K58" s="802"/>
      <c r="L58" s="802"/>
      <c r="M58" s="864"/>
      <c r="N58" s="13"/>
      <c r="O58" s="13"/>
      <c r="P58" s="13"/>
      <c r="Q58" s="13"/>
      <c r="R58" s="13"/>
      <c r="S58" s="13"/>
      <c r="T58" s="13"/>
      <c r="U58" s="13"/>
      <c r="V58" s="13"/>
      <c r="W58" s="13"/>
      <c r="X58" s="13"/>
      <c r="Y58" s="13"/>
    </row>
    <row r="59" spans="1:25" ht="30" customHeight="1" x14ac:dyDescent="0.25">
      <c r="A59" s="881"/>
      <c r="B59" s="193" t="s">
        <v>328</v>
      </c>
      <c r="C59" s="929" t="s">
        <v>602</v>
      </c>
      <c r="D59" s="802"/>
      <c r="E59" s="802"/>
      <c r="F59" s="802"/>
      <c r="G59" s="802"/>
      <c r="H59" s="802"/>
      <c r="I59" s="802"/>
      <c r="J59" s="802"/>
      <c r="K59" s="802"/>
      <c r="L59" s="802"/>
      <c r="M59" s="864"/>
      <c r="N59" s="13"/>
      <c r="O59" s="13"/>
      <c r="P59" s="13"/>
      <c r="Q59" s="13"/>
      <c r="R59" s="13"/>
      <c r="S59" s="13"/>
      <c r="T59" s="13"/>
      <c r="U59" s="13"/>
      <c r="V59" s="13"/>
      <c r="W59" s="13"/>
      <c r="X59" s="13"/>
      <c r="Y59" s="13"/>
    </row>
    <row r="60" spans="1:25" ht="15.75" customHeight="1" x14ac:dyDescent="0.25">
      <c r="A60" s="194" t="s">
        <v>678</v>
      </c>
      <c r="B60" s="195"/>
      <c r="C60" s="887"/>
      <c r="D60" s="888"/>
      <c r="E60" s="888"/>
      <c r="F60" s="888"/>
      <c r="G60" s="888"/>
      <c r="H60" s="888"/>
      <c r="I60" s="888"/>
      <c r="J60" s="888"/>
      <c r="K60" s="888"/>
      <c r="L60" s="888"/>
      <c r="M60" s="889"/>
      <c r="N60" s="13"/>
      <c r="O60" s="13"/>
      <c r="P60" s="13"/>
      <c r="Q60" s="13"/>
      <c r="R60" s="13"/>
      <c r="S60" s="13"/>
      <c r="T60" s="13"/>
      <c r="U60" s="13"/>
      <c r="V60" s="13"/>
      <c r="W60" s="13"/>
      <c r="X60" s="13"/>
      <c r="Y60" s="13"/>
    </row>
    <row r="61" spans="1:25" ht="15.75" customHeight="1" x14ac:dyDescent="0.25">
      <c r="A61" s="13"/>
      <c r="B61" s="196"/>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x14ac:dyDescent="0.25">
      <c r="A62" s="13"/>
      <c r="B62" s="196"/>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5.7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5.7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5.7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5.7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5.7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5.7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5.7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5.7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ht="15.7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ht="15.7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ht="15.7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ht="15.7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ht="15.7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ht="15.7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ht="15.7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ht="15.7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ht="15.7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ht="15.7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ht="15.7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ht="15.7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ht="15.7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ht="15.7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ht="15.7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ht="15.7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ht="15.7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ht="15.7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5.7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5.7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5.7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5.7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5.7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5.7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5.7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5.75" customHeight="1" x14ac:dyDescent="0.25">
      <c r="A255" s="13"/>
      <c r="B255" s="196"/>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5.75" customHeight="1" x14ac:dyDescent="0.25">
      <c r="A256" s="13"/>
      <c r="B256" s="196"/>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5.75" customHeight="1" x14ac:dyDescent="0.25">
      <c r="A257" s="13"/>
      <c r="B257" s="196"/>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5.75" customHeight="1" x14ac:dyDescent="0.25">
      <c r="A258" s="13"/>
      <c r="B258" s="196"/>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5.75" customHeight="1" x14ac:dyDescent="0.25">
      <c r="A259" s="13"/>
      <c r="B259" s="196"/>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5.75" customHeight="1" x14ac:dyDescent="0.25">
      <c r="A260" s="13"/>
      <c r="B260" s="196"/>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5.75" customHeight="1" x14ac:dyDescent="0.25"/>
    <row r="262" spans="1:25" ht="15.75" customHeight="1" x14ac:dyDescent="0.25"/>
    <row r="263" spans="1:25" ht="15.75" customHeight="1" x14ac:dyDescent="0.25"/>
    <row r="264" spans="1:25" ht="15.75" customHeight="1" x14ac:dyDescent="0.25"/>
    <row r="265" spans="1:25" ht="15.75" customHeight="1" x14ac:dyDescent="0.25"/>
    <row r="266" spans="1:25" ht="15.75" customHeight="1" x14ac:dyDescent="0.25"/>
    <row r="267" spans="1:25" ht="15.75" customHeight="1" x14ac:dyDescent="0.25"/>
    <row r="268" spans="1:25" ht="15.75" customHeight="1" x14ac:dyDescent="0.25"/>
    <row r="269" spans="1:25" ht="15.75" customHeight="1" x14ac:dyDescent="0.25"/>
    <row r="270" spans="1:25" ht="15.75" customHeight="1" x14ac:dyDescent="0.25"/>
    <row r="271" spans="1:25" ht="15.75" customHeight="1" x14ac:dyDescent="0.25"/>
    <row r="272" spans="1:25"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C54:M54"/>
    <mergeCell ref="C55:M55"/>
    <mergeCell ref="C47:M47"/>
    <mergeCell ref="C48:M48"/>
    <mergeCell ref="C51:M51"/>
    <mergeCell ref="C52:M52"/>
    <mergeCell ref="C53:M53"/>
    <mergeCell ref="C56:M56"/>
    <mergeCell ref="C57:M57"/>
    <mergeCell ref="C58:M58"/>
    <mergeCell ref="C59:M59"/>
    <mergeCell ref="C60:M60"/>
    <mergeCell ref="F23:I23"/>
    <mergeCell ref="J30:L30"/>
    <mergeCell ref="F44:F45"/>
    <mergeCell ref="G44:J45"/>
    <mergeCell ref="L44:M45"/>
    <mergeCell ref="C15:M15"/>
    <mergeCell ref="C16:M16"/>
    <mergeCell ref="C17:M17"/>
    <mergeCell ref="C2:M2"/>
    <mergeCell ref="C3:M3"/>
    <mergeCell ref="F4:G4"/>
    <mergeCell ref="C5:M5"/>
    <mergeCell ref="C6:M6"/>
    <mergeCell ref="I7:M7"/>
    <mergeCell ref="C13:M13"/>
    <mergeCell ref="F10:G10"/>
    <mergeCell ref="I10:J10"/>
    <mergeCell ref="I9:J9"/>
    <mergeCell ref="C11:M11"/>
    <mergeCell ref="C12:M12"/>
    <mergeCell ref="C14:D14"/>
    <mergeCell ref="F14:M14"/>
    <mergeCell ref="C7:D7"/>
    <mergeCell ref="B8:B10"/>
    <mergeCell ref="C9:D9"/>
    <mergeCell ref="C10:D10"/>
    <mergeCell ref="F9:G9"/>
    <mergeCell ref="A16:A50"/>
    <mergeCell ref="A51:A56"/>
    <mergeCell ref="A57:A59"/>
    <mergeCell ref="A2:A15"/>
    <mergeCell ref="B14:B15"/>
    <mergeCell ref="B18:B24"/>
    <mergeCell ref="B25:B28"/>
    <mergeCell ref="B32:B34"/>
    <mergeCell ref="B35:B42"/>
    <mergeCell ref="B43:B46"/>
  </mergeCells>
  <dataValidations count="1">
    <dataValidation type="list" allowBlank="1" showErrorMessage="1" sqref="I7" xr:uid="{00000000-0002-0000-1B00-000000000000}">
      <formula1>INDIRECT($C$7)</formula1>
    </dataValidation>
  </dataValidations>
  <hyperlinks>
    <hyperlink ref="C55" r:id="rId1" xr:uid="{00000000-0004-0000-1B00-0000000000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13" width="11.42578125" customWidth="1"/>
  </cols>
  <sheetData>
    <row r="1" spans="1:26" ht="16.5" customHeight="1" x14ac:dyDescent="0.25">
      <c r="A1" s="105"/>
      <c r="B1" s="106" t="s">
        <v>968</v>
      </c>
      <c r="C1" s="107"/>
      <c r="D1" s="107"/>
      <c r="E1" s="107"/>
      <c r="F1" s="107"/>
      <c r="G1" s="107"/>
      <c r="H1" s="107"/>
      <c r="I1" s="107"/>
      <c r="J1" s="107"/>
      <c r="K1" s="107"/>
      <c r="L1" s="107"/>
      <c r="M1" s="108"/>
      <c r="N1" s="13"/>
      <c r="O1" s="13"/>
      <c r="P1" s="13"/>
      <c r="Q1" s="13"/>
      <c r="R1" s="13"/>
      <c r="S1" s="13"/>
      <c r="T1" s="13"/>
      <c r="U1" s="13"/>
      <c r="V1" s="13"/>
      <c r="W1" s="13"/>
      <c r="X1" s="13"/>
      <c r="Y1" s="13"/>
      <c r="Z1" s="13"/>
    </row>
    <row r="2" spans="1:26" ht="16.5" customHeight="1" x14ac:dyDescent="0.25">
      <c r="A2" s="879" t="s">
        <v>591</v>
      </c>
      <c r="B2" s="109" t="s">
        <v>592</v>
      </c>
      <c r="C2" s="871" t="s">
        <v>502</v>
      </c>
      <c r="D2" s="872"/>
      <c r="E2" s="872"/>
      <c r="F2" s="872"/>
      <c r="G2" s="872"/>
      <c r="H2" s="872"/>
      <c r="I2" s="872"/>
      <c r="J2" s="872"/>
      <c r="K2" s="872"/>
      <c r="L2" s="872"/>
      <c r="M2" s="873"/>
      <c r="N2" s="13"/>
      <c r="O2" s="13"/>
      <c r="P2" s="13"/>
      <c r="Q2" s="13"/>
      <c r="R2" s="13"/>
      <c r="S2" s="13"/>
      <c r="T2" s="13"/>
      <c r="U2" s="13"/>
      <c r="V2" s="13"/>
      <c r="W2" s="13"/>
      <c r="X2" s="13"/>
      <c r="Y2" s="13"/>
      <c r="Z2" s="13"/>
    </row>
    <row r="3" spans="1:26" ht="26.25" customHeight="1" x14ac:dyDescent="0.25">
      <c r="A3" s="877"/>
      <c r="B3" s="110" t="s">
        <v>750</v>
      </c>
      <c r="C3" s="925" t="s">
        <v>969</v>
      </c>
      <c r="D3" s="802"/>
      <c r="E3" s="802"/>
      <c r="F3" s="802"/>
      <c r="G3" s="802"/>
      <c r="H3" s="802"/>
      <c r="I3" s="802"/>
      <c r="J3" s="802"/>
      <c r="K3" s="802"/>
      <c r="L3" s="802"/>
      <c r="M3" s="803"/>
      <c r="N3" s="13"/>
      <c r="O3" s="13"/>
      <c r="P3" s="13"/>
      <c r="Q3" s="13"/>
      <c r="R3" s="13"/>
      <c r="S3" s="13"/>
      <c r="T3" s="13"/>
      <c r="U3" s="13"/>
      <c r="V3" s="13"/>
      <c r="W3" s="13"/>
      <c r="X3" s="13"/>
      <c r="Y3" s="13"/>
      <c r="Z3" s="13"/>
    </row>
    <row r="4" spans="1:26" ht="29.25" customHeight="1" x14ac:dyDescent="0.25">
      <c r="A4" s="877"/>
      <c r="B4" s="116" t="s">
        <v>324</v>
      </c>
      <c r="C4" s="112" t="s">
        <v>93</v>
      </c>
      <c r="D4" s="113"/>
      <c r="E4" s="114"/>
      <c r="F4" s="868" t="s">
        <v>325</v>
      </c>
      <c r="G4" s="803"/>
      <c r="H4" s="115">
        <v>20</v>
      </c>
      <c r="I4" s="875" t="s">
        <v>705</v>
      </c>
      <c r="J4" s="802"/>
      <c r="K4" s="802"/>
      <c r="L4" s="802"/>
      <c r="M4" s="864"/>
      <c r="N4" s="13"/>
      <c r="O4" s="13"/>
      <c r="P4" s="13"/>
      <c r="Q4" s="13"/>
      <c r="R4" s="13"/>
      <c r="S4" s="13"/>
      <c r="T4" s="13"/>
      <c r="U4" s="13"/>
      <c r="V4" s="13"/>
      <c r="W4" s="13"/>
      <c r="X4" s="13"/>
      <c r="Y4" s="13"/>
      <c r="Z4" s="13"/>
    </row>
    <row r="5" spans="1:26" ht="48" customHeight="1" x14ac:dyDescent="0.25">
      <c r="A5" s="877"/>
      <c r="B5" s="116" t="s">
        <v>596</v>
      </c>
      <c r="C5" s="874" t="s">
        <v>597</v>
      </c>
      <c r="D5" s="802"/>
      <c r="E5" s="802"/>
      <c r="F5" s="802"/>
      <c r="G5" s="802"/>
      <c r="H5" s="802"/>
      <c r="I5" s="802"/>
      <c r="J5" s="802"/>
      <c r="K5" s="802"/>
      <c r="L5" s="802"/>
      <c r="M5" s="864"/>
      <c r="N5" s="13"/>
      <c r="O5" s="13"/>
      <c r="P5" s="13"/>
      <c r="Q5" s="13"/>
      <c r="R5" s="13"/>
      <c r="S5" s="13"/>
      <c r="T5" s="13"/>
      <c r="U5" s="13"/>
      <c r="V5" s="13"/>
      <c r="W5" s="13"/>
      <c r="X5" s="13"/>
      <c r="Y5" s="13"/>
      <c r="Z5" s="13"/>
    </row>
    <row r="6" spans="1:26" ht="23.25" customHeight="1" x14ac:dyDescent="0.25">
      <c r="A6" s="877"/>
      <c r="B6" s="116" t="s">
        <v>598</v>
      </c>
      <c r="C6" s="874" t="s">
        <v>599</v>
      </c>
      <c r="D6" s="802"/>
      <c r="E6" s="802"/>
      <c r="F6" s="802"/>
      <c r="G6" s="802"/>
      <c r="H6" s="802"/>
      <c r="I6" s="802"/>
      <c r="J6" s="802"/>
      <c r="K6" s="802"/>
      <c r="L6" s="802"/>
      <c r="M6" s="864"/>
      <c r="N6" s="13"/>
      <c r="O6" s="13"/>
      <c r="P6" s="13"/>
      <c r="Q6" s="13"/>
      <c r="R6" s="13"/>
      <c r="S6" s="13"/>
      <c r="T6" s="13"/>
      <c r="U6" s="13"/>
      <c r="V6" s="13"/>
      <c r="W6" s="13"/>
      <c r="X6" s="13"/>
      <c r="Y6" s="13"/>
      <c r="Z6" s="13"/>
    </row>
    <row r="7" spans="1:26" ht="16.5" customHeight="1" x14ac:dyDescent="0.25">
      <c r="A7" s="877"/>
      <c r="B7" s="110" t="s">
        <v>600</v>
      </c>
      <c r="C7" s="437" t="s">
        <v>35</v>
      </c>
      <c r="D7" s="438"/>
      <c r="E7" s="118"/>
      <c r="F7" s="118"/>
      <c r="G7" s="119"/>
      <c r="H7" s="120" t="s">
        <v>328</v>
      </c>
      <c r="I7" s="867" t="s">
        <v>62</v>
      </c>
      <c r="J7" s="802"/>
      <c r="K7" s="802"/>
      <c r="L7" s="802"/>
      <c r="M7" s="864"/>
      <c r="N7" s="13"/>
      <c r="O7" s="13"/>
      <c r="P7" s="13"/>
      <c r="Q7" s="13"/>
      <c r="R7" s="13"/>
      <c r="S7" s="13"/>
      <c r="T7" s="13"/>
      <c r="U7" s="13"/>
      <c r="V7" s="13"/>
      <c r="W7" s="13"/>
      <c r="X7" s="13"/>
      <c r="Y7" s="13"/>
      <c r="Z7" s="13"/>
    </row>
    <row r="8" spans="1:26" ht="16.5" customHeight="1" x14ac:dyDescent="0.25">
      <c r="A8" s="877"/>
      <c r="B8" s="974"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9" customHeight="1" x14ac:dyDescent="0.25">
      <c r="A9" s="877"/>
      <c r="B9" s="883"/>
      <c r="C9" s="885"/>
      <c r="D9" s="870"/>
      <c r="E9" s="125"/>
      <c r="F9" s="869"/>
      <c r="G9" s="870"/>
      <c r="H9" s="125"/>
      <c r="I9" s="869"/>
      <c r="J9" s="870"/>
      <c r="K9" s="125"/>
      <c r="L9" s="126"/>
      <c r="M9" s="127"/>
      <c r="N9" s="13"/>
      <c r="O9" s="13"/>
      <c r="P9" s="13"/>
      <c r="Q9" s="13"/>
      <c r="R9" s="13"/>
      <c r="S9" s="13"/>
      <c r="T9" s="13"/>
      <c r="U9" s="13"/>
      <c r="V9" s="13"/>
      <c r="W9" s="13"/>
      <c r="X9" s="13"/>
      <c r="Y9" s="13"/>
      <c r="Z9" s="13"/>
    </row>
    <row r="10" spans="1:26" ht="16.5" customHeight="1"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c r="Z10" s="13"/>
    </row>
    <row r="11" spans="1:26" ht="34.5" customHeight="1" x14ac:dyDescent="0.25">
      <c r="A11" s="877"/>
      <c r="B11" s="110" t="s">
        <v>605</v>
      </c>
      <c r="C11" s="874" t="s">
        <v>970</v>
      </c>
      <c r="D11" s="802"/>
      <c r="E11" s="802"/>
      <c r="F11" s="802"/>
      <c r="G11" s="802"/>
      <c r="H11" s="802"/>
      <c r="I11" s="802"/>
      <c r="J11" s="802"/>
      <c r="K11" s="802"/>
      <c r="L11" s="802"/>
      <c r="M11" s="864"/>
      <c r="N11" s="13"/>
      <c r="O11" s="13"/>
      <c r="P11" s="13"/>
      <c r="Q11" s="13"/>
      <c r="R11" s="13"/>
      <c r="S11" s="13"/>
      <c r="T11" s="13"/>
      <c r="U11" s="13"/>
      <c r="V11" s="13"/>
      <c r="W11" s="13"/>
      <c r="X11" s="13"/>
      <c r="Y11" s="13"/>
      <c r="Z11" s="13"/>
    </row>
    <row r="12" spans="1:26" ht="121.5" customHeight="1" x14ac:dyDescent="0.25">
      <c r="A12" s="877"/>
      <c r="B12" s="110" t="s">
        <v>754</v>
      </c>
      <c r="C12" s="874" t="s">
        <v>971</v>
      </c>
      <c r="D12" s="802"/>
      <c r="E12" s="802"/>
      <c r="F12" s="802"/>
      <c r="G12" s="802"/>
      <c r="H12" s="802"/>
      <c r="I12" s="802"/>
      <c r="J12" s="802"/>
      <c r="K12" s="802"/>
      <c r="L12" s="802"/>
      <c r="M12" s="864"/>
      <c r="N12" s="13"/>
      <c r="O12" s="13"/>
      <c r="P12" s="13"/>
      <c r="Q12" s="13"/>
      <c r="R12" s="13"/>
      <c r="S12" s="13"/>
      <c r="T12" s="13"/>
      <c r="U12" s="13"/>
      <c r="V12" s="13"/>
      <c r="W12" s="13"/>
      <c r="X12" s="13"/>
      <c r="Y12" s="13"/>
      <c r="Z12" s="13"/>
    </row>
    <row r="13" spans="1:26" ht="37.5" customHeight="1" x14ac:dyDescent="0.25">
      <c r="A13" s="877"/>
      <c r="B13" s="110" t="s">
        <v>756</v>
      </c>
      <c r="C13" s="863" t="s">
        <v>972</v>
      </c>
      <c r="D13" s="802"/>
      <c r="E13" s="802"/>
      <c r="F13" s="802"/>
      <c r="G13" s="802"/>
      <c r="H13" s="802"/>
      <c r="I13" s="802"/>
      <c r="J13" s="802"/>
      <c r="K13" s="802"/>
      <c r="L13" s="802"/>
      <c r="M13" s="864"/>
      <c r="N13" s="13"/>
      <c r="O13" s="13"/>
      <c r="P13" s="13"/>
      <c r="Q13" s="13"/>
      <c r="R13" s="13"/>
      <c r="S13" s="13"/>
      <c r="T13" s="13"/>
      <c r="U13" s="13"/>
      <c r="V13" s="13"/>
      <c r="W13" s="13"/>
      <c r="X13" s="13"/>
      <c r="Y13" s="13"/>
      <c r="Z13" s="13"/>
    </row>
    <row r="14" spans="1:26" ht="36.75" customHeight="1" x14ac:dyDescent="0.25">
      <c r="A14" s="881"/>
      <c r="B14" s="152" t="s">
        <v>758</v>
      </c>
      <c r="C14" s="874" t="s">
        <v>57</v>
      </c>
      <c r="D14" s="866"/>
      <c r="E14" s="308" t="s">
        <v>108</v>
      </c>
      <c r="F14" s="875" t="s">
        <v>973</v>
      </c>
      <c r="G14" s="802"/>
      <c r="H14" s="802"/>
      <c r="I14" s="802"/>
      <c r="J14" s="802"/>
      <c r="K14" s="802"/>
      <c r="L14" s="802"/>
      <c r="M14" s="864"/>
      <c r="N14" s="13"/>
      <c r="O14" s="13"/>
      <c r="P14" s="13"/>
      <c r="Q14" s="13"/>
      <c r="R14" s="13"/>
      <c r="S14" s="13"/>
      <c r="T14" s="13"/>
      <c r="U14" s="13"/>
      <c r="V14" s="13"/>
      <c r="W14" s="13"/>
      <c r="X14" s="13"/>
      <c r="Y14" s="13"/>
      <c r="Z14" s="13"/>
    </row>
    <row r="15" spans="1:26" ht="19.5" customHeight="1" x14ac:dyDescent="0.25">
      <c r="A15" s="876" t="s">
        <v>607</v>
      </c>
      <c r="B15" s="117" t="s">
        <v>315</v>
      </c>
      <c r="C15" s="874" t="s">
        <v>945</v>
      </c>
      <c r="D15" s="802"/>
      <c r="E15" s="802"/>
      <c r="F15" s="802"/>
      <c r="G15" s="802"/>
      <c r="H15" s="802"/>
      <c r="I15" s="802"/>
      <c r="J15" s="802"/>
      <c r="K15" s="802"/>
      <c r="L15" s="802"/>
      <c r="M15" s="864"/>
      <c r="N15" s="13"/>
      <c r="O15" s="13"/>
      <c r="P15" s="13"/>
      <c r="Q15" s="13"/>
      <c r="R15" s="13"/>
      <c r="S15" s="13"/>
      <c r="T15" s="13"/>
      <c r="U15" s="13"/>
      <c r="V15" s="13"/>
      <c r="W15" s="13"/>
      <c r="X15" s="13"/>
      <c r="Y15" s="13"/>
      <c r="Z15" s="13"/>
    </row>
    <row r="16" spans="1:26" ht="19.5" customHeight="1" x14ac:dyDescent="0.25">
      <c r="A16" s="877"/>
      <c r="B16" s="117" t="s">
        <v>759</v>
      </c>
      <c r="C16" s="874" t="s">
        <v>503</v>
      </c>
      <c r="D16" s="802"/>
      <c r="E16" s="802"/>
      <c r="F16" s="802"/>
      <c r="G16" s="802"/>
      <c r="H16" s="802"/>
      <c r="I16" s="802"/>
      <c r="J16" s="802"/>
      <c r="K16" s="802"/>
      <c r="L16" s="802"/>
      <c r="M16" s="864"/>
      <c r="N16" s="13"/>
      <c r="O16" s="13"/>
      <c r="P16" s="13"/>
      <c r="Q16" s="13"/>
      <c r="R16" s="13"/>
      <c r="S16" s="13"/>
      <c r="T16" s="13"/>
      <c r="U16" s="13"/>
      <c r="V16" s="13"/>
      <c r="W16" s="13"/>
      <c r="X16" s="13"/>
      <c r="Y16" s="13"/>
      <c r="Z16" s="13"/>
    </row>
    <row r="17" spans="1:26" ht="8.25" customHeight="1" x14ac:dyDescent="0.25">
      <c r="A17" s="877"/>
      <c r="B17" s="975" t="s">
        <v>608</v>
      </c>
      <c r="C17" s="131"/>
      <c r="D17" s="132"/>
      <c r="E17" s="132"/>
      <c r="F17" s="132"/>
      <c r="G17" s="132"/>
      <c r="H17" s="132"/>
      <c r="I17" s="132"/>
      <c r="J17" s="132"/>
      <c r="K17" s="132"/>
      <c r="L17" s="132"/>
      <c r="M17" s="133"/>
      <c r="N17" s="13"/>
      <c r="O17" s="13"/>
      <c r="P17" s="13"/>
      <c r="Q17" s="13"/>
      <c r="R17" s="13"/>
      <c r="S17" s="13"/>
      <c r="T17" s="13"/>
      <c r="U17" s="13"/>
      <c r="V17" s="13"/>
      <c r="W17" s="13"/>
      <c r="X17" s="13"/>
      <c r="Y17" s="13"/>
      <c r="Z17" s="13"/>
    </row>
    <row r="18" spans="1:26" ht="9" customHeight="1" x14ac:dyDescent="0.25">
      <c r="A18" s="877"/>
      <c r="B18" s="883"/>
      <c r="C18" s="134"/>
      <c r="D18" s="135"/>
      <c r="E18" s="136"/>
      <c r="F18" s="135"/>
      <c r="G18" s="136"/>
      <c r="H18" s="135"/>
      <c r="I18" s="136"/>
      <c r="J18" s="135"/>
      <c r="K18" s="136"/>
      <c r="L18" s="136"/>
      <c r="M18" s="137"/>
      <c r="N18" s="13"/>
      <c r="O18" s="13"/>
      <c r="P18" s="13"/>
      <c r="Q18" s="13"/>
      <c r="R18" s="13"/>
      <c r="S18" s="13"/>
      <c r="T18" s="13"/>
      <c r="U18" s="13"/>
      <c r="V18" s="13"/>
      <c r="W18" s="13"/>
      <c r="X18" s="13"/>
      <c r="Y18" s="13"/>
      <c r="Z18" s="13"/>
    </row>
    <row r="19" spans="1:26" ht="16.5" customHeight="1" x14ac:dyDescent="0.25">
      <c r="A19" s="877"/>
      <c r="B19" s="883"/>
      <c r="C19" s="138" t="s">
        <v>609</v>
      </c>
      <c r="D19" s="139"/>
      <c r="E19" s="140" t="s">
        <v>610</v>
      </c>
      <c r="F19" s="139"/>
      <c r="G19" s="140" t="s">
        <v>611</v>
      </c>
      <c r="H19" s="139"/>
      <c r="I19" s="140" t="s">
        <v>612</v>
      </c>
      <c r="J19" s="115"/>
      <c r="K19" s="140"/>
      <c r="L19" s="140"/>
      <c r="M19" s="137"/>
      <c r="N19" s="13"/>
      <c r="O19" s="13"/>
      <c r="P19" s="13"/>
      <c r="Q19" s="13"/>
      <c r="R19" s="13"/>
      <c r="S19" s="13"/>
      <c r="T19" s="13"/>
      <c r="U19" s="13"/>
      <c r="V19" s="13"/>
      <c r="W19" s="13"/>
      <c r="X19" s="13"/>
      <c r="Y19" s="13"/>
      <c r="Z19" s="13"/>
    </row>
    <row r="20" spans="1:26" ht="16.5" customHeight="1" x14ac:dyDescent="0.25">
      <c r="A20" s="877"/>
      <c r="B20" s="883"/>
      <c r="C20" s="138" t="s">
        <v>613</v>
      </c>
      <c r="D20" s="141"/>
      <c r="E20" s="140" t="s">
        <v>614</v>
      </c>
      <c r="F20" s="142"/>
      <c r="G20" s="140" t="s">
        <v>615</v>
      </c>
      <c r="H20" s="142"/>
      <c r="I20" s="140"/>
      <c r="J20" s="136"/>
      <c r="K20" s="140"/>
      <c r="L20" s="140"/>
      <c r="M20" s="137"/>
      <c r="N20" s="13"/>
      <c r="O20" s="13"/>
      <c r="P20" s="13"/>
      <c r="Q20" s="13"/>
      <c r="R20" s="13"/>
      <c r="S20" s="13"/>
      <c r="T20" s="13"/>
      <c r="U20" s="13"/>
      <c r="V20" s="13"/>
      <c r="W20" s="13"/>
      <c r="X20" s="13"/>
      <c r="Y20" s="13"/>
      <c r="Z20" s="13"/>
    </row>
    <row r="21" spans="1:26" ht="16.5" customHeight="1" x14ac:dyDescent="0.25">
      <c r="A21" s="877"/>
      <c r="B21" s="883"/>
      <c r="C21" s="138" t="s">
        <v>616</v>
      </c>
      <c r="D21" s="141"/>
      <c r="E21" s="140" t="s">
        <v>617</v>
      </c>
      <c r="F21" s="141"/>
      <c r="G21" s="140"/>
      <c r="H21" s="136"/>
      <c r="I21" s="140"/>
      <c r="J21" s="136"/>
      <c r="K21" s="140"/>
      <c r="L21" s="140"/>
      <c r="M21" s="137"/>
      <c r="N21" s="13"/>
      <c r="O21" s="13"/>
      <c r="P21" s="13"/>
      <c r="Q21" s="13"/>
      <c r="R21" s="13"/>
      <c r="S21" s="13"/>
      <c r="T21" s="13"/>
      <c r="U21" s="13"/>
      <c r="V21" s="13"/>
      <c r="W21" s="13"/>
      <c r="X21" s="13"/>
      <c r="Y21" s="13"/>
      <c r="Z21" s="13"/>
    </row>
    <row r="22" spans="1:26" ht="16.5" customHeight="1" x14ac:dyDescent="0.25">
      <c r="A22" s="877"/>
      <c r="B22" s="883"/>
      <c r="C22" s="138" t="s">
        <v>105</v>
      </c>
      <c r="D22" s="568" t="s">
        <v>653</v>
      </c>
      <c r="E22" s="140" t="s">
        <v>619</v>
      </c>
      <c r="F22" s="908" t="s">
        <v>974</v>
      </c>
      <c r="G22" s="909"/>
      <c r="H22" s="870"/>
      <c r="I22" s="128"/>
      <c r="J22" s="128"/>
      <c r="K22" s="128"/>
      <c r="L22" s="128"/>
      <c r="M22" s="143"/>
      <c r="N22" s="13"/>
      <c r="O22" s="13"/>
      <c r="P22" s="13"/>
      <c r="Q22" s="13"/>
      <c r="R22" s="13"/>
      <c r="S22" s="13"/>
      <c r="T22" s="13"/>
      <c r="U22" s="13"/>
      <c r="V22" s="13"/>
      <c r="W22" s="13"/>
      <c r="X22" s="13"/>
      <c r="Y22" s="13"/>
      <c r="Z22" s="13"/>
    </row>
    <row r="23" spans="1:26" ht="9.75" customHeight="1" x14ac:dyDescent="0.25">
      <c r="A23" s="877"/>
      <c r="B23" s="884"/>
      <c r="C23" s="144"/>
      <c r="D23" s="145"/>
      <c r="E23" s="145"/>
      <c r="F23" s="145"/>
      <c r="G23" s="145"/>
      <c r="H23" s="145"/>
      <c r="I23" s="145"/>
      <c r="J23" s="145"/>
      <c r="K23" s="145"/>
      <c r="L23" s="145"/>
      <c r="M23" s="146"/>
      <c r="N23" s="13"/>
      <c r="O23" s="13"/>
      <c r="P23" s="13"/>
      <c r="Q23" s="13"/>
      <c r="R23" s="13"/>
      <c r="S23" s="13"/>
      <c r="T23" s="13"/>
      <c r="U23" s="13"/>
      <c r="V23" s="13"/>
      <c r="W23" s="13"/>
      <c r="X23" s="13"/>
      <c r="Y23" s="13"/>
      <c r="Z23" s="13"/>
    </row>
    <row r="24" spans="1:26" ht="9.75" customHeight="1" x14ac:dyDescent="0.25">
      <c r="A24" s="877"/>
      <c r="B24" s="975" t="s">
        <v>621</v>
      </c>
      <c r="C24" s="147"/>
      <c r="D24" s="132"/>
      <c r="E24" s="132"/>
      <c r="F24" s="132"/>
      <c r="G24" s="132"/>
      <c r="H24" s="132"/>
      <c r="I24" s="132"/>
      <c r="J24" s="132"/>
      <c r="K24" s="132"/>
      <c r="L24" s="123"/>
      <c r="M24" s="124"/>
      <c r="N24" s="13"/>
      <c r="O24" s="13"/>
      <c r="P24" s="13"/>
      <c r="Q24" s="13"/>
      <c r="R24" s="13"/>
      <c r="S24" s="13"/>
      <c r="T24" s="13"/>
      <c r="U24" s="13"/>
      <c r="V24" s="13"/>
      <c r="W24" s="13"/>
      <c r="X24" s="13"/>
      <c r="Y24" s="13"/>
      <c r="Z24" s="13"/>
    </row>
    <row r="25" spans="1:26" ht="16.5" customHeight="1" x14ac:dyDescent="0.25">
      <c r="A25" s="877"/>
      <c r="B25" s="883"/>
      <c r="C25" s="138" t="s">
        <v>622</v>
      </c>
      <c r="D25" s="142"/>
      <c r="E25" s="148"/>
      <c r="F25" s="140" t="s">
        <v>623</v>
      </c>
      <c r="G25" s="141" t="s">
        <v>653</v>
      </c>
      <c r="H25" s="148"/>
      <c r="I25" s="140" t="s">
        <v>624</v>
      </c>
      <c r="J25" s="141"/>
      <c r="K25" s="148"/>
      <c r="L25" s="126"/>
      <c r="M25" s="127"/>
      <c r="N25" s="13"/>
      <c r="O25" s="13"/>
      <c r="P25" s="13"/>
      <c r="Q25" s="13"/>
      <c r="R25" s="13"/>
      <c r="S25" s="13"/>
      <c r="T25" s="13"/>
      <c r="U25" s="13"/>
      <c r="V25" s="13"/>
      <c r="W25" s="13"/>
      <c r="X25" s="13"/>
      <c r="Y25" s="13"/>
      <c r="Z25" s="13"/>
    </row>
    <row r="26" spans="1:26" ht="16.5" customHeight="1" x14ac:dyDescent="0.25">
      <c r="A26" s="877"/>
      <c r="B26" s="883"/>
      <c r="C26" s="138" t="s">
        <v>625</v>
      </c>
      <c r="D26" s="149"/>
      <c r="E26" s="126"/>
      <c r="F26" s="140" t="s">
        <v>626</v>
      </c>
      <c r="G26" s="142"/>
      <c r="H26" s="126"/>
      <c r="I26" s="150"/>
      <c r="J26" s="126"/>
      <c r="K26" s="125"/>
      <c r="L26" s="126"/>
      <c r="M26" s="127"/>
      <c r="N26" s="13"/>
      <c r="O26" s="13"/>
      <c r="P26" s="13"/>
      <c r="Q26" s="13"/>
      <c r="R26" s="13"/>
      <c r="S26" s="13"/>
      <c r="T26" s="13"/>
      <c r="U26" s="13"/>
      <c r="V26" s="13"/>
      <c r="W26" s="13"/>
      <c r="X26" s="13"/>
      <c r="Y26" s="13"/>
      <c r="Z26" s="13"/>
    </row>
    <row r="27" spans="1:26" ht="9" customHeight="1" x14ac:dyDescent="0.25">
      <c r="A27" s="877"/>
      <c r="B27" s="884"/>
      <c r="C27" s="151"/>
      <c r="D27" s="135"/>
      <c r="E27" s="135"/>
      <c r="F27" s="135"/>
      <c r="G27" s="135"/>
      <c r="H27" s="135"/>
      <c r="I27" s="135"/>
      <c r="J27" s="135"/>
      <c r="K27" s="135"/>
      <c r="L27" s="129"/>
      <c r="M27" s="130"/>
      <c r="N27" s="13"/>
      <c r="O27" s="13"/>
      <c r="P27" s="13"/>
      <c r="Q27" s="13"/>
      <c r="R27" s="13"/>
      <c r="S27" s="13"/>
      <c r="T27" s="13"/>
      <c r="U27" s="13"/>
      <c r="V27" s="13"/>
      <c r="W27" s="13"/>
      <c r="X27" s="13"/>
      <c r="Y27" s="13"/>
      <c r="Z27" s="13"/>
    </row>
    <row r="28" spans="1:26" ht="9.75" customHeight="1" x14ac:dyDescent="0.25">
      <c r="A28" s="877"/>
      <c r="B28" s="974" t="s">
        <v>627</v>
      </c>
      <c r="C28" s="153"/>
      <c r="D28" s="154"/>
      <c r="E28" s="154"/>
      <c r="F28" s="154"/>
      <c r="G28" s="154"/>
      <c r="H28" s="154"/>
      <c r="I28" s="154"/>
      <c r="J28" s="154"/>
      <c r="K28" s="154"/>
      <c r="L28" s="154"/>
      <c r="M28" s="155"/>
      <c r="N28" s="13"/>
      <c r="O28" s="13"/>
      <c r="P28" s="13"/>
      <c r="Q28" s="13"/>
      <c r="R28" s="13"/>
      <c r="S28" s="13"/>
      <c r="T28" s="13"/>
      <c r="U28" s="13"/>
      <c r="V28" s="13"/>
      <c r="W28" s="13"/>
      <c r="X28" s="13"/>
      <c r="Y28" s="13"/>
      <c r="Z28" s="13"/>
    </row>
    <row r="29" spans="1:26" ht="22.5" customHeight="1" x14ac:dyDescent="0.25">
      <c r="A29" s="877"/>
      <c r="B29" s="883"/>
      <c r="C29" s="157" t="s">
        <v>628</v>
      </c>
      <c r="D29" s="141">
        <v>44</v>
      </c>
      <c r="E29" s="148"/>
      <c r="F29" s="159" t="s">
        <v>629</v>
      </c>
      <c r="G29" s="142">
        <v>2021</v>
      </c>
      <c r="H29" s="148"/>
      <c r="I29" s="159" t="s">
        <v>630</v>
      </c>
      <c r="J29" s="952" t="s">
        <v>975</v>
      </c>
      <c r="K29" s="802"/>
      <c r="L29" s="802"/>
      <c r="M29" s="803"/>
      <c r="N29" s="13"/>
      <c r="O29" s="13"/>
      <c r="P29" s="13"/>
      <c r="Q29" s="13"/>
      <c r="R29" s="13"/>
      <c r="S29" s="13"/>
      <c r="T29" s="13"/>
      <c r="U29" s="13"/>
      <c r="V29" s="13"/>
      <c r="W29" s="13"/>
      <c r="X29" s="13"/>
      <c r="Y29" s="13"/>
      <c r="Z29" s="13"/>
    </row>
    <row r="30" spans="1:26" ht="8.25" customHeight="1" x14ac:dyDescent="0.25">
      <c r="A30" s="877"/>
      <c r="B30" s="884"/>
      <c r="C30" s="144"/>
      <c r="D30" s="145"/>
      <c r="E30" s="145"/>
      <c r="F30" s="145"/>
      <c r="G30" s="145"/>
      <c r="H30" s="145"/>
      <c r="I30" s="145"/>
      <c r="J30" s="145"/>
      <c r="K30" s="145"/>
      <c r="L30" s="145"/>
      <c r="M30" s="146"/>
      <c r="N30" s="13"/>
      <c r="O30" s="13"/>
      <c r="P30" s="13"/>
      <c r="Q30" s="13"/>
      <c r="R30" s="13"/>
      <c r="S30" s="13"/>
      <c r="T30" s="13"/>
      <c r="U30" s="13"/>
      <c r="V30" s="13"/>
      <c r="W30" s="13"/>
      <c r="X30" s="13"/>
      <c r="Y30" s="13"/>
      <c r="Z30" s="13"/>
    </row>
    <row r="31" spans="1:26" ht="11.25" customHeight="1" x14ac:dyDescent="0.25">
      <c r="A31" s="877"/>
      <c r="B31" s="975" t="s">
        <v>632</v>
      </c>
      <c r="C31" s="161"/>
      <c r="D31" s="162"/>
      <c r="E31" s="162"/>
      <c r="F31" s="162"/>
      <c r="G31" s="162"/>
      <c r="H31" s="162"/>
      <c r="I31" s="162"/>
      <c r="J31" s="162"/>
      <c r="K31" s="162"/>
      <c r="L31" s="123"/>
      <c r="M31" s="124"/>
      <c r="N31" s="13"/>
      <c r="O31" s="13"/>
      <c r="P31" s="13"/>
      <c r="Q31" s="13"/>
      <c r="R31" s="13"/>
      <c r="S31" s="13"/>
      <c r="T31" s="13"/>
      <c r="U31" s="13"/>
      <c r="V31" s="13"/>
      <c r="W31" s="13"/>
      <c r="X31" s="13"/>
      <c r="Y31" s="13"/>
      <c r="Z31" s="13"/>
    </row>
    <row r="32" spans="1:26" ht="16.5" customHeight="1" x14ac:dyDescent="0.25">
      <c r="A32" s="877"/>
      <c r="B32" s="883"/>
      <c r="C32" s="163" t="s">
        <v>633</v>
      </c>
      <c r="D32" s="200">
        <v>2022</v>
      </c>
      <c r="E32" s="165"/>
      <c r="F32" s="148" t="s">
        <v>635</v>
      </c>
      <c r="G32" s="166" t="s">
        <v>636</v>
      </c>
      <c r="H32" s="165"/>
      <c r="I32" s="159"/>
      <c r="J32" s="165"/>
      <c r="K32" s="165"/>
      <c r="L32" s="126"/>
      <c r="M32" s="127"/>
      <c r="N32" s="13"/>
      <c r="O32" s="13"/>
      <c r="P32" s="13"/>
      <c r="Q32" s="13"/>
      <c r="R32" s="13"/>
      <c r="S32" s="13"/>
      <c r="T32" s="13"/>
      <c r="U32" s="13"/>
      <c r="V32" s="13"/>
      <c r="W32" s="13"/>
      <c r="X32" s="13"/>
      <c r="Y32" s="13"/>
      <c r="Z32" s="13"/>
    </row>
    <row r="33" spans="1:26" ht="8.25" customHeight="1" x14ac:dyDescent="0.25">
      <c r="A33" s="877"/>
      <c r="B33" s="884"/>
      <c r="C33" s="144"/>
      <c r="D33" s="309"/>
      <c r="E33" s="310"/>
      <c r="F33" s="145"/>
      <c r="G33" s="310"/>
      <c r="H33" s="310"/>
      <c r="I33" s="311"/>
      <c r="J33" s="310"/>
      <c r="K33" s="310"/>
      <c r="L33" s="129"/>
      <c r="M33" s="130"/>
      <c r="N33" s="13"/>
      <c r="O33" s="13"/>
      <c r="P33" s="13"/>
      <c r="Q33" s="13"/>
      <c r="R33" s="13"/>
      <c r="S33" s="13"/>
      <c r="T33" s="13"/>
      <c r="U33" s="13"/>
      <c r="V33" s="13"/>
      <c r="W33" s="13"/>
      <c r="X33" s="13"/>
      <c r="Y33" s="13"/>
      <c r="Z33" s="13"/>
    </row>
    <row r="34" spans="1:26" ht="16.5" customHeight="1" x14ac:dyDescent="0.25">
      <c r="A34" s="877"/>
      <c r="B34" s="975" t="s">
        <v>637</v>
      </c>
      <c r="C34" s="168"/>
      <c r="D34" s="169"/>
      <c r="E34" s="169"/>
      <c r="F34" s="169"/>
      <c r="G34" s="169"/>
      <c r="H34" s="169"/>
      <c r="I34" s="169"/>
      <c r="J34" s="169"/>
      <c r="K34" s="169"/>
      <c r="L34" s="169"/>
      <c r="M34" s="170"/>
      <c r="N34" s="13"/>
      <c r="O34" s="13"/>
      <c r="P34" s="13"/>
      <c r="Q34" s="13"/>
      <c r="R34" s="13"/>
      <c r="S34" s="13"/>
      <c r="T34" s="13"/>
      <c r="U34" s="13"/>
      <c r="V34" s="13"/>
      <c r="W34" s="13"/>
      <c r="X34" s="13"/>
      <c r="Y34" s="13"/>
      <c r="Z34" s="13"/>
    </row>
    <row r="35" spans="1:26" ht="16.5" customHeight="1" x14ac:dyDescent="0.25">
      <c r="A35" s="877"/>
      <c r="B35" s="883"/>
      <c r="C35" s="138"/>
      <c r="D35" s="148" t="s">
        <v>638</v>
      </c>
      <c r="E35" s="148"/>
      <c r="F35" s="148" t="s">
        <v>639</v>
      </c>
      <c r="G35" s="148"/>
      <c r="H35" s="125" t="s">
        <v>640</v>
      </c>
      <c r="I35" s="125"/>
      <c r="J35" s="125" t="s">
        <v>641</v>
      </c>
      <c r="K35" s="148"/>
      <c r="L35" s="148" t="s">
        <v>642</v>
      </c>
      <c r="M35" s="171"/>
      <c r="N35" s="13"/>
      <c r="O35" s="13"/>
      <c r="P35" s="13"/>
      <c r="Q35" s="13"/>
      <c r="R35" s="13"/>
      <c r="S35" s="13"/>
      <c r="T35" s="13"/>
      <c r="U35" s="13"/>
      <c r="V35" s="13"/>
      <c r="W35" s="13"/>
      <c r="X35" s="13"/>
      <c r="Y35" s="13"/>
      <c r="Z35" s="13"/>
    </row>
    <row r="36" spans="1:26" ht="16.5" customHeight="1" x14ac:dyDescent="0.25">
      <c r="A36" s="877"/>
      <c r="B36" s="883"/>
      <c r="C36" s="138"/>
      <c r="D36" s="277">
        <v>2022</v>
      </c>
      <c r="E36" s="277">
        <v>44</v>
      </c>
      <c r="F36" s="277">
        <v>2023</v>
      </c>
      <c r="G36" s="277">
        <v>44</v>
      </c>
      <c r="H36" s="277">
        <v>2024</v>
      </c>
      <c r="I36" s="277">
        <v>15</v>
      </c>
      <c r="J36" s="277">
        <v>2025</v>
      </c>
      <c r="K36" s="277">
        <v>44</v>
      </c>
      <c r="L36" s="277">
        <v>2026</v>
      </c>
      <c r="M36" s="289">
        <v>44</v>
      </c>
      <c r="N36" s="13"/>
      <c r="O36" s="13"/>
      <c r="P36" s="13"/>
      <c r="Q36" s="13"/>
      <c r="R36" s="13"/>
      <c r="S36" s="13"/>
      <c r="T36" s="13"/>
      <c r="U36" s="13"/>
      <c r="V36" s="13"/>
      <c r="W36" s="13"/>
      <c r="X36" s="13"/>
      <c r="Y36" s="13"/>
      <c r="Z36" s="13"/>
    </row>
    <row r="37" spans="1:26" ht="16.5" customHeight="1" x14ac:dyDescent="0.25">
      <c r="A37" s="877"/>
      <c r="B37" s="883"/>
      <c r="C37" s="138"/>
      <c r="D37" s="569" t="s">
        <v>644</v>
      </c>
      <c r="E37" s="569"/>
      <c r="F37" s="569" t="s">
        <v>645</v>
      </c>
      <c r="G37" s="569"/>
      <c r="H37" s="570" t="s">
        <v>646</v>
      </c>
      <c r="I37" s="570"/>
      <c r="J37" s="570" t="s">
        <v>647</v>
      </c>
      <c r="K37" s="569"/>
      <c r="L37" s="569" t="s">
        <v>648</v>
      </c>
      <c r="M37" s="572"/>
      <c r="N37" s="13"/>
      <c r="O37" s="13"/>
      <c r="P37" s="13"/>
      <c r="Q37" s="13"/>
      <c r="R37" s="13"/>
      <c r="S37" s="13"/>
      <c r="T37" s="13"/>
      <c r="U37" s="13"/>
      <c r="V37" s="13"/>
      <c r="W37" s="13"/>
      <c r="X37" s="13"/>
      <c r="Y37" s="13"/>
      <c r="Z37" s="13"/>
    </row>
    <row r="38" spans="1:26" ht="16.5" customHeight="1" x14ac:dyDescent="0.25">
      <c r="A38" s="877"/>
      <c r="B38" s="883"/>
      <c r="C38" s="138"/>
      <c r="D38" s="205">
        <v>2027</v>
      </c>
      <c r="E38" s="277">
        <v>44</v>
      </c>
      <c r="F38" s="277">
        <v>2028</v>
      </c>
      <c r="G38" s="277">
        <v>15</v>
      </c>
      <c r="H38" s="277">
        <v>2029</v>
      </c>
      <c r="I38" s="277">
        <v>44</v>
      </c>
      <c r="J38" s="277">
        <v>2030</v>
      </c>
      <c r="K38" s="277">
        <v>44</v>
      </c>
      <c r="L38" s="277">
        <v>2031</v>
      </c>
      <c r="M38" s="289">
        <v>44</v>
      </c>
      <c r="N38" s="13"/>
      <c r="O38" s="13"/>
      <c r="P38" s="13"/>
      <c r="Q38" s="13"/>
      <c r="R38" s="13"/>
      <c r="S38" s="13"/>
      <c r="T38" s="13"/>
      <c r="U38" s="13"/>
      <c r="V38" s="13"/>
      <c r="W38" s="13"/>
      <c r="X38" s="13"/>
      <c r="Y38" s="13"/>
      <c r="Z38" s="13"/>
    </row>
    <row r="39" spans="1:26" ht="16.5" customHeight="1" x14ac:dyDescent="0.25">
      <c r="A39" s="877"/>
      <c r="B39" s="883"/>
      <c r="C39" s="138"/>
      <c r="D39" s="571" t="s">
        <v>686</v>
      </c>
      <c r="E39" s="569"/>
      <c r="F39" s="569"/>
      <c r="G39" s="569"/>
      <c r="H39" s="570"/>
      <c r="I39" s="570"/>
      <c r="J39" s="570"/>
      <c r="K39" s="569"/>
      <c r="L39" s="569"/>
      <c r="M39" s="572"/>
      <c r="N39" s="13"/>
      <c r="O39" s="13"/>
      <c r="P39" s="13"/>
      <c r="Q39" s="13"/>
      <c r="R39" s="13"/>
      <c r="S39" s="13"/>
      <c r="T39" s="13"/>
      <c r="U39" s="13"/>
      <c r="V39" s="13"/>
      <c r="W39" s="13"/>
      <c r="X39" s="13"/>
      <c r="Y39" s="13"/>
      <c r="Z39" s="13"/>
    </row>
    <row r="40" spans="1:26" ht="16.5" customHeight="1" x14ac:dyDescent="0.25">
      <c r="A40" s="877"/>
      <c r="B40" s="883"/>
      <c r="C40" s="138"/>
      <c r="D40" s="277">
        <v>2032</v>
      </c>
      <c r="E40" s="277">
        <v>44</v>
      </c>
      <c r="F40" s="569"/>
      <c r="G40" s="569"/>
      <c r="H40" s="569"/>
      <c r="I40" s="569"/>
      <c r="J40" s="569"/>
      <c r="K40" s="569"/>
      <c r="L40" s="569"/>
      <c r="M40" s="573"/>
      <c r="N40" s="13"/>
      <c r="O40" s="13"/>
      <c r="P40" s="13"/>
      <c r="Q40" s="13"/>
      <c r="R40" s="13"/>
      <c r="S40" s="13"/>
      <c r="T40" s="13"/>
      <c r="U40" s="13"/>
      <c r="V40" s="13"/>
      <c r="W40" s="13"/>
      <c r="X40" s="13"/>
      <c r="Y40" s="13"/>
      <c r="Z40" s="13"/>
    </row>
    <row r="41" spans="1:26" ht="16.5" customHeight="1" x14ac:dyDescent="0.25">
      <c r="A41" s="877"/>
      <c r="B41" s="883"/>
      <c r="C41" s="177"/>
      <c r="D41" s="281"/>
      <c r="E41" s="199"/>
      <c r="F41" s="179"/>
      <c r="G41" s="145"/>
      <c r="H41" s="179"/>
      <c r="I41" s="145"/>
      <c r="J41" s="179"/>
      <c r="K41" s="145"/>
      <c r="L41" s="179"/>
      <c r="M41" s="146"/>
      <c r="N41" s="13"/>
      <c r="O41" s="13"/>
      <c r="P41" s="13"/>
      <c r="Q41" s="13"/>
      <c r="R41" s="13"/>
      <c r="S41" s="13"/>
      <c r="T41" s="13"/>
      <c r="U41" s="13"/>
      <c r="V41" s="13"/>
      <c r="W41" s="13"/>
      <c r="X41" s="13"/>
      <c r="Y41" s="13"/>
      <c r="Z41" s="13"/>
    </row>
    <row r="42" spans="1:26" ht="8.25" customHeight="1" x14ac:dyDescent="0.25">
      <c r="A42" s="877"/>
      <c r="B42" s="975" t="s">
        <v>651</v>
      </c>
      <c r="C42" s="147"/>
      <c r="D42" s="132"/>
      <c r="E42" s="132"/>
      <c r="F42" s="132"/>
      <c r="G42" s="132"/>
      <c r="H42" s="132"/>
      <c r="I42" s="132"/>
      <c r="J42" s="132"/>
      <c r="K42" s="132"/>
      <c r="L42" s="126"/>
      <c r="M42" s="127"/>
      <c r="N42" s="13"/>
      <c r="O42" s="13"/>
      <c r="P42" s="13"/>
      <c r="Q42" s="13"/>
      <c r="R42" s="13"/>
      <c r="S42" s="13"/>
      <c r="T42" s="13"/>
      <c r="U42" s="13"/>
      <c r="V42" s="13"/>
      <c r="W42" s="13"/>
      <c r="X42" s="13"/>
      <c r="Y42" s="13"/>
      <c r="Z42" s="13"/>
    </row>
    <row r="43" spans="1:26" ht="16.5" customHeight="1" x14ac:dyDescent="0.25">
      <c r="A43" s="877"/>
      <c r="B43" s="883"/>
      <c r="C43" s="181"/>
      <c r="D43" s="182" t="s">
        <v>93</v>
      </c>
      <c r="E43" s="183" t="s">
        <v>95</v>
      </c>
      <c r="F43" s="893" t="s">
        <v>652</v>
      </c>
      <c r="G43" s="900" t="s">
        <v>103</v>
      </c>
      <c r="H43" s="901"/>
      <c r="I43" s="901"/>
      <c r="J43" s="902"/>
      <c r="K43" s="184" t="s">
        <v>619</v>
      </c>
      <c r="L43" s="895"/>
      <c r="M43" s="896"/>
      <c r="N43" s="13"/>
      <c r="O43" s="13"/>
      <c r="P43" s="13"/>
      <c r="Q43" s="13"/>
      <c r="R43" s="13"/>
      <c r="S43" s="13"/>
      <c r="T43" s="13"/>
      <c r="U43" s="13"/>
      <c r="V43" s="13"/>
      <c r="W43" s="13"/>
      <c r="X43" s="13"/>
      <c r="Y43" s="13"/>
      <c r="Z43" s="13"/>
    </row>
    <row r="44" spans="1:26" ht="16.5" customHeight="1" x14ac:dyDescent="0.25">
      <c r="A44" s="877"/>
      <c r="B44" s="883"/>
      <c r="C44" s="181"/>
      <c r="D44" s="185" t="s">
        <v>618</v>
      </c>
      <c r="E44" s="141"/>
      <c r="F44" s="894"/>
      <c r="G44" s="897"/>
      <c r="H44" s="903"/>
      <c r="I44" s="903"/>
      <c r="J44" s="810"/>
      <c r="K44" s="126"/>
      <c r="L44" s="897"/>
      <c r="M44" s="898"/>
      <c r="N44" s="13"/>
      <c r="O44" s="13"/>
      <c r="P44" s="13"/>
      <c r="Q44" s="13"/>
      <c r="R44" s="13"/>
      <c r="S44" s="13"/>
      <c r="T44" s="13"/>
      <c r="U44" s="13"/>
      <c r="V44" s="13"/>
      <c r="W44" s="13"/>
      <c r="X44" s="13"/>
      <c r="Y44" s="13"/>
      <c r="Z44" s="13"/>
    </row>
    <row r="45" spans="1:26" ht="11.25" customHeight="1" x14ac:dyDescent="0.25">
      <c r="A45" s="877"/>
      <c r="B45" s="884"/>
      <c r="C45" s="186"/>
      <c r="D45" s="129"/>
      <c r="E45" s="129"/>
      <c r="F45" s="129"/>
      <c r="G45" s="129"/>
      <c r="H45" s="129"/>
      <c r="I45" s="129"/>
      <c r="J45" s="129"/>
      <c r="K45" s="129"/>
      <c r="L45" s="126"/>
      <c r="M45" s="127"/>
      <c r="N45" s="13"/>
      <c r="O45" s="13"/>
      <c r="P45" s="13"/>
      <c r="Q45" s="13"/>
      <c r="R45" s="13"/>
      <c r="S45" s="13"/>
      <c r="T45" s="13"/>
      <c r="U45" s="13"/>
      <c r="V45" s="13"/>
      <c r="W45" s="13"/>
      <c r="X45" s="13"/>
      <c r="Y45" s="13"/>
      <c r="Z45" s="13"/>
    </row>
    <row r="46" spans="1:26" ht="33.75" customHeight="1" x14ac:dyDescent="0.25">
      <c r="A46" s="877"/>
      <c r="B46" s="110" t="s">
        <v>654</v>
      </c>
      <c r="C46" s="874" t="s">
        <v>976</v>
      </c>
      <c r="D46" s="802"/>
      <c r="E46" s="802"/>
      <c r="F46" s="802"/>
      <c r="G46" s="802"/>
      <c r="H46" s="802"/>
      <c r="I46" s="802"/>
      <c r="J46" s="802"/>
      <c r="K46" s="802"/>
      <c r="L46" s="802"/>
      <c r="M46" s="864"/>
      <c r="N46" s="13"/>
      <c r="O46" s="13"/>
      <c r="P46" s="13"/>
      <c r="Q46" s="13"/>
      <c r="R46" s="13"/>
      <c r="S46" s="13"/>
      <c r="T46" s="13"/>
      <c r="U46" s="13"/>
      <c r="V46" s="13"/>
      <c r="W46" s="13"/>
      <c r="X46" s="13"/>
      <c r="Y46" s="13"/>
      <c r="Z46" s="13"/>
    </row>
    <row r="47" spans="1:26" ht="16.5" customHeight="1" x14ac:dyDescent="0.25">
      <c r="A47" s="877"/>
      <c r="B47" s="117" t="s">
        <v>656</v>
      </c>
      <c r="C47" s="874" t="s">
        <v>948</v>
      </c>
      <c r="D47" s="802"/>
      <c r="E47" s="802"/>
      <c r="F47" s="802"/>
      <c r="G47" s="802"/>
      <c r="H47" s="802"/>
      <c r="I47" s="802"/>
      <c r="J47" s="802"/>
      <c r="K47" s="802"/>
      <c r="L47" s="802"/>
      <c r="M47" s="864"/>
      <c r="N47" s="13"/>
      <c r="O47" s="13"/>
      <c r="P47" s="13"/>
      <c r="Q47" s="13"/>
      <c r="R47" s="13"/>
      <c r="S47" s="13"/>
      <c r="T47" s="13"/>
      <c r="U47" s="13"/>
      <c r="V47" s="13"/>
      <c r="W47" s="13"/>
      <c r="X47" s="13"/>
      <c r="Y47" s="13"/>
      <c r="Z47" s="13"/>
    </row>
    <row r="48" spans="1:26" ht="16.5" customHeight="1" x14ac:dyDescent="0.25">
      <c r="A48" s="877"/>
      <c r="B48" s="117" t="s">
        <v>658</v>
      </c>
      <c r="C48" s="112">
        <v>30</v>
      </c>
      <c r="D48" s="187"/>
      <c r="E48" s="187"/>
      <c r="F48" s="187"/>
      <c r="G48" s="187"/>
      <c r="H48" s="187"/>
      <c r="I48" s="187"/>
      <c r="J48" s="187"/>
      <c r="K48" s="187"/>
      <c r="L48" s="187"/>
      <c r="M48" s="188"/>
      <c r="N48" s="13"/>
      <c r="O48" s="13"/>
      <c r="P48" s="13"/>
      <c r="Q48" s="13"/>
      <c r="R48" s="13"/>
      <c r="S48" s="13"/>
      <c r="T48" s="13"/>
      <c r="U48" s="13"/>
      <c r="V48" s="13"/>
      <c r="W48" s="13"/>
      <c r="X48" s="13"/>
      <c r="Y48" s="13"/>
      <c r="Z48" s="13"/>
    </row>
    <row r="49" spans="1:26" ht="16.5" customHeight="1" x14ac:dyDescent="0.25">
      <c r="A49" s="881"/>
      <c r="B49" s="117" t="s">
        <v>660</v>
      </c>
      <c r="C49" s="112">
        <v>30</v>
      </c>
      <c r="D49" s="187"/>
      <c r="E49" s="187"/>
      <c r="F49" s="187"/>
      <c r="G49" s="187"/>
      <c r="H49" s="187"/>
      <c r="I49" s="187"/>
      <c r="J49" s="187"/>
      <c r="K49" s="187"/>
      <c r="L49" s="187"/>
      <c r="M49" s="188"/>
      <c r="N49" s="13"/>
      <c r="O49" s="13"/>
      <c r="P49" s="13"/>
      <c r="Q49" s="13"/>
      <c r="R49" s="13"/>
      <c r="S49" s="13"/>
      <c r="T49" s="13"/>
      <c r="U49" s="13"/>
      <c r="V49" s="13"/>
      <c r="W49" s="13"/>
      <c r="X49" s="13"/>
      <c r="Y49" s="13"/>
      <c r="Z49" s="13"/>
    </row>
    <row r="50" spans="1:26" ht="15.75" customHeight="1" x14ac:dyDescent="0.25">
      <c r="A50" s="879" t="s">
        <v>662</v>
      </c>
      <c r="B50" s="189" t="s">
        <v>663</v>
      </c>
      <c r="C50" s="874" t="s">
        <v>401</v>
      </c>
      <c r="D50" s="802"/>
      <c r="E50" s="802"/>
      <c r="F50" s="802"/>
      <c r="G50" s="802"/>
      <c r="H50" s="802"/>
      <c r="I50" s="802"/>
      <c r="J50" s="802"/>
      <c r="K50" s="802"/>
      <c r="L50" s="802"/>
      <c r="M50" s="864"/>
      <c r="N50" s="13"/>
      <c r="O50" s="13"/>
      <c r="P50" s="13"/>
      <c r="Q50" s="13"/>
      <c r="R50" s="13"/>
      <c r="S50" s="13"/>
      <c r="T50" s="13"/>
      <c r="U50" s="13"/>
      <c r="V50" s="13"/>
      <c r="W50" s="13"/>
      <c r="X50" s="13"/>
      <c r="Y50" s="13"/>
      <c r="Z50" s="13"/>
    </row>
    <row r="51" spans="1:26" ht="16.5" customHeight="1" x14ac:dyDescent="0.25">
      <c r="A51" s="877"/>
      <c r="B51" s="189" t="s">
        <v>665</v>
      </c>
      <c r="C51" s="874" t="s">
        <v>816</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6.5" customHeight="1" x14ac:dyDescent="0.25">
      <c r="A52" s="877"/>
      <c r="B52" s="189" t="s">
        <v>667</v>
      </c>
      <c r="C52" s="874" t="s">
        <v>602</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15.75" customHeight="1" x14ac:dyDescent="0.25">
      <c r="A53" s="877"/>
      <c r="B53" s="189" t="s">
        <v>668</v>
      </c>
      <c r="C53" s="874" t="s">
        <v>817</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5.75" customHeight="1" x14ac:dyDescent="0.25">
      <c r="A54" s="877"/>
      <c r="B54" s="189" t="s">
        <v>670</v>
      </c>
      <c r="C54" s="977" t="s">
        <v>402</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16.5" customHeight="1" x14ac:dyDescent="0.25">
      <c r="A55" s="880"/>
      <c r="B55" s="189" t="s">
        <v>672</v>
      </c>
      <c r="C55" s="874">
        <v>6605400</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15.75" customHeight="1" x14ac:dyDescent="0.25">
      <c r="A56" s="879" t="s">
        <v>673</v>
      </c>
      <c r="B56" s="192" t="s">
        <v>674</v>
      </c>
      <c r="C56" s="874" t="s">
        <v>675</v>
      </c>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15.75" customHeight="1" x14ac:dyDescent="0.25">
      <c r="A57" s="877"/>
      <c r="B57" s="192" t="s">
        <v>676</v>
      </c>
      <c r="C57" s="874" t="s">
        <v>818</v>
      </c>
      <c r="D57" s="802"/>
      <c r="E57" s="802"/>
      <c r="F57" s="802"/>
      <c r="G57" s="802"/>
      <c r="H57" s="802"/>
      <c r="I57" s="802"/>
      <c r="J57" s="802"/>
      <c r="K57" s="802"/>
      <c r="L57" s="802"/>
      <c r="M57" s="864"/>
      <c r="N57" s="13"/>
      <c r="O57" s="13"/>
      <c r="P57" s="13"/>
      <c r="Q57" s="13"/>
      <c r="R57" s="13"/>
      <c r="S57" s="13"/>
      <c r="T57" s="13"/>
      <c r="U57" s="13"/>
      <c r="V57" s="13"/>
      <c r="W57" s="13"/>
      <c r="X57" s="13"/>
      <c r="Y57" s="13"/>
      <c r="Z57" s="13"/>
    </row>
    <row r="58" spans="1:26" ht="15.75" customHeight="1" x14ac:dyDescent="0.25">
      <c r="A58" s="881"/>
      <c r="B58" s="193" t="s">
        <v>328</v>
      </c>
      <c r="C58" s="874" t="s">
        <v>602</v>
      </c>
      <c r="D58" s="802"/>
      <c r="E58" s="802"/>
      <c r="F58" s="802"/>
      <c r="G58" s="802"/>
      <c r="H58" s="802"/>
      <c r="I58" s="802"/>
      <c r="J58" s="802"/>
      <c r="K58" s="802"/>
      <c r="L58" s="802"/>
      <c r="M58" s="864"/>
      <c r="N58" s="13"/>
      <c r="O58" s="13"/>
      <c r="P58" s="13"/>
      <c r="Q58" s="13"/>
      <c r="R58" s="13"/>
      <c r="S58" s="13"/>
      <c r="T58" s="13"/>
      <c r="U58" s="13"/>
      <c r="V58" s="13"/>
      <c r="W58" s="13"/>
      <c r="X58" s="13"/>
      <c r="Y58" s="13"/>
      <c r="Z58" s="13"/>
    </row>
    <row r="59" spans="1:26" ht="16.5" customHeight="1" x14ac:dyDescent="0.25">
      <c r="A59" s="194" t="s">
        <v>678</v>
      </c>
      <c r="B59" s="427" t="s">
        <v>819</v>
      </c>
      <c r="C59" s="887" t="s">
        <v>977</v>
      </c>
      <c r="D59" s="888"/>
      <c r="E59" s="888"/>
      <c r="F59" s="888"/>
      <c r="G59" s="888"/>
      <c r="H59" s="888"/>
      <c r="I59" s="888"/>
      <c r="J59" s="888"/>
      <c r="K59" s="888"/>
      <c r="L59" s="888"/>
      <c r="M59" s="889"/>
      <c r="N59" s="13"/>
      <c r="O59" s="13"/>
      <c r="P59" s="13"/>
      <c r="Q59" s="13"/>
      <c r="R59" s="13"/>
      <c r="S59" s="13"/>
      <c r="T59" s="13"/>
      <c r="U59" s="13"/>
      <c r="V59" s="13"/>
      <c r="W59" s="13"/>
      <c r="X59" s="13"/>
      <c r="Y59" s="13"/>
      <c r="Z59" s="13"/>
    </row>
    <row r="60" spans="1:26" ht="16.5" customHeight="1" x14ac:dyDescent="0.25">
      <c r="A60" s="13"/>
      <c r="B60" s="428"/>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6.5" customHeight="1" x14ac:dyDescent="0.25">
      <c r="A61" s="13"/>
      <c r="B61" s="428"/>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6.5" customHeight="1" x14ac:dyDescent="0.25">
      <c r="A62" s="13"/>
      <c r="B62" s="428"/>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6.5" customHeight="1" x14ac:dyDescent="0.25">
      <c r="A63" s="13"/>
      <c r="B63" s="428"/>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6.5" customHeight="1" x14ac:dyDescent="0.25">
      <c r="A64" s="13"/>
      <c r="B64" s="428"/>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6.5" customHeight="1" x14ac:dyDescent="0.25">
      <c r="A65" s="13"/>
      <c r="B65" s="428"/>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6.5" customHeight="1" x14ac:dyDescent="0.25">
      <c r="A66" s="13"/>
      <c r="B66" s="428"/>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6.5" customHeight="1" x14ac:dyDescent="0.25">
      <c r="A67" s="13"/>
      <c r="B67" s="428"/>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6.5" customHeight="1" x14ac:dyDescent="0.25">
      <c r="A68" s="13"/>
      <c r="B68" s="428"/>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6.5" customHeight="1" x14ac:dyDescent="0.25">
      <c r="A69" s="13"/>
      <c r="B69" s="428"/>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6.5" customHeight="1" x14ac:dyDescent="0.25">
      <c r="A70" s="13"/>
      <c r="B70" s="428"/>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6.5" customHeight="1" x14ac:dyDescent="0.25">
      <c r="A71" s="13"/>
      <c r="B71" s="428"/>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6.5" customHeight="1" x14ac:dyDescent="0.25">
      <c r="A72" s="13"/>
      <c r="B72" s="428"/>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6.5" customHeight="1" x14ac:dyDescent="0.25">
      <c r="A73" s="13"/>
      <c r="B73" s="428"/>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6.5" customHeight="1" x14ac:dyDescent="0.25">
      <c r="A74" s="13"/>
      <c r="B74" s="428"/>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6.5" customHeight="1" x14ac:dyDescent="0.25">
      <c r="A75" s="13"/>
      <c r="B75" s="428"/>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6.5" customHeight="1" x14ac:dyDescent="0.25">
      <c r="A76" s="13"/>
      <c r="B76" s="428"/>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6.5" customHeight="1" x14ac:dyDescent="0.25">
      <c r="A77" s="13"/>
      <c r="B77" s="428"/>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6.5" customHeight="1" x14ac:dyDescent="0.25">
      <c r="A78" s="13"/>
      <c r="B78" s="428"/>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6.5" customHeight="1" x14ac:dyDescent="0.25">
      <c r="A79" s="13"/>
      <c r="B79" s="428"/>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6.5" customHeight="1" x14ac:dyDescent="0.25">
      <c r="A80" s="13"/>
      <c r="B80" s="428"/>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6.5" customHeight="1" x14ac:dyDescent="0.25">
      <c r="A81" s="13"/>
      <c r="B81" s="428"/>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6.5" customHeight="1" x14ac:dyDescent="0.25">
      <c r="A82" s="13"/>
      <c r="B82" s="428"/>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6.5" customHeight="1" x14ac:dyDescent="0.25">
      <c r="A83" s="13"/>
      <c r="B83" s="428"/>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6.5" customHeight="1" x14ac:dyDescent="0.25">
      <c r="A84" s="13"/>
      <c r="B84" s="428"/>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6.5" customHeight="1" x14ac:dyDescent="0.25">
      <c r="A85" s="13"/>
      <c r="B85" s="428"/>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6.5" customHeight="1" x14ac:dyDescent="0.25">
      <c r="A86" s="13"/>
      <c r="B86" s="428"/>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6.5" customHeight="1" x14ac:dyDescent="0.25">
      <c r="A87" s="13"/>
      <c r="B87" s="428"/>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6.5" customHeight="1" x14ac:dyDescent="0.25">
      <c r="A88" s="13"/>
      <c r="B88" s="428"/>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6.5" customHeight="1" x14ac:dyDescent="0.25">
      <c r="A89" s="13"/>
      <c r="B89" s="428"/>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6.5" customHeight="1" x14ac:dyDescent="0.25">
      <c r="A90" s="13"/>
      <c r="B90" s="428"/>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6.5" customHeight="1" x14ac:dyDescent="0.25">
      <c r="A91" s="13"/>
      <c r="B91" s="428"/>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6.5" customHeight="1" x14ac:dyDescent="0.25">
      <c r="A92" s="13"/>
      <c r="B92" s="428"/>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6.5" customHeight="1" x14ac:dyDescent="0.25">
      <c r="A93" s="13"/>
      <c r="B93" s="428"/>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6.5" customHeight="1" x14ac:dyDescent="0.25">
      <c r="A94" s="13"/>
      <c r="B94" s="428"/>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6.5" customHeight="1" x14ac:dyDescent="0.25">
      <c r="A95" s="13"/>
      <c r="B95" s="428"/>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6.5" customHeight="1" x14ac:dyDescent="0.25">
      <c r="A96" s="13"/>
      <c r="B96" s="428"/>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6.5" customHeight="1" x14ac:dyDescent="0.25">
      <c r="A97" s="13"/>
      <c r="B97" s="428"/>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6.5" customHeight="1" x14ac:dyDescent="0.25">
      <c r="A98" s="13"/>
      <c r="B98" s="428"/>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6.5" customHeight="1" x14ac:dyDescent="0.25">
      <c r="A99" s="13"/>
      <c r="B99" s="428"/>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6.5" customHeight="1" x14ac:dyDescent="0.25">
      <c r="A100" s="13"/>
      <c r="B100" s="428"/>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6.5" customHeight="1" x14ac:dyDescent="0.25">
      <c r="A101" s="13"/>
      <c r="B101" s="428"/>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6.5" customHeight="1" x14ac:dyDescent="0.25">
      <c r="A102" s="13"/>
      <c r="B102" s="428"/>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6.5" customHeight="1" x14ac:dyDescent="0.25">
      <c r="A103" s="13"/>
      <c r="B103" s="428"/>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6.5" customHeight="1" x14ac:dyDescent="0.25">
      <c r="A104" s="13"/>
      <c r="B104" s="428"/>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6.5" customHeight="1" x14ac:dyDescent="0.25">
      <c r="A105" s="13"/>
      <c r="B105" s="428"/>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6.5" customHeight="1" x14ac:dyDescent="0.25">
      <c r="A106" s="13"/>
      <c r="B106" s="428"/>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6.5" customHeight="1" x14ac:dyDescent="0.25">
      <c r="A107" s="13"/>
      <c r="B107" s="428"/>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6.5" customHeight="1" x14ac:dyDescent="0.25">
      <c r="A108" s="13"/>
      <c r="B108" s="428"/>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6.5" customHeight="1" x14ac:dyDescent="0.25">
      <c r="A109" s="13"/>
      <c r="B109" s="428"/>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6.5" customHeight="1" x14ac:dyDescent="0.25">
      <c r="A110" s="13"/>
      <c r="B110" s="428"/>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6.5" customHeight="1" x14ac:dyDescent="0.25">
      <c r="A111" s="13"/>
      <c r="B111" s="428"/>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6.5" customHeight="1" x14ac:dyDescent="0.25">
      <c r="A112" s="13"/>
      <c r="B112" s="428"/>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6.5" customHeight="1" x14ac:dyDescent="0.25">
      <c r="A113" s="13"/>
      <c r="B113" s="428"/>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6.5" customHeight="1" x14ac:dyDescent="0.25">
      <c r="A114" s="13"/>
      <c r="B114" s="428"/>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6.5" customHeight="1" x14ac:dyDescent="0.25">
      <c r="A115" s="13"/>
      <c r="B115" s="428"/>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6.5" customHeight="1" x14ac:dyDescent="0.25">
      <c r="A116" s="13"/>
      <c r="B116" s="428"/>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6.5" customHeight="1" x14ac:dyDescent="0.25">
      <c r="A117" s="13"/>
      <c r="B117" s="428"/>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6.5" customHeight="1" x14ac:dyDescent="0.25">
      <c r="A118" s="13"/>
      <c r="B118" s="428"/>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6.5" customHeight="1" x14ac:dyDescent="0.25">
      <c r="A119" s="13"/>
      <c r="B119" s="428"/>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6.5" customHeight="1" x14ac:dyDescent="0.25">
      <c r="A120" s="13"/>
      <c r="B120" s="428"/>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6.5" customHeight="1" x14ac:dyDescent="0.25">
      <c r="A121" s="13"/>
      <c r="B121" s="428"/>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6.5" customHeight="1" x14ac:dyDescent="0.25">
      <c r="A122" s="13"/>
      <c r="B122" s="428"/>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6.5" customHeight="1" x14ac:dyDescent="0.25">
      <c r="A123" s="13"/>
      <c r="B123" s="428"/>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6.5" customHeight="1" x14ac:dyDescent="0.25">
      <c r="A124" s="13"/>
      <c r="B124" s="428"/>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6.5" customHeight="1" x14ac:dyDescent="0.25">
      <c r="A125" s="13"/>
      <c r="B125" s="428"/>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6.5" customHeight="1" x14ac:dyDescent="0.25">
      <c r="A126" s="13"/>
      <c r="B126" s="428"/>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6.5" customHeight="1" x14ac:dyDescent="0.25">
      <c r="A127" s="13"/>
      <c r="B127" s="428"/>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6.5" customHeight="1" x14ac:dyDescent="0.25">
      <c r="A128" s="13"/>
      <c r="B128" s="428"/>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6.5" customHeight="1" x14ac:dyDescent="0.25">
      <c r="A129" s="13"/>
      <c r="B129" s="428"/>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6.5" customHeight="1" x14ac:dyDescent="0.25">
      <c r="A130" s="13"/>
      <c r="B130" s="428"/>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6.5" customHeight="1" x14ac:dyDescent="0.25">
      <c r="A131" s="13"/>
      <c r="B131" s="428"/>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6.5" customHeight="1" x14ac:dyDescent="0.25">
      <c r="A132" s="13"/>
      <c r="B132" s="428"/>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6.5" customHeight="1" x14ac:dyDescent="0.25">
      <c r="A133" s="13"/>
      <c r="B133" s="428"/>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6.5" customHeight="1" x14ac:dyDescent="0.25">
      <c r="A134" s="13"/>
      <c r="B134" s="428"/>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6.5" customHeight="1" x14ac:dyDescent="0.25">
      <c r="A135" s="13"/>
      <c r="B135" s="428"/>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6.5" customHeight="1" x14ac:dyDescent="0.25">
      <c r="A136" s="13"/>
      <c r="B136" s="428"/>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6.5" customHeight="1" x14ac:dyDescent="0.25">
      <c r="A137" s="13"/>
      <c r="B137" s="428"/>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6.5" customHeight="1" x14ac:dyDescent="0.25">
      <c r="A138" s="13"/>
      <c r="B138" s="428"/>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6.5" customHeight="1" x14ac:dyDescent="0.25">
      <c r="A139" s="13"/>
      <c r="B139" s="428"/>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6.5" customHeight="1" x14ac:dyDescent="0.25">
      <c r="A140" s="13"/>
      <c r="B140" s="428"/>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6.5" customHeight="1" x14ac:dyDescent="0.25">
      <c r="A141" s="13"/>
      <c r="B141" s="428"/>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6.5" customHeight="1" x14ac:dyDescent="0.25">
      <c r="A142" s="13"/>
      <c r="B142" s="428"/>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6.5" customHeight="1" x14ac:dyDescent="0.25">
      <c r="A143" s="13"/>
      <c r="B143" s="428"/>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6.5" customHeight="1" x14ac:dyDescent="0.25">
      <c r="A144" s="13"/>
      <c r="B144" s="428"/>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6.5" customHeight="1" x14ac:dyDescent="0.25">
      <c r="A145" s="13"/>
      <c r="B145" s="428"/>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6.5" customHeight="1" x14ac:dyDescent="0.25">
      <c r="A146" s="13"/>
      <c r="B146" s="428"/>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6.5" customHeight="1" x14ac:dyDescent="0.25">
      <c r="A147" s="13"/>
      <c r="B147" s="428"/>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6.5" customHeight="1" x14ac:dyDescent="0.25">
      <c r="A148" s="13"/>
      <c r="B148" s="428"/>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6.5" customHeight="1" x14ac:dyDescent="0.25">
      <c r="A149" s="13"/>
      <c r="B149" s="428"/>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6.5" customHeight="1" x14ac:dyDescent="0.25">
      <c r="A150" s="13"/>
      <c r="B150" s="428"/>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6.5" customHeight="1" x14ac:dyDescent="0.25">
      <c r="A151" s="13"/>
      <c r="B151" s="428"/>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6.5" customHeight="1" x14ac:dyDescent="0.25">
      <c r="A152" s="13"/>
      <c r="B152" s="428"/>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6.5" customHeight="1" x14ac:dyDescent="0.25">
      <c r="A153" s="13"/>
      <c r="B153" s="428"/>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6.5" customHeight="1" x14ac:dyDescent="0.25">
      <c r="A154" s="13"/>
      <c r="B154" s="428"/>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6.5" customHeight="1" x14ac:dyDescent="0.25">
      <c r="A155" s="13"/>
      <c r="B155" s="428"/>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6.5" customHeight="1" x14ac:dyDescent="0.25">
      <c r="A156" s="13"/>
      <c r="B156" s="428"/>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6.5" customHeight="1" x14ac:dyDescent="0.25">
      <c r="A157" s="13"/>
      <c r="B157" s="428"/>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6.5" customHeight="1" x14ac:dyDescent="0.25">
      <c r="A158" s="13"/>
      <c r="B158" s="428"/>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6.5" customHeight="1" x14ac:dyDescent="0.25">
      <c r="A159" s="13"/>
      <c r="B159" s="428"/>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6.5" customHeight="1" x14ac:dyDescent="0.25">
      <c r="A160" s="13"/>
      <c r="B160" s="428"/>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6.5" customHeight="1" x14ac:dyDescent="0.25">
      <c r="A161" s="13"/>
      <c r="B161" s="428"/>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6.5" customHeight="1" x14ac:dyDescent="0.25">
      <c r="A162" s="13"/>
      <c r="B162" s="428"/>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6.5" customHeight="1" x14ac:dyDescent="0.25">
      <c r="A163" s="13"/>
      <c r="B163" s="428"/>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6.5" customHeight="1" x14ac:dyDescent="0.25">
      <c r="A164" s="13"/>
      <c r="B164" s="428"/>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6.5" customHeight="1" x14ac:dyDescent="0.25">
      <c r="A165" s="13"/>
      <c r="B165" s="428"/>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6.5" customHeight="1" x14ac:dyDescent="0.25">
      <c r="A166" s="13"/>
      <c r="B166" s="428"/>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6.5" customHeight="1" x14ac:dyDescent="0.25">
      <c r="A167" s="13"/>
      <c r="B167" s="428"/>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6.5" customHeight="1" x14ac:dyDescent="0.25">
      <c r="A168" s="13"/>
      <c r="B168" s="428"/>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6.5" customHeight="1" x14ac:dyDescent="0.25">
      <c r="A169" s="13"/>
      <c r="B169" s="428"/>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6.5" customHeight="1" x14ac:dyDescent="0.25">
      <c r="A170" s="13"/>
      <c r="B170" s="428"/>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6.5" customHeight="1" x14ac:dyDescent="0.25">
      <c r="A171" s="13"/>
      <c r="B171" s="428"/>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6.5" customHeight="1" x14ac:dyDescent="0.25">
      <c r="A172" s="13"/>
      <c r="B172" s="428"/>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6.5" customHeight="1" x14ac:dyDescent="0.25">
      <c r="A173" s="13"/>
      <c r="B173" s="428"/>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6.5" customHeight="1" x14ac:dyDescent="0.25">
      <c r="A174" s="13"/>
      <c r="B174" s="428"/>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6.5" customHeight="1" x14ac:dyDescent="0.25">
      <c r="A175" s="13"/>
      <c r="B175" s="428"/>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6.5" customHeight="1" x14ac:dyDescent="0.25">
      <c r="A176" s="13"/>
      <c r="B176" s="428"/>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6.5" customHeight="1" x14ac:dyDescent="0.25">
      <c r="A177" s="13"/>
      <c r="B177" s="428"/>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6.5" customHeight="1" x14ac:dyDescent="0.25">
      <c r="A178" s="13"/>
      <c r="B178" s="428"/>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6.5" customHeight="1" x14ac:dyDescent="0.25">
      <c r="A179" s="13"/>
      <c r="B179" s="428"/>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6.5" customHeight="1" x14ac:dyDescent="0.25">
      <c r="A180" s="13"/>
      <c r="B180" s="428"/>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6.5" customHeight="1" x14ac:dyDescent="0.25">
      <c r="A181" s="13"/>
      <c r="B181" s="428"/>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6.5" customHeight="1" x14ac:dyDescent="0.25">
      <c r="A182" s="13"/>
      <c r="B182" s="428"/>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6.5" customHeight="1" x14ac:dyDescent="0.25">
      <c r="A183" s="13"/>
      <c r="B183" s="428"/>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6.5" customHeight="1" x14ac:dyDescent="0.25">
      <c r="A184" s="13"/>
      <c r="B184" s="428"/>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6.5" customHeight="1" x14ac:dyDescent="0.25">
      <c r="A185" s="13"/>
      <c r="B185" s="428"/>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6.5" customHeight="1" x14ac:dyDescent="0.25">
      <c r="A186" s="13"/>
      <c r="B186" s="428"/>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6.5" customHeight="1" x14ac:dyDescent="0.25">
      <c r="A187" s="13"/>
      <c r="B187" s="428"/>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6.5" customHeight="1" x14ac:dyDescent="0.25">
      <c r="A188" s="13"/>
      <c r="B188" s="428"/>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6.5" customHeight="1" x14ac:dyDescent="0.25">
      <c r="A189" s="13"/>
      <c r="B189" s="428"/>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6.5" customHeight="1" x14ac:dyDescent="0.25">
      <c r="A190" s="13"/>
      <c r="B190" s="428"/>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6.5" customHeight="1" x14ac:dyDescent="0.25">
      <c r="A191" s="13"/>
      <c r="B191" s="428"/>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6.5" customHeight="1" x14ac:dyDescent="0.25">
      <c r="A192" s="13"/>
      <c r="B192" s="428"/>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6.5" customHeight="1" x14ac:dyDescent="0.25">
      <c r="A193" s="13"/>
      <c r="B193" s="428"/>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6.5" customHeight="1" x14ac:dyDescent="0.25">
      <c r="A194" s="13"/>
      <c r="B194" s="428"/>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6.5" customHeight="1" x14ac:dyDescent="0.25">
      <c r="A195" s="13"/>
      <c r="B195" s="428"/>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6.5" customHeight="1" x14ac:dyDescent="0.25">
      <c r="A196" s="13"/>
      <c r="B196" s="428"/>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6.5" customHeight="1" x14ac:dyDescent="0.25">
      <c r="A197" s="13"/>
      <c r="B197" s="428"/>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6.5" customHeight="1" x14ac:dyDescent="0.25">
      <c r="A198" s="13"/>
      <c r="B198" s="428"/>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6.5" customHeight="1" x14ac:dyDescent="0.25">
      <c r="A199" s="13"/>
      <c r="B199" s="428"/>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6.5" customHeight="1" x14ac:dyDescent="0.25">
      <c r="A200" s="13"/>
      <c r="B200" s="428"/>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6.5" customHeight="1" x14ac:dyDescent="0.25">
      <c r="A201" s="13"/>
      <c r="B201" s="428"/>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6.5" customHeight="1" x14ac:dyDescent="0.25">
      <c r="A202" s="13"/>
      <c r="B202" s="428"/>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6.5" customHeight="1" x14ac:dyDescent="0.25">
      <c r="A203" s="13"/>
      <c r="B203" s="428"/>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6.5" customHeight="1" x14ac:dyDescent="0.25">
      <c r="A204" s="13"/>
      <c r="B204" s="428"/>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6.5" customHeight="1" x14ac:dyDescent="0.25">
      <c r="A205" s="13"/>
      <c r="B205" s="428"/>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6.5" customHeight="1" x14ac:dyDescent="0.25">
      <c r="A206" s="13"/>
      <c r="B206" s="428"/>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6.5" customHeight="1" x14ac:dyDescent="0.25">
      <c r="A207" s="13"/>
      <c r="B207" s="428"/>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6.5" customHeight="1" x14ac:dyDescent="0.25">
      <c r="A208" s="13"/>
      <c r="B208" s="428"/>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6.5" customHeight="1" x14ac:dyDescent="0.25">
      <c r="A209" s="13"/>
      <c r="B209" s="428"/>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6.5" customHeight="1" x14ac:dyDescent="0.25">
      <c r="A210" s="13"/>
      <c r="B210" s="428"/>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6.5" customHeight="1" x14ac:dyDescent="0.25">
      <c r="A211" s="13"/>
      <c r="B211" s="428"/>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6.5" customHeight="1" x14ac:dyDescent="0.25">
      <c r="A212" s="13"/>
      <c r="B212" s="428"/>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6.5" customHeight="1" x14ac:dyDescent="0.25">
      <c r="A213" s="13"/>
      <c r="B213" s="428"/>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6.5" customHeight="1" x14ac:dyDescent="0.25">
      <c r="A214" s="13"/>
      <c r="B214" s="428"/>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6.5" customHeight="1" x14ac:dyDescent="0.25">
      <c r="A215" s="13"/>
      <c r="B215" s="428"/>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6.5" customHeight="1" x14ac:dyDescent="0.25">
      <c r="A216" s="13"/>
      <c r="B216" s="428"/>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6.5" customHeight="1" x14ac:dyDescent="0.25">
      <c r="A217" s="13"/>
      <c r="B217" s="428"/>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6.5" customHeight="1" x14ac:dyDescent="0.25">
      <c r="A218" s="13"/>
      <c r="B218" s="428"/>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6.5" customHeight="1" x14ac:dyDescent="0.25">
      <c r="A219" s="13"/>
      <c r="B219" s="428"/>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6.5" customHeight="1" x14ac:dyDescent="0.25">
      <c r="A220" s="13"/>
      <c r="B220" s="428"/>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6.5" customHeight="1" x14ac:dyDescent="0.25">
      <c r="A221" s="13"/>
      <c r="B221" s="428"/>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6.5" customHeight="1" x14ac:dyDescent="0.25">
      <c r="A222" s="13"/>
      <c r="B222" s="428"/>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6.5" customHeight="1" x14ac:dyDescent="0.25">
      <c r="A223" s="13"/>
      <c r="B223" s="428"/>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6.5" customHeight="1" x14ac:dyDescent="0.25">
      <c r="A224" s="13"/>
      <c r="B224" s="428"/>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6.5" customHeight="1" x14ac:dyDescent="0.25">
      <c r="A225" s="13"/>
      <c r="B225" s="428"/>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6.5" customHeight="1" x14ac:dyDescent="0.25">
      <c r="A226" s="13"/>
      <c r="B226" s="428"/>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6.5" customHeight="1" x14ac:dyDescent="0.25">
      <c r="A227" s="13"/>
      <c r="B227" s="428"/>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6.5" customHeight="1" x14ac:dyDescent="0.25">
      <c r="A228" s="13"/>
      <c r="B228" s="428"/>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6.5" customHeight="1" x14ac:dyDescent="0.25">
      <c r="A229" s="13"/>
      <c r="B229" s="428"/>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6.5" customHeight="1" x14ac:dyDescent="0.25">
      <c r="A230" s="13"/>
      <c r="B230" s="428"/>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6.5" customHeight="1" x14ac:dyDescent="0.25">
      <c r="A231" s="13"/>
      <c r="B231" s="428"/>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6.5" customHeight="1" x14ac:dyDescent="0.25">
      <c r="A232" s="13"/>
      <c r="B232" s="428"/>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6.5" customHeight="1" x14ac:dyDescent="0.25">
      <c r="A233" s="13"/>
      <c r="B233" s="428"/>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6.5" customHeight="1" x14ac:dyDescent="0.25">
      <c r="A234" s="13"/>
      <c r="B234" s="428"/>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6.5" customHeight="1" x14ac:dyDescent="0.25">
      <c r="A235" s="13"/>
      <c r="B235" s="428"/>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6.5" customHeight="1" x14ac:dyDescent="0.25">
      <c r="A236" s="13"/>
      <c r="B236" s="428"/>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6.5" customHeight="1" x14ac:dyDescent="0.25">
      <c r="A237" s="13"/>
      <c r="B237" s="428"/>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6.5" customHeight="1" x14ac:dyDescent="0.25">
      <c r="A238" s="13"/>
      <c r="B238" s="428"/>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6.5" customHeight="1" x14ac:dyDescent="0.25">
      <c r="A239" s="13"/>
      <c r="B239" s="428"/>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6.5" customHeight="1" x14ac:dyDescent="0.25">
      <c r="A240" s="13"/>
      <c r="B240" s="428"/>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6.5" customHeight="1" x14ac:dyDescent="0.25">
      <c r="A241" s="13"/>
      <c r="B241" s="428"/>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6.5" customHeight="1" x14ac:dyDescent="0.25">
      <c r="A242" s="13"/>
      <c r="B242" s="428"/>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6.5" customHeight="1" x14ac:dyDescent="0.25">
      <c r="A243" s="13"/>
      <c r="B243" s="428"/>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6.5" customHeight="1" x14ac:dyDescent="0.25">
      <c r="A244" s="13"/>
      <c r="B244" s="428"/>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6.5" customHeight="1" x14ac:dyDescent="0.25">
      <c r="A245" s="13"/>
      <c r="B245" s="428"/>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6.5" customHeight="1" x14ac:dyDescent="0.25">
      <c r="A246" s="13"/>
      <c r="B246" s="428"/>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6.5" customHeight="1" x14ac:dyDescent="0.25">
      <c r="A247" s="13"/>
      <c r="B247" s="428"/>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6.5" customHeight="1" x14ac:dyDescent="0.25">
      <c r="A248" s="13"/>
      <c r="B248" s="428"/>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6.5" customHeight="1" x14ac:dyDescent="0.25">
      <c r="A249" s="13"/>
      <c r="B249" s="428"/>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6.5" customHeight="1" x14ac:dyDescent="0.25">
      <c r="A250" s="13"/>
      <c r="B250" s="428"/>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6.5" customHeight="1" x14ac:dyDescent="0.25">
      <c r="A251" s="13"/>
      <c r="B251" s="428"/>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6.5" customHeight="1" x14ac:dyDescent="0.25">
      <c r="A252" s="13"/>
      <c r="B252" s="428"/>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6.5" customHeight="1" x14ac:dyDescent="0.25">
      <c r="A253" s="13"/>
      <c r="B253" s="428"/>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6.5" customHeight="1" x14ac:dyDescent="0.25">
      <c r="A254" s="13"/>
      <c r="B254" s="428"/>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6.5" customHeight="1" x14ac:dyDescent="0.25">
      <c r="A255" s="13"/>
      <c r="B255" s="428"/>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6.5" customHeight="1" x14ac:dyDescent="0.25">
      <c r="A256" s="13"/>
      <c r="B256" s="428"/>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6.5" customHeight="1" x14ac:dyDescent="0.25">
      <c r="A257" s="13"/>
      <c r="B257" s="428"/>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6.5" customHeight="1" x14ac:dyDescent="0.25">
      <c r="A258" s="13"/>
      <c r="B258" s="428"/>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6.5" customHeight="1" x14ac:dyDescent="0.25">
      <c r="A259" s="13"/>
      <c r="B259" s="428"/>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48">
    <mergeCell ref="C59:M59"/>
    <mergeCell ref="C50:M50"/>
    <mergeCell ref="C51:M51"/>
    <mergeCell ref="C52:M52"/>
    <mergeCell ref="C53:M53"/>
    <mergeCell ref="C54:M54"/>
    <mergeCell ref="C55:M55"/>
    <mergeCell ref="C56:M56"/>
    <mergeCell ref="C57:M57"/>
    <mergeCell ref="C58:M58"/>
    <mergeCell ref="B34:B41"/>
    <mergeCell ref="B42:B45"/>
    <mergeCell ref="F43:F44"/>
    <mergeCell ref="A50:A55"/>
    <mergeCell ref="A56:A58"/>
    <mergeCell ref="A2:A14"/>
    <mergeCell ref="B8:B10"/>
    <mergeCell ref="A15:A49"/>
    <mergeCell ref="B17:B23"/>
    <mergeCell ref="B24:B27"/>
    <mergeCell ref="B28:B30"/>
    <mergeCell ref="B31:B33"/>
    <mergeCell ref="C14:D14"/>
    <mergeCell ref="F14:M14"/>
    <mergeCell ref="C11:M11"/>
    <mergeCell ref="C46:M46"/>
    <mergeCell ref="C47:M47"/>
    <mergeCell ref="G43:J44"/>
    <mergeCell ref="L43:M44"/>
    <mergeCell ref="C15:M15"/>
    <mergeCell ref="C16:M16"/>
    <mergeCell ref="F22:H22"/>
    <mergeCell ref="J29:M29"/>
    <mergeCell ref="C2:M2"/>
    <mergeCell ref="C3:M3"/>
    <mergeCell ref="F4:G4"/>
    <mergeCell ref="I4:M4"/>
    <mergeCell ref="C5:M5"/>
    <mergeCell ref="C6:M6"/>
    <mergeCell ref="I7:M7"/>
    <mergeCell ref="C12:M12"/>
    <mergeCell ref="C13:M13"/>
    <mergeCell ref="C9:D9"/>
    <mergeCell ref="F9:G9"/>
    <mergeCell ref="I9:J9"/>
    <mergeCell ref="C10:D10"/>
    <mergeCell ref="F10:G10"/>
    <mergeCell ref="I10:J10"/>
  </mergeCells>
  <dataValidations count="1">
    <dataValidation type="list" allowBlank="1" showErrorMessage="1" sqref="I7" xr:uid="{00000000-0002-0000-1C00-000000000000}">
      <formula1>INDIRECT($C$7)</formula1>
    </dataValidation>
  </dataValidations>
  <hyperlinks>
    <hyperlink ref="C54" r:id="rId1" xr:uid="{00000000-0004-0000-1C00-000000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951"/>
  <sheetViews>
    <sheetView workbookViewId="0"/>
  </sheetViews>
  <sheetFormatPr baseColWidth="10" defaultColWidth="14.42578125" defaultRowHeight="15" customHeight="1" x14ac:dyDescent="0.25"/>
  <cols>
    <col min="1" max="1" width="47" customWidth="1"/>
    <col min="2" max="12" width="7.7109375" customWidth="1"/>
    <col min="13" max="13" width="8.85546875" customWidth="1"/>
  </cols>
  <sheetData>
    <row r="1" spans="1:26" ht="15" customHeight="1" x14ac:dyDescent="0.25">
      <c r="A1" s="2" t="s">
        <v>226</v>
      </c>
    </row>
    <row r="2" spans="1:26" ht="15.75" customHeight="1" x14ac:dyDescent="0.25">
      <c r="H2" s="2"/>
    </row>
    <row r="3" spans="1:26" ht="15.75" customHeight="1" x14ac:dyDescent="0.25">
      <c r="A3" s="799" t="s">
        <v>227</v>
      </c>
      <c r="B3" s="801" t="s">
        <v>228</v>
      </c>
      <c r="C3" s="802"/>
      <c r="D3" s="802"/>
      <c r="E3" s="802"/>
      <c r="F3" s="802"/>
      <c r="G3" s="802"/>
      <c r="H3" s="802"/>
      <c r="I3" s="802"/>
      <c r="J3" s="802"/>
      <c r="K3" s="802"/>
      <c r="L3" s="802"/>
      <c r="M3" s="803"/>
    </row>
    <row r="4" spans="1:26" ht="15.75" customHeight="1" x14ac:dyDescent="0.25">
      <c r="A4" s="800"/>
      <c r="B4" s="22">
        <v>2022</v>
      </c>
      <c r="C4" s="22">
        <v>2023</v>
      </c>
      <c r="D4" s="22">
        <v>2024</v>
      </c>
      <c r="E4" s="22">
        <v>2025</v>
      </c>
      <c r="F4" s="22">
        <v>2026</v>
      </c>
      <c r="G4" s="22">
        <v>2027</v>
      </c>
      <c r="H4" s="22">
        <v>2028</v>
      </c>
      <c r="I4" s="22">
        <v>2029</v>
      </c>
      <c r="J4" s="22">
        <v>2030</v>
      </c>
      <c r="K4" s="22">
        <v>2031</v>
      </c>
      <c r="L4" s="22">
        <v>2032</v>
      </c>
      <c r="M4" s="22" t="s">
        <v>229</v>
      </c>
    </row>
    <row r="5" spans="1:26" ht="25.5" customHeight="1" x14ac:dyDescent="0.25">
      <c r="A5" s="23" t="s">
        <v>230</v>
      </c>
      <c r="B5" s="24">
        <v>458</v>
      </c>
      <c r="C5" s="24">
        <v>920</v>
      </c>
      <c r="D5" s="24">
        <v>861</v>
      </c>
      <c r="E5" s="24">
        <v>909</v>
      </c>
      <c r="F5" s="24">
        <v>888</v>
      </c>
      <c r="G5" s="24">
        <v>886</v>
      </c>
      <c r="H5" s="24">
        <v>868</v>
      </c>
      <c r="I5" s="24">
        <v>918</v>
      </c>
      <c r="J5" s="24">
        <v>932</v>
      </c>
      <c r="K5" s="24">
        <v>943</v>
      </c>
      <c r="L5" s="24">
        <v>924</v>
      </c>
      <c r="M5" s="25">
        <v>9508</v>
      </c>
      <c r="N5" s="26"/>
      <c r="O5" s="26"/>
      <c r="P5" s="26"/>
      <c r="Q5" s="26"/>
      <c r="R5" s="26"/>
      <c r="S5" s="26"/>
      <c r="T5" s="26"/>
      <c r="U5" s="26"/>
      <c r="V5" s="26"/>
      <c r="W5" s="26"/>
      <c r="X5" s="26"/>
      <c r="Y5" s="26"/>
      <c r="Z5" s="26"/>
    </row>
    <row r="6" spans="1:26" ht="25.5" customHeight="1" x14ac:dyDescent="0.25">
      <c r="A6" s="23" t="s">
        <v>231</v>
      </c>
      <c r="B6" s="27">
        <v>2736</v>
      </c>
      <c r="C6" s="27">
        <v>2729</v>
      </c>
      <c r="D6" s="27">
        <v>2179</v>
      </c>
      <c r="E6" s="27">
        <v>2735</v>
      </c>
      <c r="F6" s="27">
        <v>2968</v>
      </c>
      <c r="G6" s="27">
        <v>2757</v>
      </c>
      <c r="H6" s="27">
        <v>2199</v>
      </c>
      <c r="I6" s="27">
        <v>2756</v>
      </c>
      <c r="J6" s="27">
        <v>3025</v>
      </c>
      <c r="K6" s="27">
        <v>2779</v>
      </c>
      <c r="L6" s="27">
        <v>2042</v>
      </c>
      <c r="M6" s="25">
        <v>28903</v>
      </c>
      <c r="N6" s="26"/>
      <c r="O6" s="26"/>
      <c r="P6" s="26"/>
      <c r="Q6" s="26"/>
      <c r="R6" s="26"/>
      <c r="S6" s="26"/>
      <c r="T6" s="26"/>
      <c r="U6" s="26"/>
      <c r="V6" s="26"/>
      <c r="W6" s="26"/>
      <c r="X6" s="26"/>
      <c r="Y6" s="26"/>
      <c r="Z6" s="26"/>
    </row>
    <row r="7" spans="1:26" ht="25.5" customHeight="1" x14ac:dyDescent="0.25">
      <c r="A7" s="23" t="s">
        <v>232</v>
      </c>
      <c r="B7" s="24">
        <v>5</v>
      </c>
      <c r="C7" s="24">
        <v>286</v>
      </c>
      <c r="D7" s="24">
        <v>8</v>
      </c>
      <c r="E7" s="24">
        <v>286</v>
      </c>
      <c r="F7" s="24">
        <v>287</v>
      </c>
      <c r="G7" s="24">
        <v>287</v>
      </c>
      <c r="H7" s="24">
        <v>9</v>
      </c>
      <c r="I7" s="24">
        <v>288</v>
      </c>
      <c r="J7" s="24">
        <v>288</v>
      </c>
      <c r="K7" s="24">
        <v>289</v>
      </c>
      <c r="L7" s="24">
        <v>11</v>
      </c>
      <c r="M7" s="25">
        <v>2045</v>
      </c>
      <c r="N7" s="26"/>
      <c r="O7" s="26"/>
      <c r="P7" s="26"/>
      <c r="Q7" s="26"/>
      <c r="R7" s="26"/>
      <c r="S7" s="26"/>
      <c r="T7" s="26"/>
      <c r="U7" s="26"/>
      <c r="V7" s="26"/>
      <c r="W7" s="26"/>
      <c r="X7" s="26"/>
      <c r="Y7" s="26"/>
      <c r="Z7" s="26"/>
    </row>
    <row r="8" spans="1:26" ht="25.5" customHeight="1" x14ac:dyDescent="0.25">
      <c r="A8" s="23" t="s">
        <v>233</v>
      </c>
      <c r="B8" s="24"/>
      <c r="C8" s="24">
        <v>352</v>
      </c>
      <c r="D8" s="24">
        <v>366</v>
      </c>
      <c r="E8" s="24">
        <v>380</v>
      </c>
      <c r="F8" s="24">
        <v>396</v>
      </c>
      <c r="G8" s="24">
        <v>412</v>
      </c>
      <c r="H8" s="24">
        <v>429</v>
      </c>
      <c r="I8" s="24">
        <v>447</v>
      </c>
      <c r="J8" s="24">
        <v>465</v>
      </c>
      <c r="K8" s="24">
        <v>485</v>
      </c>
      <c r="L8" s="24">
        <v>506</v>
      </c>
      <c r="M8" s="25">
        <v>4238</v>
      </c>
      <c r="N8" s="26"/>
      <c r="O8" s="26"/>
      <c r="P8" s="26"/>
      <c r="Q8" s="26"/>
      <c r="R8" s="26"/>
      <c r="S8" s="26"/>
      <c r="T8" s="26"/>
      <c r="U8" s="26"/>
      <c r="V8" s="26"/>
      <c r="W8" s="26"/>
      <c r="X8" s="26"/>
      <c r="Y8" s="26"/>
      <c r="Z8" s="26"/>
    </row>
    <row r="9" spans="1:26" ht="25.5" customHeight="1" x14ac:dyDescent="0.25">
      <c r="A9" s="23" t="s">
        <v>234</v>
      </c>
      <c r="B9" s="27">
        <v>10857</v>
      </c>
      <c r="C9" s="27">
        <v>11716</v>
      </c>
      <c r="D9" s="27">
        <v>12086</v>
      </c>
      <c r="E9" s="27">
        <v>12904</v>
      </c>
      <c r="F9" s="27">
        <v>13316</v>
      </c>
      <c r="G9" s="27">
        <v>13742</v>
      </c>
      <c r="H9" s="27">
        <v>14185</v>
      </c>
      <c r="I9" s="27">
        <v>14642</v>
      </c>
      <c r="J9" s="27">
        <v>15116</v>
      </c>
      <c r="K9" s="27">
        <v>15608</v>
      </c>
      <c r="L9" s="27">
        <v>1948</v>
      </c>
      <c r="M9" s="25">
        <v>136120</v>
      </c>
      <c r="N9" s="26"/>
      <c r="O9" s="26"/>
      <c r="P9" s="26"/>
      <c r="Q9" s="26"/>
      <c r="R9" s="26"/>
      <c r="S9" s="26"/>
      <c r="T9" s="26"/>
      <c r="U9" s="26"/>
      <c r="V9" s="26"/>
      <c r="W9" s="26"/>
      <c r="X9" s="26"/>
      <c r="Y9" s="26"/>
      <c r="Z9" s="26"/>
    </row>
    <row r="10" spans="1:26" ht="25.5" customHeight="1" x14ac:dyDescent="0.25">
      <c r="A10" s="28" t="s">
        <v>235</v>
      </c>
      <c r="B10" s="25">
        <v>14056</v>
      </c>
      <c r="C10" s="25">
        <v>16004</v>
      </c>
      <c r="D10" s="25">
        <v>15500</v>
      </c>
      <c r="E10" s="25">
        <v>17214</v>
      </c>
      <c r="F10" s="25">
        <v>17854</v>
      </c>
      <c r="G10" s="25">
        <v>18083</v>
      </c>
      <c r="H10" s="25">
        <v>17690</v>
      </c>
      <c r="I10" s="25">
        <v>19051</v>
      </c>
      <c r="J10" s="25">
        <v>19827</v>
      </c>
      <c r="K10" s="25">
        <v>20104</v>
      </c>
      <c r="L10" s="25">
        <v>5431</v>
      </c>
      <c r="M10" s="25">
        <v>180814</v>
      </c>
      <c r="N10" s="26"/>
      <c r="O10" s="26"/>
      <c r="P10" s="26"/>
      <c r="Q10" s="26"/>
      <c r="R10" s="26"/>
      <c r="S10" s="26"/>
      <c r="T10" s="26"/>
      <c r="U10" s="26"/>
      <c r="V10" s="26"/>
      <c r="W10" s="26"/>
      <c r="X10" s="26"/>
      <c r="Y10" s="26"/>
      <c r="Z10" s="26"/>
    </row>
    <row r="11" spans="1:26" ht="15.75" customHeight="1" x14ac:dyDescent="0.25"/>
    <row r="12" spans="1:26" ht="15.75" customHeight="1" x14ac:dyDescent="0.25"/>
    <row r="13" spans="1:26" ht="15.75" customHeight="1" x14ac:dyDescent="0.25"/>
    <row r="14" spans="1:26" ht="15.75" customHeight="1" x14ac:dyDescent="0.25"/>
    <row r="15" spans="1:26" ht="15.75" customHeight="1" x14ac:dyDescent="0.25"/>
    <row r="16" spans="1:26" ht="15.75" customHeight="1" x14ac:dyDescent="0.25"/>
    <row r="17" ht="15.75" customHeight="1" x14ac:dyDescent="0.25"/>
    <row r="18" ht="15.75" customHeight="1" x14ac:dyDescent="0.25"/>
    <row r="19" ht="15.75" customHeight="1" x14ac:dyDescent="0.25"/>
    <row r="20" ht="15.75" customHeight="1" x14ac:dyDescent="0.25"/>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sheetData>
  <mergeCells count="2">
    <mergeCell ref="A3:A4"/>
    <mergeCell ref="B3:M3"/>
  </mergeCell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6.5" customHeight="1" x14ac:dyDescent="0.25">
      <c r="A1" s="105"/>
      <c r="B1" s="106" t="s">
        <v>978</v>
      </c>
      <c r="C1" s="107"/>
      <c r="D1" s="107"/>
      <c r="E1" s="107"/>
      <c r="F1" s="107"/>
      <c r="G1" s="107"/>
      <c r="H1" s="107"/>
      <c r="I1" s="107"/>
      <c r="J1" s="107"/>
      <c r="K1" s="107"/>
      <c r="L1" s="107"/>
      <c r="M1" s="108"/>
      <c r="N1" s="13"/>
      <c r="O1" s="13"/>
      <c r="P1" s="13"/>
      <c r="Q1" s="13"/>
      <c r="R1" s="13"/>
      <c r="S1" s="13"/>
      <c r="T1" s="13"/>
      <c r="U1" s="13"/>
      <c r="V1" s="13"/>
      <c r="W1" s="13"/>
      <c r="X1" s="13"/>
      <c r="Y1" s="13"/>
      <c r="Z1" s="13"/>
    </row>
    <row r="2" spans="1:26" ht="33.75" customHeight="1" x14ac:dyDescent="0.25">
      <c r="A2" s="879" t="s">
        <v>591</v>
      </c>
      <c r="B2" s="109" t="s">
        <v>592</v>
      </c>
      <c r="C2" s="871" t="s">
        <v>979</v>
      </c>
      <c r="D2" s="872"/>
      <c r="E2" s="872"/>
      <c r="F2" s="872"/>
      <c r="G2" s="872"/>
      <c r="H2" s="872"/>
      <c r="I2" s="872"/>
      <c r="J2" s="872"/>
      <c r="K2" s="872"/>
      <c r="L2" s="872"/>
      <c r="M2" s="873"/>
      <c r="N2" s="13"/>
      <c r="O2" s="13"/>
      <c r="P2" s="13"/>
      <c r="Q2" s="13"/>
      <c r="R2" s="13"/>
      <c r="S2" s="13"/>
      <c r="T2" s="13"/>
      <c r="U2" s="13"/>
      <c r="V2" s="13"/>
      <c r="W2" s="13"/>
      <c r="X2" s="13"/>
      <c r="Y2" s="13"/>
      <c r="Z2" s="13"/>
    </row>
    <row r="3" spans="1:26" ht="76.5" customHeight="1" x14ac:dyDescent="0.25">
      <c r="A3" s="877"/>
      <c r="B3" s="110" t="s">
        <v>750</v>
      </c>
      <c r="C3" s="874" t="s">
        <v>980</v>
      </c>
      <c r="D3" s="802"/>
      <c r="E3" s="802"/>
      <c r="F3" s="802"/>
      <c r="G3" s="802"/>
      <c r="H3" s="802"/>
      <c r="I3" s="802"/>
      <c r="J3" s="802"/>
      <c r="K3" s="802"/>
      <c r="L3" s="802"/>
      <c r="M3" s="864"/>
      <c r="N3" s="13"/>
      <c r="O3" s="13"/>
      <c r="P3" s="13"/>
      <c r="Q3" s="13"/>
      <c r="R3" s="13"/>
      <c r="S3" s="13"/>
      <c r="T3" s="13"/>
      <c r="U3" s="13"/>
      <c r="V3" s="13"/>
      <c r="W3" s="13"/>
      <c r="X3" s="13"/>
      <c r="Y3" s="13"/>
      <c r="Z3" s="13"/>
    </row>
    <row r="4" spans="1:26" ht="29.25" customHeight="1" x14ac:dyDescent="0.25">
      <c r="A4" s="877"/>
      <c r="B4" s="116" t="s">
        <v>324</v>
      </c>
      <c r="C4" s="112" t="s">
        <v>93</v>
      </c>
      <c r="D4" s="113"/>
      <c r="E4" s="114"/>
      <c r="F4" s="868" t="s">
        <v>325</v>
      </c>
      <c r="G4" s="803"/>
      <c r="H4" s="115">
        <v>20</v>
      </c>
      <c r="I4" s="875" t="s">
        <v>705</v>
      </c>
      <c r="J4" s="802"/>
      <c r="K4" s="802"/>
      <c r="L4" s="802"/>
      <c r="M4" s="864"/>
      <c r="N4" s="13"/>
      <c r="O4" s="13"/>
      <c r="P4" s="13"/>
      <c r="Q4" s="13"/>
      <c r="R4" s="13"/>
      <c r="S4" s="13"/>
      <c r="T4" s="13"/>
      <c r="U4" s="13"/>
      <c r="V4" s="13"/>
      <c r="W4" s="13"/>
      <c r="X4" s="13"/>
      <c r="Y4" s="13"/>
      <c r="Z4" s="13"/>
    </row>
    <row r="5" spans="1:26" ht="48" customHeight="1" x14ac:dyDescent="0.25">
      <c r="A5" s="877"/>
      <c r="B5" s="116" t="s">
        <v>596</v>
      </c>
      <c r="C5" s="874" t="s">
        <v>597</v>
      </c>
      <c r="D5" s="802"/>
      <c r="E5" s="802"/>
      <c r="F5" s="802"/>
      <c r="G5" s="802"/>
      <c r="H5" s="802"/>
      <c r="I5" s="802"/>
      <c r="J5" s="802"/>
      <c r="K5" s="802"/>
      <c r="L5" s="802"/>
      <c r="M5" s="864"/>
      <c r="N5" s="13"/>
      <c r="O5" s="13"/>
      <c r="P5" s="13"/>
      <c r="Q5" s="13"/>
      <c r="R5" s="13"/>
      <c r="S5" s="13"/>
      <c r="T5" s="13"/>
      <c r="U5" s="13"/>
      <c r="V5" s="13"/>
      <c r="W5" s="13"/>
      <c r="X5" s="13"/>
      <c r="Y5" s="13"/>
      <c r="Z5" s="13"/>
    </row>
    <row r="6" spans="1:26" ht="23.25" customHeight="1" x14ac:dyDescent="0.25">
      <c r="A6" s="877"/>
      <c r="B6" s="116" t="s">
        <v>598</v>
      </c>
      <c r="C6" s="874" t="s">
        <v>599</v>
      </c>
      <c r="D6" s="802"/>
      <c r="E6" s="802"/>
      <c r="F6" s="802"/>
      <c r="G6" s="802"/>
      <c r="H6" s="802"/>
      <c r="I6" s="802"/>
      <c r="J6" s="802"/>
      <c r="K6" s="802"/>
      <c r="L6" s="802"/>
      <c r="M6" s="864"/>
      <c r="N6" s="13"/>
      <c r="O6" s="13"/>
      <c r="P6" s="13"/>
      <c r="Q6" s="13"/>
      <c r="R6" s="13"/>
      <c r="S6" s="13"/>
      <c r="T6" s="13"/>
      <c r="U6" s="13"/>
      <c r="V6" s="13"/>
      <c r="W6" s="13"/>
      <c r="X6" s="13"/>
      <c r="Y6" s="13"/>
      <c r="Z6" s="13"/>
    </row>
    <row r="7" spans="1:26" ht="16.5" customHeight="1" x14ac:dyDescent="0.25">
      <c r="A7" s="877"/>
      <c r="B7" s="110" t="s">
        <v>600</v>
      </c>
      <c r="C7" s="865" t="s">
        <v>35</v>
      </c>
      <c r="D7" s="802"/>
      <c r="E7" s="866"/>
      <c r="F7" s="118"/>
      <c r="G7" s="119"/>
      <c r="H7" s="120" t="s">
        <v>328</v>
      </c>
      <c r="I7" s="867" t="s">
        <v>62</v>
      </c>
      <c r="J7" s="802"/>
      <c r="K7" s="802"/>
      <c r="L7" s="802"/>
      <c r="M7" s="864"/>
      <c r="N7" s="13"/>
      <c r="O7" s="13"/>
      <c r="P7" s="13"/>
      <c r="Q7" s="13"/>
      <c r="R7" s="13"/>
      <c r="S7" s="13"/>
      <c r="T7" s="13"/>
      <c r="U7" s="13"/>
      <c r="V7" s="13"/>
      <c r="W7" s="13"/>
      <c r="X7" s="13"/>
      <c r="Y7" s="13"/>
      <c r="Z7" s="13"/>
    </row>
    <row r="8" spans="1:26" ht="16.5" customHeight="1" x14ac:dyDescent="0.25">
      <c r="A8" s="877"/>
      <c r="B8" s="974"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9" customHeight="1" x14ac:dyDescent="0.25">
      <c r="A9" s="877"/>
      <c r="B9" s="883"/>
      <c r="C9" s="885"/>
      <c r="D9" s="870"/>
      <c r="E9" s="125"/>
      <c r="F9" s="869"/>
      <c r="G9" s="870"/>
      <c r="H9" s="125"/>
      <c r="I9" s="869"/>
      <c r="J9" s="870"/>
      <c r="K9" s="125"/>
      <c r="L9" s="126"/>
      <c r="M9" s="127"/>
      <c r="N9" s="13"/>
      <c r="O9" s="13"/>
      <c r="P9" s="13"/>
      <c r="Q9" s="13"/>
      <c r="R9" s="13"/>
      <c r="S9" s="13"/>
      <c r="T9" s="13"/>
      <c r="U9" s="13"/>
      <c r="V9" s="13"/>
      <c r="W9" s="13"/>
      <c r="X9" s="13"/>
      <c r="Y9" s="13"/>
      <c r="Z9" s="13"/>
    </row>
    <row r="10" spans="1:26" ht="16.5" customHeight="1"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c r="Z10" s="13"/>
    </row>
    <row r="11" spans="1:26" ht="34.5" customHeight="1" x14ac:dyDescent="0.25">
      <c r="A11" s="877"/>
      <c r="B11" s="110" t="s">
        <v>605</v>
      </c>
      <c r="C11" s="874" t="s">
        <v>981</v>
      </c>
      <c r="D11" s="802"/>
      <c r="E11" s="802"/>
      <c r="F11" s="802"/>
      <c r="G11" s="802"/>
      <c r="H11" s="802"/>
      <c r="I11" s="802"/>
      <c r="J11" s="802"/>
      <c r="K11" s="802"/>
      <c r="L11" s="802"/>
      <c r="M11" s="864"/>
      <c r="N11" s="13"/>
      <c r="O11" s="13"/>
      <c r="P11" s="13"/>
      <c r="Q11" s="13"/>
      <c r="R11" s="13"/>
      <c r="S11" s="13"/>
      <c r="T11" s="13"/>
      <c r="U11" s="13"/>
      <c r="V11" s="13"/>
      <c r="W11" s="13"/>
      <c r="X11" s="13"/>
      <c r="Y11" s="13"/>
      <c r="Z11" s="13"/>
    </row>
    <row r="12" spans="1:26" ht="162" customHeight="1" x14ac:dyDescent="0.25">
      <c r="A12" s="877"/>
      <c r="B12" s="110" t="s">
        <v>754</v>
      </c>
      <c r="C12" s="863" t="s">
        <v>982</v>
      </c>
      <c r="D12" s="802"/>
      <c r="E12" s="802"/>
      <c r="F12" s="802"/>
      <c r="G12" s="802"/>
      <c r="H12" s="802"/>
      <c r="I12" s="802"/>
      <c r="J12" s="802"/>
      <c r="K12" s="802"/>
      <c r="L12" s="802"/>
      <c r="M12" s="864"/>
      <c r="N12" s="13"/>
      <c r="O12" s="13"/>
      <c r="P12" s="13"/>
      <c r="Q12" s="13"/>
      <c r="R12" s="13"/>
      <c r="S12" s="13"/>
      <c r="T12" s="13"/>
      <c r="U12" s="13"/>
      <c r="V12" s="13"/>
      <c r="W12" s="13"/>
      <c r="X12" s="13"/>
      <c r="Y12" s="13"/>
      <c r="Z12" s="13"/>
    </row>
    <row r="13" spans="1:26" ht="45" customHeight="1" x14ac:dyDescent="0.25">
      <c r="A13" s="877"/>
      <c r="B13" s="110" t="s">
        <v>756</v>
      </c>
      <c r="C13" s="863" t="s">
        <v>972</v>
      </c>
      <c r="D13" s="802"/>
      <c r="E13" s="802"/>
      <c r="F13" s="802"/>
      <c r="G13" s="802"/>
      <c r="H13" s="802"/>
      <c r="I13" s="802"/>
      <c r="J13" s="802"/>
      <c r="K13" s="802"/>
      <c r="L13" s="802"/>
      <c r="M13" s="864"/>
      <c r="N13" s="13"/>
      <c r="O13" s="13"/>
      <c r="P13" s="13"/>
      <c r="Q13" s="13"/>
      <c r="R13" s="13"/>
      <c r="S13" s="13"/>
      <c r="T13" s="13"/>
      <c r="U13" s="13"/>
      <c r="V13" s="13"/>
      <c r="W13" s="13"/>
      <c r="X13" s="13"/>
      <c r="Y13" s="13"/>
      <c r="Z13" s="13"/>
    </row>
    <row r="14" spans="1:26" ht="36.75" customHeight="1" x14ac:dyDescent="0.25">
      <c r="A14" s="881"/>
      <c r="B14" s="152" t="s">
        <v>758</v>
      </c>
      <c r="C14" s="874" t="s">
        <v>55</v>
      </c>
      <c r="D14" s="866"/>
      <c r="E14" s="308" t="s">
        <v>108</v>
      </c>
      <c r="F14" s="875" t="s">
        <v>811</v>
      </c>
      <c r="G14" s="802"/>
      <c r="H14" s="802"/>
      <c r="I14" s="802"/>
      <c r="J14" s="802"/>
      <c r="K14" s="802"/>
      <c r="L14" s="802"/>
      <c r="M14" s="864"/>
      <c r="N14" s="13"/>
      <c r="O14" s="13"/>
      <c r="P14" s="13"/>
      <c r="Q14" s="13"/>
      <c r="R14" s="13"/>
      <c r="S14" s="13"/>
      <c r="T14" s="13"/>
      <c r="U14" s="13"/>
      <c r="V14" s="13"/>
      <c r="W14" s="13"/>
      <c r="X14" s="13"/>
      <c r="Y14" s="13"/>
      <c r="Z14" s="13"/>
    </row>
    <row r="15" spans="1:26" ht="19.5" customHeight="1" x14ac:dyDescent="0.25">
      <c r="A15" s="876" t="s">
        <v>607</v>
      </c>
      <c r="B15" s="117" t="s">
        <v>315</v>
      </c>
      <c r="C15" s="874" t="s">
        <v>983</v>
      </c>
      <c r="D15" s="802"/>
      <c r="E15" s="802"/>
      <c r="F15" s="802"/>
      <c r="G15" s="802"/>
      <c r="H15" s="802"/>
      <c r="I15" s="802"/>
      <c r="J15" s="802"/>
      <c r="K15" s="802"/>
      <c r="L15" s="802"/>
      <c r="M15" s="864"/>
      <c r="N15" s="13"/>
      <c r="O15" s="13"/>
      <c r="P15" s="13"/>
      <c r="Q15" s="13"/>
      <c r="R15" s="13"/>
      <c r="S15" s="13"/>
      <c r="T15" s="13"/>
      <c r="U15" s="13"/>
      <c r="V15" s="13"/>
      <c r="W15" s="13"/>
      <c r="X15" s="13"/>
      <c r="Y15" s="13"/>
      <c r="Z15" s="13"/>
    </row>
    <row r="16" spans="1:26" ht="40.5" customHeight="1" x14ac:dyDescent="0.25">
      <c r="A16" s="877"/>
      <c r="B16" s="117" t="s">
        <v>759</v>
      </c>
      <c r="C16" s="874" t="s">
        <v>984</v>
      </c>
      <c r="D16" s="802"/>
      <c r="E16" s="802"/>
      <c r="F16" s="802"/>
      <c r="G16" s="802"/>
      <c r="H16" s="802"/>
      <c r="I16" s="802"/>
      <c r="J16" s="802"/>
      <c r="K16" s="802"/>
      <c r="L16" s="802"/>
      <c r="M16" s="864"/>
      <c r="N16" s="13"/>
      <c r="O16" s="13"/>
      <c r="P16" s="13"/>
      <c r="Q16" s="13"/>
      <c r="R16" s="13"/>
      <c r="S16" s="13"/>
      <c r="T16" s="13"/>
      <c r="U16" s="13"/>
      <c r="V16" s="13"/>
      <c r="W16" s="13"/>
      <c r="X16" s="13"/>
      <c r="Y16" s="13"/>
      <c r="Z16" s="13"/>
    </row>
    <row r="17" spans="1:26" ht="8.25" customHeight="1" x14ac:dyDescent="0.25">
      <c r="A17" s="877"/>
      <c r="B17" s="975" t="s">
        <v>608</v>
      </c>
      <c r="C17" s="131"/>
      <c r="D17" s="132"/>
      <c r="E17" s="132"/>
      <c r="F17" s="132"/>
      <c r="G17" s="132"/>
      <c r="H17" s="132"/>
      <c r="I17" s="132"/>
      <c r="J17" s="132"/>
      <c r="K17" s="132"/>
      <c r="L17" s="132"/>
      <c r="M17" s="133"/>
      <c r="N17" s="13"/>
      <c r="O17" s="13"/>
      <c r="P17" s="13"/>
      <c r="Q17" s="13"/>
      <c r="R17" s="13"/>
      <c r="S17" s="13"/>
      <c r="T17" s="13"/>
      <c r="U17" s="13"/>
      <c r="V17" s="13"/>
      <c r="W17" s="13"/>
      <c r="X17" s="13"/>
      <c r="Y17" s="13"/>
      <c r="Z17" s="13"/>
    </row>
    <row r="18" spans="1:26" ht="9" customHeight="1" x14ac:dyDescent="0.25">
      <c r="A18" s="877"/>
      <c r="B18" s="883"/>
      <c r="C18" s="134"/>
      <c r="D18" s="135"/>
      <c r="E18" s="136"/>
      <c r="F18" s="135"/>
      <c r="G18" s="136"/>
      <c r="H18" s="135"/>
      <c r="I18" s="136"/>
      <c r="J18" s="135"/>
      <c r="K18" s="136"/>
      <c r="L18" s="136"/>
      <c r="M18" s="137"/>
      <c r="N18" s="13"/>
      <c r="O18" s="13"/>
      <c r="P18" s="13"/>
      <c r="Q18" s="13"/>
      <c r="R18" s="13"/>
      <c r="S18" s="13"/>
      <c r="T18" s="13"/>
      <c r="U18" s="13"/>
      <c r="V18" s="13"/>
      <c r="W18" s="13"/>
      <c r="X18" s="13"/>
      <c r="Y18" s="13"/>
      <c r="Z18" s="13"/>
    </row>
    <row r="19" spans="1:26" ht="16.5" customHeight="1" x14ac:dyDescent="0.25">
      <c r="A19" s="877"/>
      <c r="B19" s="883"/>
      <c r="C19" s="138" t="s">
        <v>609</v>
      </c>
      <c r="D19" s="139"/>
      <c r="E19" s="140" t="s">
        <v>610</v>
      </c>
      <c r="F19" s="139"/>
      <c r="G19" s="140" t="s">
        <v>611</v>
      </c>
      <c r="H19" s="139"/>
      <c r="I19" s="140" t="s">
        <v>612</v>
      </c>
      <c r="J19" s="115" t="s">
        <v>618</v>
      </c>
      <c r="K19" s="140"/>
      <c r="L19" s="140"/>
      <c r="M19" s="137"/>
      <c r="N19" s="13"/>
      <c r="O19" s="13"/>
      <c r="P19" s="13"/>
      <c r="Q19" s="13"/>
      <c r="R19" s="13"/>
      <c r="S19" s="13"/>
      <c r="T19" s="13"/>
      <c r="U19" s="13"/>
      <c r="V19" s="13"/>
      <c r="W19" s="13"/>
      <c r="X19" s="13"/>
      <c r="Y19" s="13"/>
      <c r="Z19" s="13"/>
    </row>
    <row r="20" spans="1:26" ht="16.5" customHeight="1" x14ac:dyDescent="0.25">
      <c r="A20" s="877"/>
      <c r="B20" s="883"/>
      <c r="C20" s="138" t="s">
        <v>613</v>
      </c>
      <c r="D20" s="141"/>
      <c r="E20" s="140" t="s">
        <v>614</v>
      </c>
      <c r="F20" s="142"/>
      <c r="G20" s="140" t="s">
        <v>615</v>
      </c>
      <c r="H20" s="142"/>
      <c r="I20" s="140"/>
      <c r="J20" s="136"/>
      <c r="K20" s="140"/>
      <c r="L20" s="140"/>
      <c r="M20" s="137"/>
      <c r="N20" s="13"/>
      <c r="O20" s="13"/>
      <c r="P20" s="13"/>
      <c r="Q20" s="13"/>
      <c r="R20" s="13"/>
      <c r="S20" s="13"/>
      <c r="T20" s="13"/>
      <c r="U20" s="13"/>
      <c r="V20" s="13"/>
      <c r="W20" s="13"/>
      <c r="X20" s="13"/>
      <c r="Y20" s="13"/>
      <c r="Z20" s="13"/>
    </row>
    <row r="21" spans="1:26" ht="16.5" customHeight="1" x14ac:dyDescent="0.25">
      <c r="A21" s="877"/>
      <c r="B21" s="883"/>
      <c r="C21" s="138" t="s">
        <v>616</v>
      </c>
      <c r="D21" s="141"/>
      <c r="E21" s="140" t="s">
        <v>617</v>
      </c>
      <c r="F21" s="141"/>
      <c r="G21" s="140"/>
      <c r="H21" s="136"/>
      <c r="I21" s="140"/>
      <c r="J21" s="136"/>
      <c r="K21" s="140"/>
      <c r="L21" s="140"/>
      <c r="M21" s="137"/>
      <c r="N21" s="13"/>
      <c r="O21" s="13"/>
      <c r="P21" s="13"/>
      <c r="Q21" s="13"/>
      <c r="R21" s="13"/>
      <c r="S21" s="13"/>
      <c r="T21" s="13"/>
      <c r="U21" s="13"/>
      <c r="V21" s="13"/>
      <c r="W21" s="13"/>
      <c r="X21" s="13"/>
      <c r="Y21" s="13"/>
      <c r="Z21" s="13"/>
    </row>
    <row r="22" spans="1:26" ht="16.5" customHeight="1" x14ac:dyDescent="0.25">
      <c r="A22" s="877"/>
      <c r="B22" s="883"/>
      <c r="C22" s="138" t="s">
        <v>105</v>
      </c>
      <c r="D22" s="568"/>
      <c r="E22" s="140" t="s">
        <v>619</v>
      </c>
      <c r="F22" s="129"/>
      <c r="G22" s="129"/>
      <c r="H22" s="129"/>
      <c r="I22" s="128"/>
      <c r="J22" s="128"/>
      <c r="K22" s="128"/>
      <c r="L22" s="128"/>
      <c r="M22" s="143"/>
      <c r="N22" s="13"/>
      <c r="O22" s="13"/>
      <c r="P22" s="13"/>
      <c r="Q22" s="13"/>
      <c r="R22" s="13"/>
      <c r="S22" s="13"/>
      <c r="T22" s="13"/>
      <c r="U22" s="13"/>
      <c r="V22" s="13"/>
      <c r="W22" s="13"/>
      <c r="X22" s="13"/>
      <c r="Y22" s="13"/>
      <c r="Z22" s="13"/>
    </row>
    <row r="23" spans="1:26" ht="9.75" customHeight="1" x14ac:dyDescent="0.25">
      <c r="A23" s="877"/>
      <c r="B23" s="884"/>
      <c r="C23" s="144"/>
      <c r="D23" s="145"/>
      <c r="E23" s="145"/>
      <c r="F23" s="145"/>
      <c r="G23" s="145"/>
      <c r="H23" s="145"/>
      <c r="I23" s="145"/>
      <c r="J23" s="145"/>
      <c r="K23" s="145"/>
      <c r="L23" s="145"/>
      <c r="M23" s="146"/>
      <c r="N23" s="13"/>
      <c r="O23" s="13"/>
      <c r="P23" s="13"/>
      <c r="Q23" s="13"/>
      <c r="R23" s="13"/>
      <c r="S23" s="13"/>
      <c r="T23" s="13"/>
      <c r="U23" s="13"/>
      <c r="V23" s="13"/>
      <c r="W23" s="13"/>
      <c r="X23" s="13"/>
      <c r="Y23" s="13"/>
      <c r="Z23" s="13"/>
    </row>
    <row r="24" spans="1:26" ht="9.75" customHeight="1" x14ac:dyDescent="0.25">
      <c r="A24" s="877"/>
      <c r="B24" s="975" t="s">
        <v>621</v>
      </c>
      <c r="C24" s="147"/>
      <c r="D24" s="132"/>
      <c r="E24" s="132"/>
      <c r="F24" s="132"/>
      <c r="G24" s="132"/>
      <c r="H24" s="132"/>
      <c r="I24" s="132"/>
      <c r="J24" s="132"/>
      <c r="K24" s="132"/>
      <c r="L24" s="123"/>
      <c r="M24" s="124"/>
      <c r="N24" s="13"/>
      <c r="O24" s="13"/>
      <c r="P24" s="13"/>
      <c r="Q24" s="13"/>
      <c r="R24" s="13"/>
      <c r="S24" s="13"/>
      <c r="T24" s="13"/>
      <c r="U24" s="13"/>
      <c r="V24" s="13"/>
      <c r="W24" s="13"/>
      <c r="X24" s="13"/>
      <c r="Y24" s="13"/>
      <c r="Z24" s="13"/>
    </row>
    <row r="25" spans="1:26" ht="16.5" customHeight="1" x14ac:dyDescent="0.25">
      <c r="A25" s="877"/>
      <c r="B25" s="883"/>
      <c r="C25" s="138" t="s">
        <v>622</v>
      </c>
      <c r="D25" s="142"/>
      <c r="E25" s="148"/>
      <c r="F25" s="140" t="s">
        <v>623</v>
      </c>
      <c r="G25" s="141" t="s">
        <v>653</v>
      </c>
      <c r="H25" s="148"/>
      <c r="I25" s="140" t="s">
        <v>624</v>
      </c>
      <c r="J25" s="141"/>
      <c r="K25" s="148"/>
      <c r="L25" s="126"/>
      <c r="M25" s="127"/>
      <c r="N25" s="13"/>
      <c r="O25" s="13"/>
      <c r="P25" s="13"/>
      <c r="Q25" s="13"/>
      <c r="R25" s="13"/>
      <c r="S25" s="13"/>
      <c r="T25" s="13"/>
      <c r="U25" s="13"/>
      <c r="V25" s="13"/>
      <c r="W25" s="13"/>
      <c r="X25" s="13"/>
      <c r="Y25" s="13"/>
      <c r="Z25" s="13"/>
    </row>
    <row r="26" spans="1:26" ht="16.5" customHeight="1" x14ac:dyDescent="0.25">
      <c r="A26" s="877"/>
      <c r="B26" s="883"/>
      <c r="C26" s="138" t="s">
        <v>625</v>
      </c>
      <c r="D26" s="149"/>
      <c r="E26" s="126"/>
      <c r="F26" s="140" t="s">
        <v>626</v>
      </c>
      <c r="G26" s="142"/>
      <c r="H26" s="126"/>
      <c r="I26" s="150"/>
      <c r="J26" s="126"/>
      <c r="K26" s="125"/>
      <c r="L26" s="126"/>
      <c r="M26" s="127"/>
      <c r="N26" s="13"/>
      <c r="O26" s="13"/>
      <c r="P26" s="13"/>
      <c r="Q26" s="13"/>
      <c r="R26" s="13"/>
      <c r="S26" s="13"/>
      <c r="T26" s="13"/>
      <c r="U26" s="13"/>
      <c r="V26" s="13"/>
      <c r="W26" s="13"/>
      <c r="X26" s="13"/>
      <c r="Y26" s="13"/>
      <c r="Z26" s="13"/>
    </row>
    <row r="27" spans="1:26" ht="9" customHeight="1" x14ac:dyDescent="0.25">
      <c r="A27" s="877"/>
      <c r="B27" s="884"/>
      <c r="C27" s="151"/>
      <c r="D27" s="135"/>
      <c r="E27" s="135"/>
      <c r="F27" s="135"/>
      <c r="G27" s="135"/>
      <c r="H27" s="135"/>
      <c r="I27" s="135"/>
      <c r="J27" s="135"/>
      <c r="K27" s="135"/>
      <c r="L27" s="129"/>
      <c r="M27" s="130"/>
      <c r="N27" s="13"/>
      <c r="O27" s="13"/>
      <c r="P27" s="13"/>
      <c r="Q27" s="13"/>
      <c r="R27" s="13"/>
      <c r="S27" s="13"/>
      <c r="T27" s="13"/>
      <c r="U27" s="13"/>
      <c r="V27" s="13"/>
      <c r="W27" s="13"/>
      <c r="X27" s="13"/>
      <c r="Y27" s="13"/>
      <c r="Z27" s="13"/>
    </row>
    <row r="28" spans="1:26" ht="9.75" customHeight="1" x14ac:dyDescent="0.25">
      <c r="A28" s="877"/>
      <c r="B28" s="974" t="s">
        <v>627</v>
      </c>
      <c r="C28" s="153"/>
      <c r="D28" s="154"/>
      <c r="E28" s="154"/>
      <c r="F28" s="154"/>
      <c r="G28" s="154"/>
      <c r="H28" s="154"/>
      <c r="I28" s="154"/>
      <c r="J28" s="154"/>
      <c r="K28" s="154"/>
      <c r="L28" s="154"/>
      <c r="M28" s="155"/>
      <c r="N28" s="13"/>
      <c r="O28" s="13"/>
      <c r="P28" s="13"/>
      <c r="Q28" s="13"/>
      <c r="R28" s="13"/>
      <c r="S28" s="13"/>
      <c r="T28" s="13"/>
      <c r="U28" s="13"/>
      <c r="V28" s="13"/>
      <c r="W28" s="13"/>
      <c r="X28" s="13"/>
      <c r="Y28" s="13"/>
      <c r="Z28" s="13"/>
    </row>
    <row r="29" spans="1:26" ht="22.5" customHeight="1" x14ac:dyDescent="0.25">
      <c r="A29" s="877"/>
      <c r="B29" s="883"/>
      <c r="C29" s="157" t="s">
        <v>628</v>
      </c>
      <c r="D29" s="141">
        <v>98</v>
      </c>
      <c r="E29" s="148"/>
      <c r="F29" s="159" t="s">
        <v>629</v>
      </c>
      <c r="G29" s="142">
        <v>2021</v>
      </c>
      <c r="H29" s="148"/>
      <c r="I29" s="159" t="s">
        <v>630</v>
      </c>
      <c r="J29" s="952" t="s">
        <v>975</v>
      </c>
      <c r="K29" s="802"/>
      <c r="L29" s="802"/>
      <c r="M29" s="803"/>
      <c r="N29" s="13"/>
      <c r="O29" s="13"/>
      <c r="P29" s="13"/>
      <c r="Q29" s="13"/>
      <c r="R29" s="13"/>
      <c r="S29" s="13"/>
      <c r="T29" s="13"/>
      <c r="U29" s="13"/>
      <c r="V29" s="13"/>
      <c r="W29" s="13"/>
      <c r="X29" s="13"/>
      <c r="Y29" s="13"/>
      <c r="Z29" s="13"/>
    </row>
    <row r="30" spans="1:26" ht="8.25" customHeight="1" x14ac:dyDescent="0.25">
      <c r="A30" s="877"/>
      <c r="B30" s="884"/>
      <c r="C30" s="144"/>
      <c r="D30" s="145"/>
      <c r="E30" s="145"/>
      <c r="F30" s="145"/>
      <c r="G30" s="145"/>
      <c r="H30" s="145"/>
      <c r="I30" s="145"/>
      <c r="J30" s="145"/>
      <c r="K30" s="145"/>
      <c r="L30" s="145"/>
      <c r="M30" s="146"/>
      <c r="N30" s="13"/>
      <c r="O30" s="13"/>
      <c r="P30" s="13"/>
      <c r="Q30" s="13"/>
      <c r="R30" s="13"/>
      <c r="S30" s="13"/>
      <c r="T30" s="13"/>
      <c r="U30" s="13"/>
      <c r="V30" s="13"/>
      <c r="W30" s="13"/>
      <c r="X30" s="13"/>
      <c r="Y30" s="13"/>
      <c r="Z30" s="13"/>
    </row>
    <row r="31" spans="1:26" ht="11.25" customHeight="1" x14ac:dyDescent="0.25">
      <c r="A31" s="877"/>
      <c r="B31" s="975" t="s">
        <v>632</v>
      </c>
      <c r="C31" s="161"/>
      <c r="D31" s="162"/>
      <c r="E31" s="162"/>
      <c r="F31" s="162"/>
      <c r="G31" s="162"/>
      <c r="H31" s="162"/>
      <c r="I31" s="162"/>
      <c r="J31" s="162"/>
      <c r="K31" s="162"/>
      <c r="L31" s="123"/>
      <c r="M31" s="124"/>
      <c r="N31" s="13"/>
      <c r="O31" s="13"/>
      <c r="P31" s="13"/>
      <c r="Q31" s="13"/>
      <c r="R31" s="13"/>
      <c r="S31" s="13"/>
      <c r="T31" s="13"/>
      <c r="U31" s="13"/>
      <c r="V31" s="13"/>
      <c r="W31" s="13"/>
      <c r="X31" s="13"/>
      <c r="Y31" s="13"/>
      <c r="Z31" s="13"/>
    </row>
    <row r="32" spans="1:26" ht="16.5" customHeight="1" x14ac:dyDescent="0.25">
      <c r="A32" s="877"/>
      <c r="B32" s="883"/>
      <c r="C32" s="163" t="s">
        <v>633</v>
      </c>
      <c r="D32" s="200">
        <v>2022</v>
      </c>
      <c r="E32" s="165"/>
      <c r="F32" s="148" t="s">
        <v>635</v>
      </c>
      <c r="G32" s="166" t="s">
        <v>636</v>
      </c>
      <c r="H32" s="165"/>
      <c r="I32" s="159"/>
      <c r="J32" s="165"/>
      <c r="K32" s="165"/>
      <c r="L32" s="126"/>
      <c r="M32" s="127"/>
      <c r="N32" s="13"/>
      <c r="O32" s="13"/>
      <c r="P32" s="13"/>
      <c r="Q32" s="13"/>
      <c r="R32" s="13"/>
      <c r="S32" s="13"/>
      <c r="T32" s="13"/>
      <c r="U32" s="13"/>
      <c r="V32" s="13"/>
      <c r="W32" s="13"/>
      <c r="X32" s="13"/>
      <c r="Y32" s="13"/>
      <c r="Z32" s="13"/>
    </row>
    <row r="33" spans="1:26" ht="8.25" customHeight="1" x14ac:dyDescent="0.25">
      <c r="A33" s="877"/>
      <c r="B33" s="884"/>
      <c r="C33" s="144"/>
      <c r="D33" s="309"/>
      <c r="E33" s="310"/>
      <c r="F33" s="145"/>
      <c r="G33" s="310"/>
      <c r="H33" s="310"/>
      <c r="I33" s="311"/>
      <c r="J33" s="310"/>
      <c r="K33" s="310"/>
      <c r="L33" s="129"/>
      <c r="M33" s="130"/>
      <c r="N33" s="13"/>
      <c r="O33" s="13"/>
      <c r="P33" s="13"/>
      <c r="Q33" s="13"/>
      <c r="R33" s="13"/>
      <c r="S33" s="13"/>
      <c r="T33" s="13"/>
      <c r="U33" s="13"/>
      <c r="V33" s="13"/>
      <c r="W33" s="13"/>
      <c r="X33" s="13"/>
      <c r="Y33" s="13"/>
      <c r="Z33" s="13"/>
    </row>
    <row r="34" spans="1:26" ht="16.5" customHeight="1" x14ac:dyDescent="0.25">
      <c r="A34" s="877"/>
      <c r="B34" s="975" t="s">
        <v>637</v>
      </c>
      <c r="C34" s="168"/>
      <c r="D34" s="169"/>
      <c r="E34" s="169"/>
      <c r="F34" s="169"/>
      <c r="G34" s="169"/>
      <c r="H34" s="169"/>
      <c r="I34" s="169"/>
      <c r="J34" s="169"/>
      <c r="K34" s="169"/>
      <c r="L34" s="169"/>
      <c r="M34" s="170"/>
      <c r="N34" s="13"/>
      <c r="O34" s="13"/>
      <c r="P34" s="13"/>
      <c r="Q34" s="13"/>
      <c r="R34" s="13"/>
      <c r="S34" s="13"/>
      <c r="T34" s="13"/>
      <c r="U34" s="13"/>
      <c r="V34" s="13"/>
      <c r="W34" s="13"/>
      <c r="X34" s="13"/>
      <c r="Y34" s="13"/>
      <c r="Z34" s="13"/>
    </row>
    <row r="35" spans="1:26" ht="16.5" customHeight="1" x14ac:dyDescent="0.25">
      <c r="A35" s="877"/>
      <c r="B35" s="883"/>
      <c r="C35" s="138"/>
      <c r="D35" s="148" t="s">
        <v>638</v>
      </c>
      <c r="E35" s="148"/>
      <c r="F35" s="148" t="s">
        <v>639</v>
      </c>
      <c r="G35" s="148"/>
      <c r="H35" s="125" t="s">
        <v>640</v>
      </c>
      <c r="I35" s="125"/>
      <c r="J35" s="125" t="s">
        <v>641</v>
      </c>
      <c r="K35" s="148"/>
      <c r="L35" s="148" t="s">
        <v>642</v>
      </c>
      <c r="M35" s="171"/>
      <c r="N35" s="13"/>
      <c r="O35" s="13"/>
      <c r="P35" s="13"/>
      <c r="Q35" s="13"/>
      <c r="R35" s="13"/>
      <c r="S35" s="13"/>
      <c r="T35" s="13"/>
      <c r="U35" s="13"/>
      <c r="V35" s="13"/>
      <c r="W35" s="13"/>
      <c r="X35" s="13"/>
      <c r="Y35" s="13"/>
      <c r="Z35" s="13"/>
    </row>
    <row r="36" spans="1:26" ht="16.5" customHeight="1" x14ac:dyDescent="0.25">
      <c r="A36" s="877"/>
      <c r="B36" s="883"/>
      <c r="C36" s="138"/>
      <c r="D36" s="277">
        <v>2022</v>
      </c>
      <c r="E36" s="277">
        <v>98</v>
      </c>
      <c r="F36" s="277">
        <v>2023</v>
      </c>
      <c r="G36" s="277">
        <v>100</v>
      </c>
      <c r="H36" s="277">
        <v>2024</v>
      </c>
      <c r="I36" s="277">
        <v>98</v>
      </c>
      <c r="J36" s="277">
        <v>2025</v>
      </c>
      <c r="K36" s="277">
        <v>100</v>
      </c>
      <c r="L36" s="277">
        <v>2026</v>
      </c>
      <c r="M36" s="289">
        <v>102</v>
      </c>
      <c r="N36" s="13"/>
      <c r="O36" s="13"/>
      <c r="P36" s="13"/>
      <c r="Q36" s="13"/>
      <c r="R36" s="13"/>
      <c r="S36" s="13"/>
      <c r="T36" s="13"/>
      <c r="U36" s="13"/>
      <c r="V36" s="13"/>
      <c r="W36" s="13"/>
      <c r="X36" s="13"/>
      <c r="Y36" s="13"/>
      <c r="Z36" s="13"/>
    </row>
    <row r="37" spans="1:26" ht="16.5" customHeight="1" x14ac:dyDescent="0.25">
      <c r="A37" s="877"/>
      <c r="B37" s="883"/>
      <c r="C37" s="138"/>
      <c r="D37" s="569" t="s">
        <v>644</v>
      </c>
      <c r="E37" s="569"/>
      <c r="F37" s="569" t="s">
        <v>645</v>
      </c>
      <c r="G37" s="569"/>
      <c r="H37" s="570" t="s">
        <v>646</v>
      </c>
      <c r="I37" s="570"/>
      <c r="J37" s="570" t="s">
        <v>647</v>
      </c>
      <c r="K37" s="569"/>
      <c r="L37" s="569" t="s">
        <v>648</v>
      </c>
      <c r="M37" s="572"/>
      <c r="N37" s="13"/>
      <c r="O37" s="13"/>
      <c r="P37" s="13"/>
      <c r="Q37" s="13"/>
      <c r="R37" s="13"/>
      <c r="S37" s="13"/>
      <c r="T37" s="13"/>
      <c r="U37" s="13"/>
      <c r="V37" s="13"/>
      <c r="W37" s="13"/>
      <c r="X37" s="13"/>
      <c r="Y37" s="13"/>
      <c r="Z37" s="13"/>
    </row>
    <row r="38" spans="1:26" ht="16.5" customHeight="1" x14ac:dyDescent="0.25">
      <c r="A38" s="877"/>
      <c r="B38" s="883"/>
      <c r="C38" s="138"/>
      <c r="D38" s="205">
        <v>2027</v>
      </c>
      <c r="E38" s="277">
        <v>104</v>
      </c>
      <c r="F38" s="277">
        <v>2028</v>
      </c>
      <c r="G38" s="277">
        <v>98</v>
      </c>
      <c r="H38" s="277">
        <v>2029</v>
      </c>
      <c r="I38" s="277">
        <v>100</v>
      </c>
      <c r="J38" s="277">
        <v>2030</v>
      </c>
      <c r="K38" s="277">
        <v>102</v>
      </c>
      <c r="L38" s="277">
        <v>2031</v>
      </c>
      <c r="M38" s="289">
        <v>104</v>
      </c>
      <c r="N38" s="13"/>
      <c r="O38" s="13"/>
      <c r="P38" s="13"/>
      <c r="Q38" s="13"/>
      <c r="R38" s="13"/>
      <c r="S38" s="13"/>
      <c r="T38" s="13"/>
      <c r="U38" s="13"/>
      <c r="V38" s="13"/>
      <c r="W38" s="13"/>
      <c r="X38" s="13"/>
      <c r="Y38" s="13"/>
      <c r="Z38" s="13"/>
    </row>
    <row r="39" spans="1:26" ht="16.5" customHeight="1" x14ac:dyDescent="0.25">
      <c r="A39" s="877"/>
      <c r="B39" s="883"/>
      <c r="C39" s="138"/>
      <c r="D39" s="571" t="s">
        <v>686</v>
      </c>
      <c r="E39" s="569"/>
      <c r="F39" s="569"/>
      <c r="G39" s="569"/>
      <c r="H39" s="570"/>
      <c r="I39" s="570"/>
      <c r="J39" s="570"/>
      <c r="K39" s="569"/>
      <c r="L39" s="569"/>
      <c r="M39" s="572"/>
      <c r="N39" s="13"/>
      <c r="O39" s="13"/>
      <c r="P39" s="13"/>
      <c r="Q39" s="13"/>
      <c r="R39" s="13"/>
      <c r="S39" s="13"/>
      <c r="T39" s="13"/>
      <c r="U39" s="13"/>
      <c r="V39" s="13"/>
      <c r="W39" s="13"/>
      <c r="X39" s="13"/>
      <c r="Y39" s="13"/>
      <c r="Z39" s="13"/>
    </row>
    <row r="40" spans="1:26" ht="16.5" customHeight="1" x14ac:dyDescent="0.25">
      <c r="A40" s="877"/>
      <c r="B40" s="883"/>
      <c r="C40" s="138"/>
      <c r="D40" s="277">
        <v>2032</v>
      </c>
      <c r="E40" s="277">
        <v>98</v>
      </c>
      <c r="F40" s="569"/>
      <c r="G40" s="569"/>
      <c r="H40" s="569"/>
      <c r="I40" s="569"/>
      <c r="J40" s="569"/>
      <c r="K40" s="569"/>
      <c r="L40" s="569"/>
      <c r="M40" s="573"/>
      <c r="N40" s="13"/>
      <c r="O40" s="13"/>
      <c r="P40" s="13"/>
      <c r="Q40" s="13"/>
      <c r="R40" s="13"/>
      <c r="S40" s="13"/>
      <c r="T40" s="13"/>
      <c r="U40" s="13"/>
      <c r="V40" s="13"/>
      <c r="W40" s="13"/>
      <c r="X40" s="13"/>
      <c r="Y40" s="13"/>
      <c r="Z40" s="13"/>
    </row>
    <row r="41" spans="1:26" ht="16.5" customHeight="1" x14ac:dyDescent="0.25">
      <c r="A41" s="877"/>
      <c r="B41" s="883"/>
      <c r="C41" s="177"/>
      <c r="D41" s="281"/>
      <c r="E41" s="199"/>
      <c r="F41" s="179"/>
      <c r="G41" s="145"/>
      <c r="H41" s="179"/>
      <c r="I41" s="145"/>
      <c r="J41" s="179"/>
      <c r="K41" s="145"/>
      <c r="L41" s="179"/>
      <c r="M41" s="146"/>
      <c r="N41" s="13"/>
      <c r="O41" s="13"/>
      <c r="P41" s="13"/>
      <c r="Q41" s="13"/>
      <c r="R41" s="13"/>
      <c r="S41" s="13"/>
      <c r="T41" s="13"/>
      <c r="U41" s="13"/>
      <c r="V41" s="13"/>
      <c r="W41" s="13"/>
      <c r="X41" s="13"/>
      <c r="Y41" s="13"/>
      <c r="Z41" s="13"/>
    </row>
    <row r="42" spans="1:26" ht="8.25" customHeight="1" x14ac:dyDescent="0.25">
      <c r="A42" s="877"/>
      <c r="B42" s="975" t="s">
        <v>651</v>
      </c>
      <c r="C42" s="147"/>
      <c r="D42" s="132"/>
      <c r="E42" s="132"/>
      <c r="F42" s="132"/>
      <c r="G42" s="132"/>
      <c r="H42" s="132"/>
      <c r="I42" s="132"/>
      <c r="J42" s="132"/>
      <c r="K42" s="132"/>
      <c r="L42" s="126"/>
      <c r="M42" s="127"/>
      <c r="N42" s="13"/>
      <c r="O42" s="13"/>
      <c r="P42" s="13"/>
      <c r="Q42" s="13"/>
      <c r="R42" s="13"/>
      <c r="S42" s="13"/>
      <c r="T42" s="13"/>
      <c r="U42" s="13"/>
      <c r="V42" s="13"/>
      <c r="W42" s="13"/>
      <c r="X42" s="13"/>
      <c r="Y42" s="13"/>
      <c r="Z42" s="13"/>
    </row>
    <row r="43" spans="1:26" ht="16.5" customHeight="1" x14ac:dyDescent="0.25">
      <c r="A43" s="877"/>
      <c r="B43" s="883"/>
      <c r="C43" s="181"/>
      <c r="D43" s="182" t="s">
        <v>93</v>
      </c>
      <c r="E43" s="183" t="s">
        <v>95</v>
      </c>
      <c r="F43" s="893" t="s">
        <v>652</v>
      </c>
      <c r="G43" s="900" t="s">
        <v>103</v>
      </c>
      <c r="H43" s="901"/>
      <c r="I43" s="901"/>
      <c r="J43" s="902"/>
      <c r="K43" s="184" t="s">
        <v>619</v>
      </c>
      <c r="L43" s="895"/>
      <c r="M43" s="896"/>
      <c r="N43" s="13"/>
      <c r="O43" s="13"/>
      <c r="P43" s="13"/>
      <c r="Q43" s="13"/>
      <c r="R43" s="13"/>
      <c r="S43" s="13"/>
      <c r="T43" s="13"/>
      <c r="U43" s="13"/>
      <c r="V43" s="13"/>
      <c r="W43" s="13"/>
      <c r="X43" s="13"/>
      <c r="Y43" s="13"/>
      <c r="Z43" s="13"/>
    </row>
    <row r="44" spans="1:26" ht="16.5" customHeight="1" x14ac:dyDescent="0.25">
      <c r="A44" s="877"/>
      <c r="B44" s="883"/>
      <c r="C44" s="181"/>
      <c r="D44" s="185" t="s">
        <v>618</v>
      </c>
      <c r="E44" s="141"/>
      <c r="F44" s="894"/>
      <c r="G44" s="897"/>
      <c r="H44" s="903"/>
      <c r="I44" s="903"/>
      <c r="J44" s="810"/>
      <c r="K44" s="126"/>
      <c r="L44" s="897"/>
      <c r="M44" s="898"/>
      <c r="N44" s="13"/>
      <c r="O44" s="13"/>
      <c r="P44" s="13"/>
      <c r="Q44" s="13"/>
      <c r="R44" s="13"/>
      <c r="S44" s="13"/>
      <c r="T44" s="13"/>
      <c r="U44" s="13"/>
      <c r="V44" s="13"/>
      <c r="W44" s="13"/>
      <c r="X44" s="13"/>
      <c r="Y44" s="13"/>
      <c r="Z44" s="13"/>
    </row>
    <row r="45" spans="1:26" ht="11.25" customHeight="1" x14ac:dyDescent="0.25">
      <c r="A45" s="877"/>
      <c r="B45" s="884"/>
      <c r="C45" s="186"/>
      <c r="D45" s="129"/>
      <c r="E45" s="129"/>
      <c r="F45" s="129"/>
      <c r="G45" s="129"/>
      <c r="H45" s="129"/>
      <c r="I45" s="129"/>
      <c r="J45" s="129"/>
      <c r="K45" s="129"/>
      <c r="L45" s="126"/>
      <c r="M45" s="127"/>
      <c r="N45" s="13"/>
      <c r="O45" s="13"/>
      <c r="P45" s="13"/>
      <c r="Q45" s="13"/>
      <c r="R45" s="13"/>
      <c r="S45" s="13"/>
      <c r="T45" s="13"/>
      <c r="U45" s="13"/>
      <c r="V45" s="13"/>
      <c r="W45" s="13"/>
      <c r="X45" s="13"/>
      <c r="Y45" s="13"/>
      <c r="Z45" s="13"/>
    </row>
    <row r="46" spans="1:26" ht="33.75" customHeight="1" x14ac:dyDescent="0.25">
      <c r="A46" s="877"/>
      <c r="B46" s="110" t="s">
        <v>654</v>
      </c>
      <c r="C46" s="874" t="s">
        <v>985</v>
      </c>
      <c r="D46" s="802"/>
      <c r="E46" s="802"/>
      <c r="F46" s="802"/>
      <c r="G46" s="802"/>
      <c r="H46" s="802"/>
      <c r="I46" s="802"/>
      <c r="J46" s="802"/>
      <c r="K46" s="802"/>
      <c r="L46" s="802"/>
      <c r="M46" s="864"/>
      <c r="N46" s="13"/>
      <c r="O46" s="13"/>
      <c r="P46" s="13"/>
      <c r="Q46" s="13"/>
      <c r="R46" s="13"/>
      <c r="S46" s="13"/>
      <c r="T46" s="13"/>
      <c r="U46" s="13"/>
      <c r="V46" s="13"/>
      <c r="W46" s="13"/>
      <c r="X46" s="13"/>
      <c r="Y46" s="13"/>
      <c r="Z46" s="13"/>
    </row>
    <row r="47" spans="1:26" ht="16.5" customHeight="1" x14ac:dyDescent="0.25">
      <c r="A47" s="877"/>
      <c r="B47" s="117" t="s">
        <v>656</v>
      </c>
      <c r="C47" s="874" t="s">
        <v>948</v>
      </c>
      <c r="D47" s="802"/>
      <c r="E47" s="802"/>
      <c r="F47" s="802"/>
      <c r="G47" s="802"/>
      <c r="H47" s="802"/>
      <c r="I47" s="802"/>
      <c r="J47" s="802"/>
      <c r="K47" s="802"/>
      <c r="L47" s="802"/>
      <c r="M47" s="864"/>
      <c r="N47" s="13"/>
      <c r="O47" s="13"/>
      <c r="P47" s="13"/>
      <c r="Q47" s="13"/>
      <c r="R47" s="13"/>
      <c r="S47" s="13"/>
      <c r="T47" s="13"/>
      <c r="U47" s="13"/>
      <c r="V47" s="13"/>
      <c r="W47" s="13"/>
      <c r="X47" s="13"/>
      <c r="Y47" s="13"/>
      <c r="Z47" s="13"/>
    </row>
    <row r="48" spans="1:26" ht="16.5" customHeight="1" x14ac:dyDescent="0.25">
      <c r="A48" s="877"/>
      <c r="B48" s="117" t="s">
        <v>658</v>
      </c>
      <c r="C48" s="112">
        <v>30</v>
      </c>
      <c r="D48" s="187"/>
      <c r="E48" s="187"/>
      <c r="F48" s="187"/>
      <c r="G48" s="187"/>
      <c r="H48" s="187"/>
      <c r="I48" s="187"/>
      <c r="J48" s="187"/>
      <c r="K48" s="187"/>
      <c r="L48" s="187"/>
      <c r="M48" s="188"/>
      <c r="N48" s="13"/>
      <c r="O48" s="13"/>
      <c r="P48" s="13"/>
      <c r="Q48" s="13"/>
      <c r="R48" s="13"/>
      <c r="S48" s="13"/>
      <c r="T48" s="13"/>
      <c r="U48" s="13"/>
      <c r="V48" s="13"/>
      <c r="W48" s="13"/>
      <c r="X48" s="13"/>
      <c r="Y48" s="13"/>
      <c r="Z48" s="13"/>
    </row>
    <row r="49" spans="1:26" ht="16.5" customHeight="1" x14ac:dyDescent="0.25">
      <c r="A49" s="881"/>
      <c r="B49" s="117" t="s">
        <v>660</v>
      </c>
      <c r="C49" s="112">
        <v>30</v>
      </c>
      <c r="D49" s="187"/>
      <c r="E49" s="187"/>
      <c r="F49" s="187"/>
      <c r="G49" s="187"/>
      <c r="H49" s="187"/>
      <c r="I49" s="187"/>
      <c r="J49" s="187"/>
      <c r="K49" s="187"/>
      <c r="L49" s="187"/>
      <c r="M49" s="188"/>
      <c r="N49" s="13"/>
      <c r="O49" s="13"/>
      <c r="P49" s="13"/>
      <c r="Q49" s="13"/>
      <c r="R49" s="13"/>
      <c r="S49" s="13"/>
      <c r="T49" s="13"/>
      <c r="U49" s="13"/>
      <c r="V49" s="13"/>
      <c r="W49" s="13"/>
      <c r="X49" s="13"/>
      <c r="Y49" s="13"/>
      <c r="Z49" s="13"/>
    </row>
    <row r="50" spans="1:26" ht="15.75" customHeight="1" x14ac:dyDescent="0.25">
      <c r="A50" s="879" t="s">
        <v>662</v>
      </c>
      <c r="B50" s="189" t="s">
        <v>663</v>
      </c>
      <c r="C50" s="874" t="s">
        <v>401</v>
      </c>
      <c r="D50" s="802"/>
      <c r="E50" s="802"/>
      <c r="F50" s="802"/>
      <c r="G50" s="802"/>
      <c r="H50" s="802"/>
      <c r="I50" s="802"/>
      <c r="J50" s="802"/>
      <c r="K50" s="802"/>
      <c r="L50" s="802"/>
      <c r="M50" s="864"/>
      <c r="N50" s="13"/>
      <c r="O50" s="13"/>
      <c r="P50" s="13"/>
      <c r="Q50" s="13"/>
      <c r="R50" s="13"/>
      <c r="S50" s="13"/>
      <c r="T50" s="13"/>
      <c r="U50" s="13"/>
      <c r="V50" s="13"/>
      <c r="W50" s="13"/>
      <c r="X50" s="13"/>
      <c r="Y50" s="13"/>
      <c r="Z50" s="13"/>
    </row>
    <row r="51" spans="1:26" ht="16.5" customHeight="1" x14ac:dyDescent="0.25">
      <c r="A51" s="877"/>
      <c r="B51" s="189" t="s">
        <v>665</v>
      </c>
      <c r="C51" s="874" t="s">
        <v>816</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6.5" customHeight="1" x14ac:dyDescent="0.25">
      <c r="A52" s="877"/>
      <c r="B52" s="189" t="s">
        <v>667</v>
      </c>
      <c r="C52" s="874" t="s">
        <v>602</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15.75" customHeight="1" x14ac:dyDescent="0.25">
      <c r="A53" s="877"/>
      <c r="B53" s="189" t="s">
        <v>668</v>
      </c>
      <c r="C53" s="874" t="s">
        <v>817</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5.75" customHeight="1" x14ac:dyDescent="0.25">
      <c r="A54" s="877"/>
      <c r="B54" s="189" t="s">
        <v>670</v>
      </c>
      <c r="C54" s="977" t="s">
        <v>402</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16.5" customHeight="1" x14ac:dyDescent="0.25">
      <c r="A55" s="880"/>
      <c r="B55" s="189" t="s">
        <v>672</v>
      </c>
      <c r="C55" s="874">
        <v>6605400</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15.75" customHeight="1" x14ac:dyDescent="0.25">
      <c r="A56" s="879" t="s">
        <v>673</v>
      </c>
      <c r="B56" s="192" t="s">
        <v>674</v>
      </c>
      <c r="C56" s="874" t="s">
        <v>675</v>
      </c>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15.75" customHeight="1" x14ac:dyDescent="0.25">
      <c r="A57" s="877"/>
      <c r="B57" s="192" t="s">
        <v>676</v>
      </c>
      <c r="C57" s="874" t="s">
        <v>818</v>
      </c>
      <c r="D57" s="802"/>
      <c r="E57" s="802"/>
      <c r="F57" s="802"/>
      <c r="G57" s="802"/>
      <c r="H57" s="802"/>
      <c r="I57" s="802"/>
      <c r="J57" s="802"/>
      <c r="K57" s="802"/>
      <c r="L57" s="802"/>
      <c r="M57" s="864"/>
      <c r="N57" s="13"/>
      <c r="O57" s="13"/>
      <c r="P57" s="13"/>
      <c r="Q57" s="13"/>
      <c r="R57" s="13"/>
      <c r="S57" s="13"/>
      <c r="T57" s="13"/>
      <c r="U57" s="13"/>
      <c r="V57" s="13"/>
      <c r="W57" s="13"/>
      <c r="X57" s="13"/>
      <c r="Y57" s="13"/>
      <c r="Z57" s="13"/>
    </row>
    <row r="58" spans="1:26" ht="15.75" customHeight="1" x14ac:dyDescent="0.25">
      <c r="A58" s="881"/>
      <c r="B58" s="193" t="s">
        <v>328</v>
      </c>
      <c r="C58" s="874" t="s">
        <v>602</v>
      </c>
      <c r="D58" s="802"/>
      <c r="E58" s="802"/>
      <c r="F58" s="802"/>
      <c r="G58" s="802"/>
      <c r="H58" s="802"/>
      <c r="I58" s="802"/>
      <c r="J58" s="802"/>
      <c r="K58" s="802"/>
      <c r="L58" s="802"/>
      <c r="M58" s="864"/>
      <c r="N58" s="13"/>
      <c r="O58" s="13"/>
      <c r="P58" s="13"/>
      <c r="Q58" s="13"/>
      <c r="R58" s="13"/>
      <c r="S58" s="13"/>
      <c r="T58" s="13"/>
      <c r="U58" s="13"/>
      <c r="V58" s="13"/>
      <c r="W58" s="13"/>
      <c r="X58" s="13"/>
      <c r="Y58" s="13"/>
      <c r="Z58" s="13"/>
    </row>
    <row r="59" spans="1:26" ht="16.5" customHeight="1" x14ac:dyDescent="0.25">
      <c r="A59" s="194" t="s">
        <v>678</v>
      </c>
      <c r="B59" s="427" t="s">
        <v>819</v>
      </c>
      <c r="C59" s="887" t="s">
        <v>949</v>
      </c>
      <c r="D59" s="888"/>
      <c r="E59" s="888"/>
      <c r="F59" s="888"/>
      <c r="G59" s="888"/>
      <c r="H59" s="888"/>
      <c r="I59" s="888"/>
      <c r="J59" s="888"/>
      <c r="K59" s="888"/>
      <c r="L59" s="888"/>
      <c r="M59" s="889"/>
      <c r="N59" s="13"/>
      <c r="O59" s="13"/>
      <c r="P59" s="13"/>
      <c r="Q59" s="13"/>
      <c r="R59" s="13"/>
      <c r="S59" s="13"/>
      <c r="T59" s="13"/>
      <c r="U59" s="13"/>
      <c r="V59" s="13"/>
      <c r="W59" s="13"/>
      <c r="X59" s="13"/>
      <c r="Y59" s="13"/>
      <c r="Z59" s="13"/>
    </row>
    <row r="60" spans="1:26" ht="16.5" customHeight="1" x14ac:dyDescent="0.25">
      <c r="A60" s="13"/>
      <c r="B60" s="428"/>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6.5" customHeight="1" x14ac:dyDescent="0.25">
      <c r="A61" s="13"/>
      <c r="B61" s="428"/>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6.5" customHeight="1" x14ac:dyDescent="0.25">
      <c r="A62" s="13"/>
      <c r="B62" s="428"/>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6.5" customHeight="1" x14ac:dyDescent="0.25">
      <c r="A63" s="13"/>
      <c r="B63" s="428"/>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6.5" customHeight="1" x14ac:dyDescent="0.25">
      <c r="A64" s="13"/>
      <c r="B64" s="428"/>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6.5" customHeight="1" x14ac:dyDescent="0.25">
      <c r="A65" s="13"/>
      <c r="B65" s="428"/>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6.5" customHeight="1" x14ac:dyDescent="0.25">
      <c r="A66" s="13"/>
      <c r="B66" s="428"/>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6.5" customHeight="1" x14ac:dyDescent="0.25">
      <c r="A67" s="13"/>
      <c r="B67" s="428"/>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6.5" customHeight="1" x14ac:dyDescent="0.25">
      <c r="A68" s="13"/>
      <c r="B68" s="428"/>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6.5" customHeight="1" x14ac:dyDescent="0.25">
      <c r="A69" s="13"/>
      <c r="B69" s="428"/>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6.5" customHeight="1" x14ac:dyDescent="0.25">
      <c r="A70" s="13"/>
      <c r="B70" s="428"/>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6.5" customHeight="1" x14ac:dyDescent="0.25">
      <c r="A71" s="13"/>
      <c r="B71" s="428"/>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6.5" customHeight="1" x14ac:dyDescent="0.25">
      <c r="A72" s="13"/>
      <c r="B72" s="428"/>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6.5" customHeight="1" x14ac:dyDescent="0.25">
      <c r="A73" s="13"/>
      <c r="B73" s="428"/>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6.5" customHeight="1" x14ac:dyDescent="0.25">
      <c r="A74" s="13"/>
      <c r="B74" s="428"/>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6.5" customHeight="1" x14ac:dyDescent="0.25">
      <c r="A75" s="13"/>
      <c r="B75" s="428"/>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6.5" customHeight="1" x14ac:dyDescent="0.25">
      <c r="A76" s="13"/>
      <c r="B76" s="428"/>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6.5" customHeight="1" x14ac:dyDescent="0.25">
      <c r="A77" s="13"/>
      <c r="B77" s="428"/>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6.5" customHeight="1" x14ac:dyDescent="0.25">
      <c r="A78" s="13"/>
      <c r="B78" s="428"/>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6.5" customHeight="1" x14ac:dyDescent="0.25">
      <c r="A79" s="13"/>
      <c r="B79" s="428"/>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6.5" customHeight="1" x14ac:dyDescent="0.25">
      <c r="A80" s="13"/>
      <c r="B80" s="428"/>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6.5" customHeight="1" x14ac:dyDescent="0.25">
      <c r="A81" s="13"/>
      <c r="B81" s="428"/>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6.5" customHeight="1" x14ac:dyDescent="0.25">
      <c r="A82" s="13"/>
      <c r="B82" s="428"/>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6.5" customHeight="1" x14ac:dyDescent="0.25">
      <c r="A83" s="13"/>
      <c r="B83" s="428"/>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6.5" customHeight="1" x14ac:dyDescent="0.25">
      <c r="A84" s="13"/>
      <c r="B84" s="428"/>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6.5" customHeight="1" x14ac:dyDescent="0.25">
      <c r="A85" s="13"/>
      <c r="B85" s="428"/>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6.5" customHeight="1" x14ac:dyDescent="0.25">
      <c r="A86" s="13"/>
      <c r="B86" s="428"/>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6.5" customHeight="1" x14ac:dyDescent="0.25">
      <c r="A87" s="13"/>
      <c r="B87" s="428"/>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6.5" customHeight="1" x14ac:dyDescent="0.25">
      <c r="A88" s="13"/>
      <c r="B88" s="428"/>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6.5" customHeight="1" x14ac:dyDescent="0.25">
      <c r="A89" s="13"/>
      <c r="B89" s="428"/>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6.5" customHeight="1" x14ac:dyDescent="0.25">
      <c r="A90" s="13"/>
      <c r="B90" s="428"/>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6.5" customHeight="1" x14ac:dyDescent="0.25">
      <c r="A91" s="13"/>
      <c r="B91" s="428"/>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6.5" customHeight="1" x14ac:dyDescent="0.25">
      <c r="A92" s="13"/>
      <c r="B92" s="428"/>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6.5" customHeight="1" x14ac:dyDescent="0.25">
      <c r="A93" s="13"/>
      <c r="B93" s="428"/>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6.5" customHeight="1" x14ac:dyDescent="0.25">
      <c r="A94" s="13"/>
      <c r="B94" s="428"/>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6.5" customHeight="1" x14ac:dyDescent="0.25">
      <c r="A95" s="13"/>
      <c r="B95" s="428"/>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6.5" customHeight="1" x14ac:dyDescent="0.25">
      <c r="A96" s="13"/>
      <c r="B96" s="428"/>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6.5" customHeight="1" x14ac:dyDescent="0.25">
      <c r="A97" s="13"/>
      <c r="B97" s="428"/>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6.5" customHeight="1" x14ac:dyDescent="0.25">
      <c r="A98" s="13"/>
      <c r="B98" s="428"/>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6.5" customHeight="1" x14ac:dyDescent="0.25">
      <c r="A99" s="13"/>
      <c r="B99" s="428"/>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6.5" customHeight="1" x14ac:dyDescent="0.25">
      <c r="A100" s="13"/>
      <c r="B100" s="428"/>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6.5" customHeight="1" x14ac:dyDescent="0.25">
      <c r="A101" s="13"/>
      <c r="B101" s="428"/>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6.5" customHeight="1" x14ac:dyDescent="0.25">
      <c r="A102" s="13"/>
      <c r="B102" s="428"/>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6.5" customHeight="1" x14ac:dyDescent="0.25">
      <c r="A103" s="13"/>
      <c r="B103" s="428"/>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6.5" customHeight="1" x14ac:dyDescent="0.25">
      <c r="A104" s="13"/>
      <c r="B104" s="428"/>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6.5" customHeight="1" x14ac:dyDescent="0.25">
      <c r="A105" s="13"/>
      <c r="B105" s="428"/>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6.5" customHeight="1" x14ac:dyDescent="0.25">
      <c r="A106" s="13"/>
      <c r="B106" s="428"/>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6.5" customHeight="1" x14ac:dyDescent="0.25">
      <c r="A107" s="13"/>
      <c r="B107" s="428"/>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6.5" customHeight="1" x14ac:dyDescent="0.25">
      <c r="A108" s="13"/>
      <c r="B108" s="428"/>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6.5" customHeight="1" x14ac:dyDescent="0.25">
      <c r="A109" s="13"/>
      <c r="B109" s="428"/>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6.5" customHeight="1" x14ac:dyDescent="0.25">
      <c r="A110" s="13"/>
      <c r="B110" s="428"/>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6.5" customHeight="1" x14ac:dyDescent="0.25">
      <c r="A111" s="13"/>
      <c r="B111" s="428"/>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6.5" customHeight="1" x14ac:dyDescent="0.25">
      <c r="A112" s="13"/>
      <c r="B112" s="428"/>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6.5" customHeight="1" x14ac:dyDescent="0.25">
      <c r="A113" s="13"/>
      <c r="B113" s="428"/>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6.5" customHeight="1" x14ac:dyDescent="0.25">
      <c r="A114" s="13"/>
      <c r="B114" s="428"/>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6.5" customHeight="1" x14ac:dyDescent="0.25">
      <c r="A115" s="13"/>
      <c r="B115" s="428"/>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6.5" customHeight="1" x14ac:dyDescent="0.25">
      <c r="A116" s="13"/>
      <c r="B116" s="428"/>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6.5" customHeight="1" x14ac:dyDescent="0.25">
      <c r="A117" s="13"/>
      <c r="B117" s="428"/>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6.5" customHeight="1" x14ac:dyDescent="0.25">
      <c r="A118" s="13"/>
      <c r="B118" s="428"/>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6.5" customHeight="1" x14ac:dyDescent="0.25">
      <c r="A119" s="13"/>
      <c r="B119" s="428"/>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6.5" customHeight="1" x14ac:dyDescent="0.25">
      <c r="A120" s="13"/>
      <c r="B120" s="428"/>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6.5" customHeight="1" x14ac:dyDescent="0.25">
      <c r="A121" s="13"/>
      <c r="B121" s="428"/>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6.5" customHeight="1" x14ac:dyDescent="0.25">
      <c r="A122" s="13"/>
      <c r="B122" s="428"/>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6.5" customHeight="1" x14ac:dyDescent="0.25">
      <c r="A123" s="13"/>
      <c r="B123" s="428"/>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6.5" customHeight="1" x14ac:dyDescent="0.25">
      <c r="A124" s="13"/>
      <c r="B124" s="428"/>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6.5" customHeight="1" x14ac:dyDescent="0.25">
      <c r="A125" s="13"/>
      <c r="B125" s="428"/>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6.5" customHeight="1" x14ac:dyDescent="0.25">
      <c r="A126" s="13"/>
      <c r="B126" s="428"/>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6.5" customHeight="1" x14ac:dyDescent="0.25">
      <c r="A127" s="13"/>
      <c r="B127" s="428"/>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6.5" customHeight="1" x14ac:dyDescent="0.25">
      <c r="A128" s="13"/>
      <c r="B128" s="428"/>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6.5" customHeight="1" x14ac:dyDescent="0.25">
      <c r="A129" s="13"/>
      <c r="B129" s="428"/>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6.5" customHeight="1" x14ac:dyDescent="0.25">
      <c r="A130" s="13"/>
      <c r="B130" s="428"/>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6.5" customHeight="1" x14ac:dyDescent="0.25">
      <c r="A131" s="13"/>
      <c r="B131" s="428"/>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6.5" customHeight="1" x14ac:dyDescent="0.25">
      <c r="A132" s="13"/>
      <c r="B132" s="428"/>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6.5" customHeight="1" x14ac:dyDescent="0.25">
      <c r="A133" s="13"/>
      <c r="B133" s="428"/>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6.5" customHeight="1" x14ac:dyDescent="0.25">
      <c r="A134" s="13"/>
      <c r="B134" s="428"/>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6.5" customHeight="1" x14ac:dyDescent="0.25">
      <c r="A135" s="13"/>
      <c r="B135" s="428"/>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6.5" customHeight="1" x14ac:dyDescent="0.25">
      <c r="A136" s="13"/>
      <c r="B136" s="428"/>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6.5" customHeight="1" x14ac:dyDescent="0.25">
      <c r="A137" s="13"/>
      <c r="B137" s="428"/>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6.5" customHeight="1" x14ac:dyDescent="0.25">
      <c r="A138" s="13"/>
      <c r="B138" s="428"/>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6.5" customHeight="1" x14ac:dyDescent="0.25">
      <c r="A139" s="13"/>
      <c r="B139" s="428"/>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6.5" customHeight="1" x14ac:dyDescent="0.25">
      <c r="A140" s="13"/>
      <c r="B140" s="428"/>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6.5" customHeight="1" x14ac:dyDescent="0.25">
      <c r="A141" s="13"/>
      <c r="B141" s="428"/>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6.5" customHeight="1" x14ac:dyDescent="0.25">
      <c r="A142" s="13"/>
      <c r="B142" s="428"/>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6.5" customHeight="1" x14ac:dyDescent="0.25">
      <c r="A143" s="13"/>
      <c r="B143" s="428"/>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6.5" customHeight="1" x14ac:dyDescent="0.25">
      <c r="A144" s="13"/>
      <c r="B144" s="428"/>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6.5" customHeight="1" x14ac:dyDescent="0.25">
      <c r="A145" s="13"/>
      <c r="B145" s="428"/>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6.5" customHeight="1" x14ac:dyDescent="0.25">
      <c r="A146" s="13"/>
      <c r="B146" s="428"/>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6.5" customHeight="1" x14ac:dyDescent="0.25">
      <c r="A147" s="13"/>
      <c r="B147" s="428"/>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6.5" customHeight="1" x14ac:dyDescent="0.25">
      <c r="A148" s="13"/>
      <c r="B148" s="428"/>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6.5" customHeight="1" x14ac:dyDescent="0.25">
      <c r="A149" s="13"/>
      <c r="B149" s="428"/>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6.5" customHeight="1" x14ac:dyDescent="0.25">
      <c r="A150" s="13"/>
      <c r="B150" s="428"/>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6.5" customHeight="1" x14ac:dyDescent="0.25">
      <c r="A151" s="13"/>
      <c r="B151" s="428"/>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6.5" customHeight="1" x14ac:dyDescent="0.25">
      <c r="A152" s="13"/>
      <c r="B152" s="428"/>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6.5" customHeight="1" x14ac:dyDescent="0.25">
      <c r="A153" s="13"/>
      <c r="B153" s="428"/>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6.5" customHeight="1" x14ac:dyDescent="0.25">
      <c r="A154" s="13"/>
      <c r="B154" s="428"/>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6.5" customHeight="1" x14ac:dyDescent="0.25">
      <c r="A155" s="13"/>
      <c r="B155" s="428"/>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6.5" customHeight="1" x14ac:dyDescent="0.25">
      <c r="A156" s="13"/>
      <c r="B156" s="428"/>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6.5" customHeight="1" x14ac:dyDescent="0.25">
      <c r="A157" s="13"/>
      <c r="B157" s="428"/>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6.5" customHeight="1" x14ac:dyDescent="0.25">
      <c r="A158" s="13"/>
      <c r="B158" s="428"/>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6.5" customHeight="1" x14ac:dyDescent="0.25">
      <c r="A159" s="13"/>
      <c r="B159" s="428"/>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6.5" customHeight="1" x14ac:dyDescent="0.25">
      <c r="A160" s="13"/>
      <c r="B160" s="428"/>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6.5" customHeight="1" x14ac:dyDescent="0.25">
      <c r="A161" s="13"/>
      <c r="B161" s="428"/>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6.5" customHeight="1" x14ac:dyDescent="0.25">
      <c r="A162" s="13"/>
      <c r="B162" s="428"/>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6.5" customHeight="1" x14ac:dyDescent="0.25">
      <c r="A163" s="13"/>
      <c r="B163" s="428"/>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6.5" customHeight="1" x14ac:dyDescent="0.25">
      <c r="A164" s="13"/>
      <c r="B164" s="428"/>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6.5" customHeight="1" x14ac:dyDescent="0.25">
      <c r="A165" s="13"/>
      <c r="B165" s="428"/>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6.5" customHeight="1" x14ac:dyDescent="0.25">
      <c r="A166" s="13"/>
      <c r="B166" s="428"/>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6.5" customHeight="1" x14ac:dyDescent="0.25">
      <c r="A167" s="13"/>
      <c r="B167" s="428"/>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6.5" customHeight="1" x14ac:dyDescent="0.25">
      <c r="A168" s="13"/>
      <c r="B168" s="428"/>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6.5" customHeight="1" x14ac:dyDescent="0.25">
      <c r="A169" s="13"/>
      <c r="B169" s="428"/>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6.5" customHeight="1" x14ac:dyDescent="0.25">
      <c r="A170" s="13"/>
      <c r="B170" s="428"/>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6.5" customHeight="1" x14ac:dyDescent="0.25">
      <c r="A171" s="13"/>
      <c r="B171" s="428"/>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6.5" customHeight="1" x14ac:dyDescent="0.25">
      <c r="A172" s="13"/>
      <c r="B172" s="428"/>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6.5" customHeight="1" x14ac:dyDescent="0.25">
      <c r="A173" s="13"/>
      <c r="B173" s="428"/>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6.5" customHeight="1" x14ac:dyDescent="0.25">
      <c r="A174" s="13"/>
      <c r="B174" s="428"/>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6.5" customHeight="1" x14ac:dyDescent="0.25">
      <c r="A175" s="13"/>
      <c r="B175" s="428"/>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6.5" customHeight="1" x14ac:dyDescent="0.25">
      <c r="A176" s="13"/>
      <c r="B176" s="428"/>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6.5" customHeight="1" x14ac:dyDescent="0.25">
      <c r="A177" s="13"/>
      <c r="B177" s="428"/>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6.5" customHeight="1" x14ac:dyDescent="0.25">
      <c r="A178" s="13"/>
      <c r="B178" s="428"/>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6.5" customHeight="1" x14ac:dyDescent="0.25">
      <c r="A179" s="13"/>
      <c r="B179" s="428"/>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6.5" customHeight="1" x14ac:dyDescent="0.25">
      <c r="A180" s="13"/>
      <c r="B180" s="428"/>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6.5" customHeight="1" x14ac:dyDescent="0.25">
      <c r="A181" s="13"/>
      <c r="B181" s="428"/>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6.5" customHeight="1" x14ac:dyDescent="0.25">
      <c r="A182" s="13"/>
      <c r="B182" s="428"/>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6.5" customHeight="1" x14ac:dyDescent="0.25">
      <c r="A183" s="13"/>
      <c r="B183" s="428"/>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6.5" customHeight="1" x14ac:dyDescent="0.25">
      <c r="A184" s="13"/>
      <c r="B184" s="428"/>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6.5" customHeight="1" x14ac:dyDescent="0.25">
      <c r="A185" s="13"/>
      <c r="B185" s="428"/>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6.5" customHeight="1" x14ac:dyDescent="0.25">
      <c r="A186" s="13"/>
      <c r="B186" s="428"/>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6.5" customHeight="1" x14ac:dyDescent="0.25">
      <c r="A187" s="13"/>
      <c r="B187" s="428"/>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6.5" customHeight="1" x14ac:dyDescent="0.25">
      <c r="A188" s="13"/>
      <c r="B188" s="428"/>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6.5" customHeight="1" x14ac:dyDescent="0.25">
      <c r="A189" s="13"/>
      <c r="B189" s="428"/>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6.5" customHeight="1" x14ac:dyDescent="0.25">
      <c r="A190" s="13"/>
      <c r="B190" s="428"/>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6.5" customHeight="1" x14ac:dyDescent="0.25">
      <c r="A191" s="13"/>
      <c r="B191" s="428"/>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6.5" customHeight="1" x14ac:dyDescent="0.25">
      <c r="A192" s="13"/>
      <c r="B192" s="428"/>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6.5" customHeight="1" x14ac:dyDescent="0.25">
      <c r="A193" s="13"/>
      <c r="B193" s="428"/>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6.5" customHeight="1" x14ac:dyDescent="0.25">
      <c r="A194" s="13"/>
      <c r="B194" s="428"/>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6.5" customHeight="1" x14ac:dyDescent="0.25">
      <c r="A195" s="13"/>
      <c r="B195" s="428"/>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6.5" customHeight="1" x14ac:dyDescent="0.25">
      <c r="A196" s="13"/>
      <c r="B196" s="428"/>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6.5" customHeight="1" x14ac:dyDescent="0.25">
      <c r="A197" s="13"/>
      <c r="B197" s="428"/>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6.5" customHeight="1" x14ac:dyDescent="0.25">
      <c r="A198" s="13"/>
      <c r="B198" s="428"/>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6.5" customHeight="1" x14ac:dyDescent="0.25">
      <c r="A199" s="13"/>
      <c r="B199" s="428"/>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6.5" customHeight="1" x14ac:dyDescent="0.25">
      <c r="A200" s="13"/>
      <c r="B200" s="428"/>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6.5" customHeight="1" x14ac:dyDescent="0.25">
      <c r="A201" s="13"/>
      <c r="B201" s="428"/>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6.5" customHeight="1" x14ac:dyDescent="0.25">
      <c r="A202" s="13"/>
      <c r="B202" s="428"/>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6.5" customHeight="1" x14ac:dyDescent="0.25">
      <c r="A203" s="13"/>
      <c r="B203" s="428"/>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6.5" customHeight="1" x14ac:dyDescent="0.25">
      <c r="A204" s="13"/>
      <c r="B204" s="428"/>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6.5" customHeight="1" x14ac:dyDescent="0.25">
      <c r="A205" s="13"/>
      <c r="B205" s="428"/>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6.5" customHeight="1" x14ac:dyDescent="0.25">
      <c r="A206" s="13"/>
      <c r="B206" s="428"/>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6.5" customHeight="1" x14ac:dyDescent="0.25">
      <c r="A207" s="13"/>
      <c r="B207" s="428"/>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6.5" customHeight="1" x14ac:dyDescent="0.25">
      <c r="A208" s="13"/>
      <c r="B208" s="428"/>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6.5" customHeight="1" x14ac:dyDescent="0.25">
      <c r="A209" s="13"/>
      <c r="B209" s="428"/>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6.5" customHeight="1" x14ac:dyDescent="0.25">
      <c r="A210" s="13"/>
      <c r="B210" s="428"/>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6.5" customHeight="1" x14ac:dyDescent="0.25">
      <c r="A211" s="13"/>
      <c r="B211" s="428"/>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6.5" customHeight="1" x14ac:dyDescent="0.25">
      <c r="A212" s="13"/>
      <c r="B212" s="428"/>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6.5" customHeight="1" x14ac:dyDescent="0.25">
      <c r="A213" s="13"/>
      <c r="B213" s="428"/>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6.5" customHeight="1" x14ac:dyDescent="0.25">
      <c r="A214" s="13"/>
      <c r="B214" s="428"/>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6.5" customHeight="1" x14ac:dyDescent="0.25">
      <c r="A215" s="13"/>
      <c r="B215" s="428"/>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6.5" customHeight="1" x14ac:dyDescent="0.25">
      <c r="A216" s="13"/>
      <c r="B216" s="428"/>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6.5" customHeight="1" x14ac:dyDescent="0.25">
      <c r="A217" s="13"/>
      <c r="B217" s="428"/>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6.5" customHeight="1" x14ac:dyDescent="0.25">
      <c r="A218" s="13"/>
      <c r="B218" s="428"/>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6.5" customHeight="1" x14ac:dyDescent="0.25">
      <c r="A219" s="13"/>
      <c r="B219" s="428"/>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6.5" customHeight="1" x14ac:dyDescent="0.25">
      <c r="A220" s="13"/>
      <c r="B220" s="428"/>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6.5" customHeight="1" x14ac:dyDescent="0.25">
      <c r="A221" s="13"/>
      <c r="B221" s="428"/>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6.5" customHeight="1" x14ac:dyDescent="0.25">
      <c r="A222" s="13"/>
      <c r="B222" s="428"/>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6.5" customHeight="1" x14ac:dyDescent="0.25">
      <c r="A223" s="13"/>
      <c r="B223" s="428"/>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6.5" customHeight="1" x14ac:dyDescent="0.25">
      <c r="A224" s="13"/>
      <c r="B224" s="428"/>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6.5" customHeight="1" x14ac:dyDescent="0.25">
      <c r="A225" s="13"/>
      <c r="B225" s="428"/>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6.5" customHeight="1" x14ac:dyDescent="0.25">
      <c r="A226" s="13"/>
      <c r="B226" s="428"/>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6.5" customHeight="1" x14ac:dyDescent="0.25">
      <c r="A227" s="13"/>
      <c r="B227" s="428"/>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6.5" customHeight="1" x14ac:dyDescent="0.25">
      <c r="A228" s="13"/>
      <c r="B228" s="428"/>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6.5" customHeight="1" x14ac:dyDescent="0.25">
      <c r="A229" s="13"/>
      <c r="B229" s="428"/>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6.5" customHeight="1" x14ac:dyDescent="0.25">
      <c r="A230" s="13"/>
      <c r="B230" s="428"/>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6.5" customHeight="1" x14ac:dyDescent="0.25">
      <c r="A231" s="13"/>
      <c r="B231" s="428"/>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6.5" customHeight="1" x14ac:dyDescent="0.25">
      <c r="A232" s="13"/>
      <c r="B232" s="428"/>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6.5" customHeight="1" x14ac:dyDescent="0.25">
      <c r="A233" s="13"/>
      <c r="B233" s="428"/>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6.5" customHeight="1" x14ac:dyDescent="0.25">
      <c r="A234" s="13"/>
      <c r="B234" s="428"/>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6.5" customHeight="1" x14ac:dyDescent="0.25">
      <c r="A235" s="13"/>
      <c r="B235" s="428"/>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6.5" customHeight="1" x14ac:dyDescent="0.25">
      <c r="A236" s="13"/>
      <c r="B236" s="428"/>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6.5" customHeight="1" x14ac:dyDescent="0.25">
      <c r="A237" s="13"/>
      <c r="B237" s="428"/>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6.5" customHeight="1" x14ac:dyDescent="0.25">
      <c r="A238" s="13"/>
      <c r="B238" s="428"/>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6.5" customHeight="1" x14ac:dyDescent="0.25">
      <c r="A239" s="13"/>
      <c r="B239" s="428"/>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6.5" customHeight="1" x14ac:dyDescent="0.25">
      <c r="A240" s="13"/>
      <c r="B240" s="428"/>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6.5" customHeight="1" x14ac:dyDescent="0.25">
      <c r="A241" s="13"/>
      <c r="B241" s="428"/>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6.5" customHeight="1" x14ac:dyDescent="0.25">
      <c r="A242" s="13"/>
      <c r="B242" s="428"/>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6.5" customHeight="1" x14ac:dyDescent="0.25">
      <c r="A243" s="13"/>
      <c r="B243" s="428"/>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6.5" customHeight="1" x14ac:dyDescent="0.25">
      <c r="A244" s="13"/>
      <c r="B244" s="428"/>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6.5" customHeight="1" x14ac:dyDescent="0.25">
      <c r="A245" s="13"/>
      <c r="B245" s="428"/>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6.5" customHeight="1" x14ac:dyDescent="0.25">
      <c r="A246" s="13"/>
      <c r="B246" s="428"/>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6.5" customHeight="1" x14ac:dyDescent="0.25">
      <c r="A247" s="13"/>
      <c r="B247" s="428"/>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6.5" customHeight="1" x14ac:dyDescent="0.25">
      <c r="A248" s="13"/>
      <c r="B248" s="428"/>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6.5" customHeight="1" x14ac:dyDescent="0.25">
      <c r="A249" s="13"/>
      <c r="B249" s="428"/>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6.5" customHeight="1" x14ac:dyDescent="0.25">
      <c r="A250" s="13"/>
      <c r="B250" s="428"/>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6.5" customHeight="1" x14ac:dyDescent="0.25">
      <c r="A251" s="13"/>
      <c r="B251" s="428"/>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6.5" customHeight="1" x14ac:dyDescent="0.25">
      <c r="A252" s="13"/>
      <c r="B252" s="428"/>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6.5" customHeight="1" x14ac:dyDescent="0.25">
      <c r="A253" s="13"/>
      <c r="B253" s="428"/>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6.5" customHeight="1" x14ac:dyDescent="0.25">
      <c r="A254" s="13"/>
      <c r="B254" s="428"/>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6.5" customHeight="1" x14ac:dyDescent="0.25">
      <c r="A255" s="13"/>
      <c r="B255" s="428"/>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6.5" customHeight="1" x14ac:dyDescent="0.25">
      <c r="A256" s="13"/>
      <c r="B256" s="428"/>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6.5" customHeight="1" x14ac:dyDescent="0.25">
      <c r="A257" s="13"/>
      <c r="B257" s="428"/>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6.5" customHeight="1" x14ac:dyDescent="0.25">
      <c r="A258" s="13"/>
      <c r="B258" s="428"/>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6.5" customHeight="1" x14ac:dyDescent="0.25">
      <c r="A259" s="13"/>
      <c r="B259" s="428"/>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8">
    <mergeCell ref="B31:B33"/>
    <mergeCell ref="B34:B41"/>
    <mergeCell ref="F43:F44"/>
    <mergeCell ref="G43:J44"/>
    <mergeCell ref="L43:M44"/>
    <mergeCell ref="A2:A14"/>
    <mergeCell ref="C2:M2"/>
    <mergeCell ref="C3:M3"/>
    <mergeCell ref="F4:G4"/>
    <mergeCell ref="I4:M4"/>
    <mergeCell ref="C5:M5"/>
    <mergeCell ref="C6:M6"/>
    <mergeCell ref="C7:E7"/>
    <mergeCell ref="I7:M7"/>
    <mergeCell ref="F9:G9"/>
    <mergeCell ref="I9:J9"/>
    <mergeCell ref="F10:G10"/>
    <mergeCell ref="I10:J10"/>
    <mergeCell ref="F14:M14"/>
    <mergeCell ref="C59:M59"/>
    <mergeCell ref="C50:M50"/>
    <mergeCell ref="C51:M51"/>
    <mergeCell ref="C52:M52"/>
    <mergeCell ref="C53:M53"/>
    <mergeCell ref="C54:M54"/>
    <mergeCell ref="C55:M55"/>
    <mergeCell ref="C56:M56"/>
    <mergeCell ref="C15:M15"/>
    <mergeCell ref="C16:M16"/>
    <mergeCell ref="J29:M29"/>
    <mergeCell ref="C46:M46"/>
    <mergeCell ref="C47:M47"/>
    <mergeCell ref="A15:A49"/>
    <mergeCell ref="A50:A55"/>
    <mergeCell ref="A56:A58"/>
    <mergeCell ref="B8:B10"/>
    <mergeCell ref="C9:D9"/>
    <mergeCell ref="C10:D10"/>
    <mergeCell ref="B17:B23"/>
    <mergeCell ref="B24:B27"/>
    <mergeCell ref="B28:B30"/>
    <mergeCell ref="B42:B45"/>
    <mergeCell ref="C57:M57"/>
    <mergeCell ref="C58:M58"/>
    <mergeCell ref="C11:M11"/>
    <mergeCell ref="C12:M12"/>
    <mergeCell ref="C13:M13"/>
    <mergeCell ref="C14:D14"/>
  </mergeCells>
  <dataValidations count="1">
    <dataValidation type="list" allowBlank="1" showErrorMessage="1" sqref="I7" xr:uid="{00000000-0002-0000-1D00-000000000000}">
      <formula1>INDIRECT($C$7)</formula1>
    </dataValidation>
  </dataValidations>
  <hyperlinks>
    <hyperlink ref="C54" r:id="rId1" xr:uid="{00000000-0004-0000-1D00-0000000000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6.5" customHeight="1" x14ac:dyDescent="0.25">
      <c r="A1" s="105"/>
      <c r="B1" s="584" t="s">
        <v>986</v>
      </c>
      <c r="C1" s="107"/>
      <c r="D1" s="107"/>
      <c r="E1" s="107"/>
      <c r="F1" s="107"/>
      <c r="G1" s="107"/>
      <c r="H1" s="107"/>
      <c r="I1" s="107"/>
      <c r="J1" s="107"/>
      <c r="K1" s="107"/>
      <c r="L1" s="107"/>
      <c r="M1" s="108"/>
      <c r="N1" s="13"/>
      <c r="O1" s="13"/>
      <c r="P1" s="13"/>
      <c r="Q1" s="13"/>
      <c r="R1" s="13"/>
      <c r="S1" s="13"/>
      <c r="T1" s="13"/>
      <c r="U1" s="13"/>
      <c r="V1" s="13"/>
      <c r="W1" s="13"/>
      <c r="X1" s="13"/>
      <c r="Y1" s="13"/>
      <c r="Z1" s="13"/>
    </row>
    <row r="2" spans="1:26" ht="33.75" customHeight="1" x14ac:dyDescent="0.25">
      <c r="A2" s="879" t="s">
        <v>591</v>
      </c>
      <c r="B2" s="109" t="s">
        <v>592</v>
      </c>
      <c r="C2" s="871" t="s">
        <v>510</v>
      </c>
      <c r="D2" s="872"/>
      <c r="E2" s="872"/>
      <c r="F2" s="872"/>
      <c r="G2" s="872"/>
      <c r="H2" s="872"/>
      <c r="I2" s="872"/>
      <c r="J2" s="872"/>
      <c r="K2" s="872"/>
      <c r="L2" s="872"/>
      <c r="M2" s="873"/>
      <c r="N2" s="13"/>
      <c r="O2" s="13"/>
      <c r="P2" s="13"/>
      <c r="Q2" s="13"/>
      <c r="R2" s="13"/>
      <c r="S2" s="13"/>
      <c r="T2" s="13"/>
      <c r="U2" s="13"/>
      <c r="V2" s="13"/>
      <c r="W2" s="13"/>
      <c r="X2" s="13"/>
      <c r="Y2" s="13"/>
      <c r="Z2" s="13"/>
    </row>
    <row r="3" spans="1:26" ht="48.75" customHeight="1" x14ac:dyDescent="0.25">
      <c r="A3" s="877"/>
      <c r="B3" s="110" t="s">
        <v>750</v>
      </c>
      <c r="C3" s="874" t="s">
        <v>987</v>
      </c>
      <c r="D3" s="802"/>
      <c r="E3" s="802"/>
      <c r="F3" s="802"/>
      <c r="G3" s="802"/>
      <c r="H3" s="802"/>
      <c r="I3" s="802"/>
      <c r="J3" s="802"/>
      <c r="K3" s="802"/>
      <c r="L3" s="802"/>
      <c r="M3" s="864"/>
      <c r="N3" s="13"/>
      <c r="O3" s="13"/>
      <c r="P3" s="13"/>
      <c r="Q3" s="13"/>
      <c r="R3" s="13"/>
      <c r="S3" s="13"/>
      <c r="T3" s="13"/>
      <c r="U3" s="13"/>
      <c r="V3" s="13"/>
      <c r="W3" s="13"/>
      <c r="X3" s="13"/>
      <c r="Y3" s="13"/>
      <c r="Z3" s="13"/>
    </row>
    <row r="4" spans="1:26" ht="29.25" customHeight="1" x14ac:dyDescent="0.25">
      <c r="A4" s="877"/>
      <c r="B4" s="116" t="s">
        <v>324</v>
      </c>
      <c r="C4" s="112" t="s">
        <v>93</v>
      </c>
      <c r="D4" s="113"/>
      <c r="E4" s="114"/>
      <c r="F4" s="868" t="s">
        <v>325</v>
      </c>
      <c r="G4" s="803"/>
      <c r="H4" s="115">
        <v>20</v>
      </c>
      <c r="I4" s="875" t="s">
        <v>705</v>
      </c>
      <c r="J4" s="802"/>
      <c r="K4" s="802"/>
      <c r="L4" s="802"/>
      <c r="M4" s="864"/>
      <c r="N4" s="13"/>
      <c r="O4" s="13"/>
      <c r="P4" s="13"/>
      <c r="Q4" s="13"/>
      <c r="R4" s="13"/>
      <c r="S4" s="13"/>
      <c r="T4" s="13"/>
      <c r="U4" s="13"/>
      <c r="V4" s="13"/>
      <c r="W4" s="13"/>
      <c r="X4" s="13"/>
      <c r="Y4" s="13"/>
      <c r="Z4" s="13"/>
    </row>
    <row r="5" spans="1:26" ht="48" customHeight="1" x14ac:dyDescent="0.25">
      <c r="A5" s="877"/>
      <c r="B5" s="116" t="s">
        <v>596</v>
      </c>
      <c r="C5" s="874" t="s">
        <v>597</v>
      </c>
      <c r="D5" s="802"/>
      <c r="E5" s="802"/>
      <c r="F5" s="802"/>
      <c r="G5" s="802"/>
      <c r="H5" s="802"/>
      <c r="I5" s="802"/>
      <c r="J5" s="802"/>
      <c r="K5" s="802"/>
      <c r="L5" s="802"/>
      <c r="M5" s="864"/>
      <c r="N5" s="13"/>
      <c r="O5" s="13"/>
      <c r="P5" s="13"/>
      <c r="Q5" s="13"/>
      <c r="R5" s="13"/>
      <c r="S5" s="13"/>
      <c r="T5" s="13"/>
      <c r="U5" s="13"/>
      <c r="V5" s="13"/>
      <c r="W5" s="13"/>
      <c r="X5" s="13"/>
      <c r="Y5" s="13"/>
      <c r="Z5" s="13"/>
    </row>
    <row r="6" spans="1:26" ht="23.25" customHeight="1" x14ac:dyDescent="0.25">
      <c r="A6" s="877"/>
      <c r="B6" s="116" t="s">
        <v>598</v>
      </c>
      <c r="C6" s="874" t="s">
        <v>599</v>
      </c>
      <c r="D6" s="802"/>
      <c r="E6" s="802"/>
      <c r="F6" s="802"/>
      <c r="G6" s="802"/>
      <c r="H6" s="802"/>
      <c r="I6" s="802"/>
      <c r="J6" s="802"/>
      <c r="K6" s="802"/>
      <c r="L6" s="802"/>
      <c r="M6" s="864"/>
      <c r="N6" s="13"/>
      <c r="O6" s="13"/>
      <c r="P6" s="13"/>
      <c r="Q6" s="13"/>
      <c r="R6" s="13"/>
      <c r="S6" s="13"/>
      <c r="T6" s="13"/>
      <c r="U6" s="13"/>
      <c r="V6" s="13"/>
      <c r="W6" s="13"/>
      <c r="X6" s="13"/>
      <c r="Y6" s="13"/>
      <c r="Z6" s="13"/>
    </row>
    <row r="7" spans="1:26" ht="16.5" customHeight="1" x14ac:dyDescent="0.25">
      <c r="A7" s="877"/>
      <c r="B7" s="110" t="s">
        <v>600</v>
      </c>
      <c r="C7" s="865" t="s">
        <v>35</v>
      </c>
      <c r="D7" s="802"/>
      <c r="E7" s="866"/>
      <c r="F7" s="118"/>
      <c r="G7" s="119"/>
      <c r="H7" s="120" t="s">
        <v>328</v>
      </c>
      <c r="I7" s="867" t="s">
        <v>62</v>
      </c>
      <c r="J7" s="802"/>
      <c r="K7" s="802"/>
      <c r="L7" s="802"/>
      <c r="M7" s="864"/>
      <c r="N7" s="13"/>
      <c r="O7" s="13"/>
      <c r="P7" s="13"/>
      <c r="Q7" s="13"/>
      <c r="R7" s="13"/>
      <c r="S7" s="13"/>
      <c r="T7" s="13"/>
      <c r="U7" s="13"/>
      <c r="V7" s="13"/>
      <c r="W7" s="13"/>
      <c r="X7" s="13"/>
      <c r="Y7" s="13"/>
      <c r="Z7" s="13"/>
    </row>
    <row r="8" spans="1:26" ht="16.5" customHeight="1" x14ac:dyDescent="0.25">
      <c r="A8" s="877"/>
      <c r="B8" s="974"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9" customHeight="1" x14ac:dyDescent="0.25">
      <c r="A9" s="877"/>
      <c r="B9" s="883"/>
      <c r="C9" s="885"/>
      <c r="D9" s="870"/>
      <c r="E9" s="125"/>
      <c r="F9" s="869"/>
      <c r="G9" s="870"/>
      <c r="H9" s="125"/>
      <c r="I9" s="869"/>
      <c r="J9" s="870"/>
      <c r="K9" s="125"/>
      <c r="L9" s="126"/>
      <c r="M9" s="127"/>
      <c r="N9" s="13"/>
      <c r="O9" s="13"/>
      <c r="P9" s="13"/>
      <c r="Q9" s="13"/>
      <c r="R9" s="13"/>
      <c r="S9" s="13"/>
      <c r="T9" s="13"/>
      <c r="U9" s="13"/>
      <c r="V9" s="13"/>
      <c r="W9" s="13"/>
      <c r="X9" s="13"/>
      <c r="Y9" s="13"/>
      <c r="Z9" s="13"/>
    </row>
    <row r="10" spans="1:26" ht="16.5" customHeight="1"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c r="Z10" s="13"/>
    </row>
    <row r="11" spans="1:26" ht="34.5" customHeight="1" x14ac:dyDescent="0.25">
      <c r="A11" s="877"/>
      <c r="B11" s="110" t="s">
        <v>605</v>
      </c>
      <c r="C11" s="874" t="s">
        <v>988</v>
      </c>
      <c r="D11" s="802"/>
      <c r="E11" s="802"/>
      <c r="F11" s="802"/>
      <c r="G11" s="802"/>
      <c r="H11" s="802"/>
      <c r="I11" s="802"/>
      <c r="J11" s="802"/>
      <c r="K11" s="802"/>
      <c r="L11" s="802"/>
      <c r="M11" s="864"/>
      <c r="N11" s="13"/>
      <c r="O11" s="13"/>
      <c r="P11" s="13"/>
      <c r="Q11" s="13"/>
      <c r="R11" s="13"/>
      <c r="S11" s="13"/>
      <c r="T11" s="13"/>
      <c r="U11" s="13"/>
      <c r="V11" s="13"/>
      <c r="W11" s="13"/>
      <c r="X11" s="13"/>
      <c r="Y11" s="13"/>
      <c r="Z11" s="13"/>
    </row>
    <row r="12" spans="1:26" ht="49.5" customHeight="1" x14ac:dyDescent="0.25">
      <c r="A12" s="877"/>
      <c r="B12" s="110" t="s">
        <v>754</v>
      </c>
      <c r="C12" s="874" t="s">
        <v>989</v>
      </c>
      <c r="D12" s="802"/>
      <c r="E12" s="802"/>
      <c r="F12" s="802"/>
      <c r="G12" s="802"/>
      <c r="H12" s="802"/>
      <c r="I12" s="802"/>
      <c r="J12" s="802"/>
      <c r="K12" s="802"/>
      <c r="L12" s="802"/>
      <c r="M12" s="864"/>
      <c r="N12" s="13"/>
      <c r="O12" s="13"/>
      <c r="P12" s="13"/>
      <c r="Q12" s="13"/>
      <c r="R12" s="13"/>
      <c r="S12" s="13"/>
      <c r="T12" s="13"/>
      <c r="U12" s="13"/>
      <c r="V12" s="13"/>
      <c r="W12" s="13"/>
      <c r="X12" s="13"/>
      <c r="Y12" s="13"/>
      <c r="Z12" s="13"/>
    </row>
    <row r="13" spans="1:26" ht="45" customHeight="1" x14ac:dyDescent="0.25">
      <c r="A13" s="877"/>
      <c r="B13" s="110" t="s">
        <v>756</v>
      </c>
      <c r="C13" s="863" t="s">
        <v>972</v>
      </c>
      <c r="D13" s="802"/>
      <c r="E13" s="802"/>
      <c r="F13" s="802"/>
      <c r="G13" s="802"/>
      <c r="H13" s="802"/>
      <c r="I13" s="802"/>
      <c r="J13" s="802"/>
      <c r="K13" s="802"/>
      <c r="L13" s="802"/>
      <c r="M13" s="864"/>
      <c r="N13" s="13"/>
      <c r="O13" s="13"/>
      <c r="P13" s="13"/>
      <c r="Q13" s="13"/>
      <c r="R13" s="13"/>
      <c r="S13" s="13"/>
      <c r="T13" s="13"/>
      <c r="U13" s="13"/>
      <c r="V13" s="13"/>
      <c r="W13" s="13"/>
      <c r="X13" s="13"/>
      <c r="Y13" s="13"/>
      <c r="Z13" s="13"/>
    </row>
    <row r="14" spans="1:26" ht="36.75" customHeight="1" x14ac:dyDescent="0.25">
      <c r="A14" s="881"/>
      <c r="B14" s="152" t="s">
        <v>758</v>
      </c>
      <c r="C14" s="874" t="s">
        <v>57</v>
      </c>
      <c r="D14" s="866"/>
      <c r="E14" s="308" t="s">
        <v>108</v>
      </c>
      <c r="F14" s="875" t="s">
        <v>973</v>
      </c>
      <c r="G14" s="802"/>
      <c r="H14" s="802"/>
      <c r="I14" s="802"/>
      <c r="J14" s="802"/>
      <c r="K14" s="802"/>
      <c r="L14" s="802"/>
      <c r="M14" s="864"/>
      <c r="N14" s="13"/>
      <c r="O14" s="13"/>
      <c r="P14" s="13"/>
      <c r="Q14" s="13"/>
      <c r="R14" s="13"/>
      <c r="S14" s="13"/>
      <c r="T14" s="13"/>
      <c r="U14" s="13"/>
      <c r="V14" s="13"/>
      <c r="W14" s="13"/>
      <c r="X14" s="13"/>
      <c r="Y14" s="13"/>
      <c r="Z14" s="13"/>
    </row>
    <row r="15" spans="1:26" ht="19.5" customHeight="1" x14ac:dyDescent="0.25">
      <c r="A15" s="876" t="s">
        <v>607</v>
      </c>
      <c r="B15" s="117" t="s">
        <v>315</v>
      </c>
      <c r="C15" s="874" t="s">
        <v>945</v>
      </c>
      <c r="D15" s="802"/>
      <c r="E15" s="802"/>
      <c r="F15" s="802"/>
      <c r="G15" s="802"/>
      <c r="H15" s="802"/>
      <c r="I15" s="802"/>
      <c r="J15" s="802"/>
      <c r="K15" s="802"/>
      <c r="L15" s="802"/>
      <c r="M15" s="864"/>
      <c r="N15" s="13"/>
      <c r="O15" s="13"/>
      <c r="P15" s="13"/>
      <c r="Q15" s="13"/>
      <c r="R15" s="13"/>
      <c r="S15" s="13"/>
      <c r="T15" s="13"/>
      <c r="U15" s="13"/>
      <c r="V15" s="13"/>
      <c r="W15" s="13"/>
      <c r="X15" s="13"/>
      <c r="Y15" s="13"/>
      <c r="Z15" s="13"/>
    </row>
    <row r="16" spans="1:26" ht="33.75" customHeight="1" x14ac:dyDescent="0.25">
      <c r="A16" s="877"/>
      <c r="B16" s="117" t="s">
        <v>759</v>
      </c>
      <c r="C16" s="874" t="s">
        <v>511</v>
      </c>
      <c r="D16" s="802"/>
      <c r="E16" s="802"/>
      <c r="F16" s="802"/>
      <c r="G16" s="802"/>
      <c r="H16" s="802"/>
      <c r="I16" s="802"/>
      <c r="J16" s="802"/>
      <c r="K16" s="802"/>
      <c r="L16" s="802"/>
      <c r="M16" s="864"/>
      <c r="N16" s="13"/>
      <c r="O16" s="13"/>
      <c r="P16" s="13"/>
      <c r="Q16" s="13"/>
      <c r="R16" s="13"/>
      <c r="S16" s="13"/>
      <c r="T16" s="13"/>
      <c r="U16" s="13"/>
      <c r="V16" s="13"/>
      <c r="W16" s="13"/>
      <c r="X16" s="13"/>
      <c r="Y16" s="13"/>
      <c r="Z16" s="13"/>
    </row>
    <row r="17" spans="1:26" ht="8.25" customHeight="1" x14ac:dyDescent="0.25">
      <c r="A17" s="877"/>
      <c r="B17" s="975" t="s">
        <v>608</v>
      </c>
      <c r="C17" s="131"/>
      <c r="D17" s="132"/>
      <c r="E17" s="132"/>
      <c r="F17" s="132"/>
      <c r="G17" s="132"/>
      <c r="H17" s="132"/>
      <c r="I17" s="132"/>
      <c r="J17" s="132"/>
      <c r="K17" s="132"/>
      <c r="L17" s="132"/>
      <c r="M17" s="133"/>
      <c r="N17" s="13"/>
      <c r="O17" s="13"/>
      <c r="P17" s="13"/>
      <c r="Q17" s="13"/>
      <c r="R17" s="13"/>
      <c r="S17" s="13"/>
      <c r="T17" s="13"/>
      <c r="U17" s="13"/>
      <c r="V17" s="13"/>
      <c r="W17" s="13"/>
      <c r="X17" s="13"/>
      <c r="Y17" s="13"/>
      <c r="Z17" s="13"/>
    </row>
    <row r="18" spans="1:26" ht="9" customHeight="1" x14ac:dyDescent="0.25">
      <c r="A18" s="877"/>
      <c r="B18" s="883"/>
      <c r="C18" s="134"/>
      <c r="D18" s="135"/>
      <c r="E18" s="136"/>
      <c r="F18" s="135"/>
      <c r="G18" s="136"/>
      <c r="H18" s="135"/>
      <c r="I18" s="136"/>
      <c r="J18" s="135"/>
      <c r="K18" s="136"/>
      <c r="L18" s="136"/>
      <c r="M18" s="137"/>
      <c r="N18" s="13"/>
      <c r="O18" s="13"/>
      <c r="P18" s="13"/>
      <c r="Q18" s="13"/>
      <c r="R18" s="13"/>
      <c r="S18" s="13"/>
      <c r="T18" s="13"/>
      <c r="U18" s="13"/>
      <c r="V18" s="13"/>
      <c r="W18" s="13"/>
      <c r="X18" s="13"/>
      <c r="Y18" s="13"/>
      <c r="Z18" s="13"/>
    </row>
    <row r="19" spans="1:26" ht="16.5" customHeight="1" x14ac:dyDescent="0.25">
      <c r="A19" s="877"/>
      <c r="B19" s="883"/>
      <c r="C19" s="138" t="s">
        <v>609</v>
      </c>
      <c r="D19" s="139"/>
      <c r="E19" s="140" t="s">
        <v>610</v>
      </c>
      <c r="F19" s="139"/>
      <c r="G19" s="140" t="s">
        <v>611</v>
      </c>
      <c r="H19" s="139"/>
      <c r="I19" s="140" t="s">
        <v>612</v>
      </c>
      <c r="J19" s="115"/>
      <c r="K19" s="140"/>
      <c r="L19" s="140"/>
      <c r="M19" s="137"/>
      <c r="N19" s="13"/>
      <c r="O19" s="13"/>
      <c r="P19" s="13"/>
      <c r="Q19" s="13"/>
      <c r="R19" s="13"/>
      <c r="S19" s="13"/>
      <c r="T19" s="13"/>
      <c r="U19" s="13"/>
      <c r="V19" s="13"/>
      <c r="W19" s="13"/>
      <c r="X19" s="13"/>
      <c r="Y19" s="13"/>
      <c r="Z19" s="13"/>
    </row>
    <row r="20" spans="1:26" ht="16.5" customHeight="1" x14ac:dyDescent="0.25">
      <c r="A20" s="877"/>
      <c r="B20" s="883"/>
      <c r="C20" s="138" t="s">
        <v>613</v>
      </c>
      <c r="D20" s="141"/>
      <c r="E20" s="140" t="s">
        <v>614</v>
      </c>
      <c r="F20" s="142"/>
      <c r="G20" s="140" t="s">
        <v>615</v>
      </c>
      <c r="H20" s="142"/>
      <c r="I20" s="140"/>
      <c r="J20" s="136"/>
      <c r="K20" s="140"/>
      <c r="L20" s="140"/>
      <c r="M20" s="137"/>
      <c r="N20" s="13"/>
      <c r="O20" s="13"/>
      <c r="P20" s="13"/>
      <c r="Q20" s="13"/>
      <c r="R20" s="13"/>
      <c r="S20" s="13"/>
      <c r="T20" s="13"/>
      <c r="U20" s="13"/>
      <c r="V20" s="13"/>
      <c r="W20" s="13"/>
      <c r="X20" s="13"/>
      <c r="Y20" s="13"/>
      <c r="Z20" s="13"/>
    </row>
    <row r="21" spans="1:26" ht="16.5" customHeight="1" x14ac:dyDescent="0.25">
      <c r="A21" s="877"/>
      <c r="B21" s="883"/>
      <c r="C21" s="138" t="s">
        <v>616</v>
      </c>
      <c r="D21" s="141"/>
      <c r="E21" s="140" t="s">
        <v>617</v>
      </c>
      <c r="F21" s="141"/>
      <c r="G21" s="140"/>
      <c r="H21" s="136"/>
      <c r="I21" s="140"/>
      <c r="J21" s="136"/>
      <c r="K21" s="140"/>
      <c r="L21" s="140"/>
      <c r="M21" s="137"/>
      <c r="N21" s="13"/>
      <c r="O21" s="13"/>
      <c r="P21" s="13"/>
      <c r="Q21" s="13"/>
      <c r="R21" s="13"/>
      <c r="S21" s="13"/>
      <c r="T21" s="13"/>
      <c r="U21" s="13"/>
      <c r="V21" s="13"/>
      <c r="W21" s="13"/>
      <c r="X21" s="13"/>
      <c r="Y21" s="13"/>
      <c r="Z21" s="13"/>
    </row>
    <row r="22" spans="1:26" ht="16.5" customHeight="1" x14ac:dyDescent="0.25">
      <c r="A22" s="877"/>
      <c r="B22" s="883"/>
      <c r="C22" s="138" t="s">
        <v>105</v>
      </c>
      <c r="D22" s="568" t="s">
        <v>653</v>
      </c>
      <c r="E22" s="140" t="s">
        <v>619</v>
      </c>
      <c r="F22" s="908" t="s">
        <v>990</v>
      </c>
      <c r="G22" s="909"/>
      <c r="H22" s="909"/>
      <c r="I22" s="870"/>
      <c r="J22" s="128"/>
      <c r="K22" s="128"/>
      <c r="L22" s="128"/>
      <c r="M22" s="143"/>
      <c r="N22" s="13"/>
      <c r="O22" s="13"/>
      <c r="P22" s="13"/>
      <c r="Q22" s="13"/>
      <c r="R22" s="13"/>
      <c r="S22" s="13"/>
      <c r="T22" s="13"/>
      <c r="U22" s="13"/>
      <c r="V22" s="13"/>
      <c r="W22" s="13"/>
      <c r="X22" s="13"/>
      <c r="Y22" s="13"/>
      <c r="Z22" s="13"/>
    </row>
    <row r="23" spans="1:26" ht="9.75" customHeight="1" x14ac:dyDescent="0.25">
      <c r="A23" s="877"/>
      <c r="B23" s="884"/>
      <c r="C23" s="144"/>
      <c r="D23" s="145"/>
      <c r="E23" s="145"/>
      <c r="F23" s="145"/>
      <c r="G23" s="145"/>
      <c r="H23" s="145"/>
      <c r="I23" s="145"/>
      <c r="J23" s="145"/>
      <c r="K23" s="145"/>
      <c r="L23" s="145"/>
      <c r="M23" s="146"/>
      <c r="N23" s="13"/>
      <c r="O23" s="13"/>
      <c r="P23" s="13"/>
      <c r="Q23" s="13"/>
      <c r="R23" s="13"/>
      <c r="S23" s="13"/>
      <c r="T23" s="13"/>
      <c r="U23" s="13"/>
      <c r="V23" s="13"/>
      <c r="W23" s="13"/>
      <c r="X23" s="13"/>
      <c r="Y23" s="13"/>
      <c r="Z23" s="13"/>
    </row>
    <row r="24" spans="1:26" ht="9.75" customHeight="1" x14ac:dyDescent="0.25">
      <c r="A24" s="877"/>
      <c r="B24" s="975" t="s">
        <v>621</v>
      </c>
      <c r="C24" s="147"/>
      <c r="D24" s="132"/>
      <c r="E24" s="132"/>
      <c r="F24" s="132"/>
      <c r="G24" s="132"/>
      <c r="H24" s="132"/>
      <c r="I24" s="132"/>
      <c r="J24" s="132"/>
      <c r="K24" s="132"/>
      <c r="L24" s="123"/>
      <c r="M24" s="124"/>
      <c r="N24" s="13"/>
      <c r="O24" s="13"/>
      <c r="P24" s="13"/>
      <c r="Q24" s="13"/>
      <c r="R24" s="13"/>
      <c r="S24" s="13"/>
      <c r="T24" s="13"/>
      <c r="U24" s="13"/>
      <c r="V24" s="13"/>
      <c r="W24" s="13"/>
      <c r="X24" s="13"/>
      <c r="Y24" s="13"/>
      <c r="Z24" s="13"/>
    </row>
    <row r="25" spans="1:26" ht="16.5" customHeight="1" x14ac:dyDescent="0.25">
      <c r="A25" s="877"/>
      <c r="B25" s="883"/>
      <c r="C25" s="138" t="s">
        <v>622</v>
      </c>
      <c r="D25" s="142"/>
      <c r="E25" s="148"/>
      <c r="F25" s="140" t="s">
        <v>623</v>
      </c>
      <c r="G25" s="141" t="s">
        <v>653</v>
      </c>
      <c r="H25" s="148"/>
      <c r="I25" s="140" t="s">
        <v>624</v>
      </c>
      <c r="J25" s="141"/>
      <c r="K25" s="148"/>
      <c r="L25" s="126"/>
      <c r="M25" s="127"/>
      <c r="N25" s="13"/>
      <c r="O25" s="13"/>
      <c r="P25" s="13"/>
      <c r="Q25" s="13"/>
      <c r="R25" s="13"/>
      <c r="S25" s="13"/>
      <c r="T25" s="13"/>
      <c r="U25" s="13"/>
      <c r="V25" s="13"/>
      <c r="W25" s="13"/>
      <c r="X25" s="13"/>
      <c r="Y25" s="13"/>
      <c r="Z25" s="13"/>
    </row>
    <row r="26" spans="1:26" ht="16.5" customHeight="1" x14ac:dyDescent="0.25">
      <c r="A26" s="877"/>
      <c r="B26" s="883"/>
      <c r="C26" s="138" t="s">
        <v>625</v>
      </c>
      <c r="D26" s="149"/>
      <c r="E26" s="126"/>
      <c r="F26" s="140" t="s">
        <v>626</v>
      </c>
      <c r="G26" s="142"/>
      <c r="H26" s="126"/>
      <c r="I26" s="150"/>
      <c r="J26" s="126"/>
      <c r="K26" s="125"/>
      <c r="L26" s="126"/>
      <c r="M26" s="127"/>
      <c r="N26" s="13"/>
      <c r="O26" s="13"/>
      <c r="P26" s="13"/>
      <c r="Q26" s="13"/>
      <c r="R26" s="13"/>
      <c r="S26" s="13"/>
      <c r="T26" s="13"/>
      <c r="U26" s="13"/>
      <c r="V26" s="13"/>
      <c r="W26" s="13"/>
      <c r="X26" s="13"/>
      <c r="Y26" s="13"/>
      <c r="Z26" s="13"/>
    </row>
    <row r="27" spans="1:26" ht="9" customHeight="1" x14ac:dyDescent="0.25">
      <c r="A27" s="877"/>
      <c r="B27" s="884"/>
      <c r="C27" s="151"/>
      <c r="D27" s="135"/>
      <c r="E27" s="135"/>
      <c r="F27" s="135"/>
      <c r="G27" s="135"/>
      <c r="H27" s="135"/>
      <c r="I27" s="135"/>
      <c r="J27" s="135"/>
      <c r="K27" s="135"/>
      <c r="L27" s="129"/>
      <c r="M27" s="130"/>
      <c r="N27" s="13"/>
      <c r="O27" s="13"/>
      <c r="P27" s="13"/>
      <c r="Q27" s="13"/>
      <c r="R27" s="13"/>
      <c r="S27" s="13"/>
      <c r="T27" s="13"/>
      <c r="U27" s="13"/>
      <c r="V27" s="13"/>
      <c r="W27" s="13"/>
      <c r="X27" s="13"/>
      <c r="Y27" s="13"/>
      <c r="Z27" s="13"/>
    </row>
    <row r="28" spans="1:26" ht="9.75" customHeight="1" x14ac:dyDescent="0.25">
      <c r="A28" s="877"/>
      <c r="B28" s="974" t="s">
        <v>627</v>
      </c>
      <c r="C28" s="153"/>
      <c r="D28" s="154"/>
      <c r="E28" s="154"/>
      <c r="F28" s="154"/>
      <c r="G28" s="154"/>
      <c r="H28" s="154"/>
      <c r="I28" s="154"/>
      <c r="J28" s="154"/>
      <c r="K28" s="154"/>
      <c r="L28" s="154"/>
      <c r="M28" s="155"/>
      <c r="N28" s="13"/>
      <c r="O28" s="13"/>
      <c r="P28" s="13"/>
      <c r="Q28" s="13"/>
      <c r="R28" s="13"/>
      <c r="S28" s="13"/>
      <c r="T28" s="13"/>
      <c r="U28" s="13"/>
      <c r="V28" s="13"/>
      <c r="W28" s="13"/>
      <c r="X28" s="13"/>
      <c r="Y28" s="13"/>
      <c r="Z28" s="13"/>
    </row>
    <row r="29" spans="1:26" ht="22.5" customHeight="1" x14ac:dyDescent="0.25">
      <c r="A29" s="877"/>
      <c r="B29" s="883"/>
      <c r="C29" s="157" t="s">
        <v>628</v>
      </c>
      <c r="D29" s="141">
        <v>37</v>
      </c>
      <c r="E29" s="148"/>
      <c r="F29" s="159" t="s">
        <v>629</v>
      </c>
      <c r="G29" s="142">
        <v>2021</v>
      </c>
      <c r="H29" s="148"/>
      <c r="I29" s="159" t="s">
        <v>630</v>
      </c>
      <c r="J29" s="952" t="s">
        <v>975</v>
      </c>
      <c r="K29" s="802"/>
      <c r="L29" s="802"/>
      <c r="M29" s="803"/>
      <c r="N29" s="13"/>
      <c r="O29" s="13"/>
      <c r="P29" s="13"/>
      <c r="Q29" s="13"/>
      <c r="R29" s="13"/>
      <c r="S29" s="13"/>
      <c r="T29" s="13"/>
      <c r="U29" s="13"/>
      <c r="V29" s="13"/>
      <c r="W29" s="13"/>
      <c r="X29" s="13"/>
      <c r="Y29" s="13"/>
      <c r="Z29" s="13"/>
    </row>
    <row r="30" spans="1:26" ht="8.25" customHeight="1" x14ac:dyDescent="0.25">
      <c r="A30" s="877"/>
      <c r="B30" s="884"/>
      <c r="C30" s="144"/>
      <c r="D30" s="145"/>
      <c r="E30" s="145"/>
      <c r="F30" s="145"/>
      <c r="G30" s="145"/>
      <c r="H30" s="145"/>
      <c r="I30" s="145"/>
      <c r="J30" s="145"/>
      <c r="K30" s="145"/>
      <c r="L30" s="145"/>
      <c r="M30" s="146"/>
      <c r="N30" s="13"/>
      <c r="O30" s="13"/>
      <c r="P30" s="13"/>
      <c r="Q30" s="13"/>
      <c r="R30" s="13"/>
      <c r="S30" s="13"/>
      <c r="T30" s="13"/>
      <c r="U30" s="13"/>
      <c r="V30" s="13"/>
      <c r="W30" s="13"/>
      <c r="X30" s="13"/>
      <c r="Y30" s="13"/>
      <c r="Z30" s="13"/>
    </row>
    <row r="31" spans="1:26" ht="11.25" customHeight="1" x14ac:dyDescent="0.25">
      <c r="A31" s="877"/>
      <c r="B31" s="975" t="s">
        <v>632</v>
      </c>
      <c r="C31" s="161"/>
      <c r="D31" s="162"/>
      <c r="E31" s="162"/>
      <c r="F31" s="162"/>
      <c r="G31" s="162"/>
      <c r="H31" s="162"/>
      <c r="I31" s="162"/>
      <c r="J31" s="162"/>
      <c r="K31" s="162"/>
      <c r="L31" s="123"/>
      <c r="M31" s="124"/>
      <c r="N31" s="13"/>
      <c r="O31" s="13"/>
      <c r="P31" s="13"/>
      <c r="Q31" s="13"/>
      <c r="R31" s="13"/>
      <c r="S31" s="13"/>
      <c r="T31" s="13"/>
      <c r="U31" s="13"/>
      <c r="V31" s="13"/>
      <c r="W31" s="13"/>
      <c r="X31" s="13"/>
      <c r="Y31" s="13"/>
      <c r="Z31" s="13"/>
    </row>
    <row r="32" spans="1:26" ht="16.5" customHeight="1" x14ac:dyDescent="0.25">
      <c r="A32" s="877"/>
      <c r="B32" s="883"/>
      <c r="C32" s="163" t="s">
        <v>633</v>
      </c>
      <c r="D32" s="200">
        <v>2022</v>
      </c>
      <c r="E32" s="165"/>
      <c r="F32" s="148" t="s">
        <v>635</v>
      </c>
      <c r="G32" s="166" t="s">
        <v>636</v>
      </c>
      <c r="H32" s="165"/>
      <c r="I32" s="159"/>
      <c r="J32" s="165"/>
      <c r="K32" s="165"/>
      <c r="L32" s="126"/>
      <c r="M32" s="127"/>
      <c r="N32" s="13"/>
      <c r="O32" s="13"/>
      <c r="P32" s="13"/>
      <c r="Q32" s="13"/>
      <c r="R32" s="13"/>
      <c r="S32" s="13"/>
      <c r="T32" s="13"/>
      <c r="U32" s="13"/>
      <c r="V32" s="13"/>
      <c r="W32" s="13"/>
      <c r="X32" s="13"/>
      <c r="Y32" s="13"/>
      <c r="Z32" s="13"/>
    </row>
    <row r="33" spans="1:26" ht="8.25" customHeight="1" x14ac:dyDescent="0.25">
      <c r="A33" s="877"/>
      <c r="B33" s="884"/>
      <c r="C33" s="144"/>
      <c r="D33" s="309"/>
      <c r="E33" s="310"/>
      <c r="F33" s="145"/>
      <c r="G33" s="310"/>
      <c r="H33" s="310"/>
      <c r="I33" s="311"/>
      <c r="J33" s="310"/>
      <c r="K33" s="310"/>
      <c r="L33" s="129"/>
      <c r="M33" s="130"/>
      <c r="N33" s="13"/>
      <c r="O33" s="13"/>
      <c r="P33" s="13"/>
      <c r="Q33" s="13"/>
      <c r="R33" s="13"/>
      <c r="S33" s="13"/>
      <c r="T33" s="13"/>
      <c r="U33" s="13"/>
      <c r="V33" s="13"/>
      <c r="W33" s="13"/>
      <c r="X33" s="13"/>
      <c r="Y33" s="13"/>
      <c r="Z33" s="13"/>
    </row>
    <row r="34" spans="1:26" ht="16.5" customHeight="1" x14ac:dyDescent="0.25">
      <c r="A34" s="877"/>
      <c r="B34" s="975" t="s">
        <v>637</v>
      </c>
      <c r="C34" s="168"/>
      <c r="D34" s="169"/>
      <c r="E34" s="169"/>
      <c r="F34" s="169"/>
      <c r="G34" s="169"/>
      <c r="H34" s="169"/>
      <c r="I34" s="169"/>
      <c r="J34" s="169"/>
      <c r="K34" s="169"/>
      <c r="L34" s="169"/>
      <c r="M34" s="170"/>
      <c r="N34" s="13"/>
      <c r="O34" s="13"/>
      <c r="P34" s="13"/>
      <c r="Q34" s="13"/>
      <c r="R34" s="13"/>
      <c r="S34" s="13"/>
      <c r="T34" s="13"/>
      <c r="U34" s="13"/>
      <c r="V34" s="13"/>
      <c r="W34" s="13"/>
      <c r="X34" s="13"/>
      <c r="Y34" s="13"/>
      <c r="Z34" s="13"/>
    </row>
    <row r="35" spans="1:26" ht="16.5" customHeight="1" x14ac:dyDescent="0.25">
      <c r="A35" s="877"/>
      <c r="B35" s="883"/>
      <c r="C35" s="138"/>
      <c r="D35" s="148" t="s">
        <v>638</v>
      </c>
      <c r="E35" s="148"/>
      <c r="F35" s="148" t="s">
        <v>639</v>
      </c>
      <c r="G35" s="148"/>
      <c r="H35" s="125" t="s">
        <v>640</v>
      </c>
      <c r="I35" s="125"/>
      <c r="J35" s="125" t="s">
        <v>641</v>
      </c>
      <c r="K35" s="148"/>
      <c r="L35" s="148" t="s">
        <v>642</v>
      </c>
      <c r="M35" s="171"/>
      <c r="N35" s="13"/>
      <c r="O35" s="13"/>
      <c r="P35" s="13"/>
      <c r="Q35" s="13"/>
      <c r="R35" s="13"/>
      <c r="S35" s="13"/>
      <c r="T35" s="13"/>
      <c r="U35" s="13"/>
      <c r="V35" s="13"/>
      <c r="W35" s="13"/>
      <c r="X35" s="13"/>
      <c r="Y35" s="13"/>
      <c r="Z35" s="13"/>
    </row>
    <row r="36" spans="1:26" ht="16.5" customHeight="1" x14ac:dyDescent="0.25">
      <c r="A36" s="877"/>
      <c r="B36" s="883"/>
      <c r="C36" s="138"/>
      <c r="D36" s="277">
        <v>2022</v>
      </c>
      <c r="E36" s="277">
        <v>37</v>
      </c>
      <c r="F36" s="277">
        <v>2023</v>
      </c>
      <c r="G36" s="277">
        <v>38</v>
      </c>
      <c r="H36" s="277">
        <v>2024</v>
      </c>
      <c r="I36" s="277">
        <v>15</v>
      </c>
      <c r="J36" s="277">
        <v>2025</v>
      </c>
      <c r="K36" s="277">
        <v>37</v>
      </c>
      <c r="L36" s="277">
        <v>2026</v>
      </c>
      <c r="M36" s="289">
        <v>38</v>
      </c>
      <c r="N36" s="13"/>
      <c r="O36" s="13"/>
      <c r="P36" s="13"/>
      <c r="Q36" s="13"/>
      <c r="R36" s="13"/>
      <c r="S36" s="13"/>
      <c r="T36" s="13"/>
      <c r="U36" s="13"/>
      <c r="V36" s="13"/>
      <c r="W36" s="13"/>
      <c r="X36" s="13"/>
      <c r="Y36" s="13"/>
      <c r="Z36" s="13"/>
    </row>
    <row r="37" spans="1:26" ht="16.5" customHeight="1" x14ac:dyDescent="0.25">
      <c r="A37" s="877"/>
      <c r="B37" s="883"/>
      <c r="C37" s="138"/>
      <c r="D37" s="569" t="s">
        <v>644</v>
      </c>
      <c r="E37" s="569"/>
      <c r="F37" s="569" t="s">
        <v>645</v>
      </c>
      <c r="G37" s="569"/>
      <c r="H37" s="570" t="s">
        <v>646</v>
      </c>
      <c r="I37" s="570"/>
      <c r="J37" s="570" t="s">
        <v>647</v>
      </c>
      <c r="K37" s="569"/>
      <c r="L37" s="569" t="s">
        <v>648</v>
      </c>
      <c r="M37" s="572"/>
      <c r="N37" s="13"/>
      <c r="O37" s="13"/>
      <c r="P37" s="13"/>
      <c r="Q37" s="13"/>
      <c r="R37" s="13"/>
      <c r="S37" s="13"/>
      <c r="T37" s="13"/>
      <c r="U37" s="13"/>
      <c r="V37" s="13"/>
      <c r="W37" s="13"/>
      <c r="X37" s="13"/>
      <c r="Y37" s="13"/>
      <c r="Z37" s="13"/>
    </row>
    <row r="38" spans="1:26" ht="16.5" customHeight="1" x14ac:dyDescent="0.25">
      <c r="A38" s="877"/>
      <c r="B38" s="883"/>
      <c r="C38" s="138"/>
      <c r="D38" s="205">
        <v>2027</v>
      </c>
      <c r="E38" s="277">
        <v>39</v>
      </c>
      <c r="F38" s="277">
        <v>2028</v>
      </c>
      <c r="G38" s="277">
        <v>15</v>
      </c>
      <c r="H38" s="277">
        <v>2029</v>
      </c>
      <c r="I38" s="277">
        <v>37</v>
      </c>
      <c r="J38" s="277">
        <v>2030</v>
      </c>
      <c r="K38" s="277">
        <v>38</v>
      </c>
      <c r="L38" s="277">
        <v>2031</v>
      </c>
      <c r="M38" s="289">
        <v>39</v>
      </c>
      <c r="N38" s="13"/>
      <c r="O38" s="13"/>
      <c r="P38" s="13"/>
      <c r="Q38" s="13"/>
      <c r="R38" s="13"/>
      <c r="S38" s="13"/>
      <c r="T38" s="13"/>
      <c r="U38" s="13"/>
      <c r="V38" s="13"/>
      <c r="W38" s="13"/>
      <c r="X38" s="13"/>
      <c r="Y38" s="13"/>
      <c r="Z38" s="13"/>
    </row>
    <row r="39" spans="1:26" ht="16.5" customHeight="1" x14ac:dyDescent="0.25">
      <c r="A39" s="877"/>
      <c r="B39" s="883"/>
      <c r="C39" s="138"/>
      <c r="D39" s="571" t="s">
        <v>686</v>
      </c>
      <c r="E39" s="569"/>
      <c r="F39" s="569"/>
      <c r="G39" s="569"/>
      <c r="H39" s="570"/>
      <c r="I39" s="570"/>
      <c r="J39" s="570"/>
      <c r="K39" s="569"/>
      <c r="L39" s="569"/>
      <c r="M39" s="572"/>
      <c r="N39" s="13"/>
      <c r="O39" s="13"/>
      <c r="P39" s="13"/>
      <c r="Q39" s="13"/>
      <c r="R39" s="13"/>
      <c r="S39" s="13"/>
      <c r="T39" s="13"/>
      <c r="U39" s="13"/>
      <c r="V39" s="13"/>
      <c r="W39" s="13"/>
      <c r="X39" s="13"/>
      <c r="Y39" s="13"/>
      <c r="Z39" s="13"/>
    </row>
    <row r="40" spans="1:26" ht="16.5" customHeight="1" x14ac:dyDescent="0.25">
      <c r="A40" s="877"/>
      <c r="B40" s="883"/>
      <c r="C40" s="138"/>
      <c r="D40" s="277">
        <v>2032</v>
      </c>
      <c r="E40" s="277">
        <v>15</v>
      </c>
      <c r="F40" s="569"/>
      <c r="G40" s="569"/>
      <c r="H40" s="569"/>
      <c r="I40" s="569"/>
      <c r="J40" s="569"/>
      <c r="K40" s="569"/>
      <c r="L40" s="569"/>
      <c r="M40" s="573"/>
      <c r="N40" s="13"/>
      <c r="O40" s="13"/>
      <c r="P40" s="13"/>
      <c r="Q40" s="13"/>
      <c r="R40" s="13"/>
      <c r="S40" s="13"/>
      <c r="T40" s="13"/>
      <c r="U40" s="13"/>
      <c r="V40" s="13"/>
      <c r="W40" s="13"/>
      <c r="X40" s="13"/>
      <c r="Y40" s="13"/>
      <c r="Z40" s="13"/>
    </row>
    <row r="41" spans="1:26" ht="16.5" customHeight="1" x14ac:dyDescent="0.25">
      <c r="A41" s="877"/>
      <c r="B41" s="883"/>
      <c r="C41" s="177"/>
      <c r="D41" s="281"/>
      <c r="E41" s="199"/>
      <c r="F41" s="179"/>
      <c r="G41" s="145"/>
      <c r="H41" s="179"/>
      <c r="I41" s="145"/>
      <c r="J41" s="179"/>
      <c r="K41" s="145"/>
      <c r="L41" s="179"/>
      <c r="M41" s="146"/>
      <c r="N41" s="13"/>
      <c r="O41" s="13"/>
      <c r="P41" s="13"/>
      <c r="Q41" s="13"/>
      <c r="R41" s="13"/>
      <c r="S41" s="13"/>
      <c r="T41" s="13"/>
      <c r="U41" s="13"/>
      <c r="V41" s="13"/>
      <c r="W41" s="13"/>
      <c r="X41" s="13"/>
      <c r="Y41" s="13"/>
      <c r="Z41" s="13"/>
    </row>
    <row r="42" spans="1:26" ht="8.25" customHeight="1" x14ac:dyDescent="0.25">
      <c r="A42" s="877"/>
      <c r="B42" s="975" t="s">
        <v>651</v>
      </c>
      <c r="C42" s="147"/>
      <c r="D42" s="132"/>
      <c r="E42" s="132"/>
      <c r="F42" s="132"/>
      <c r="G42" s="132"/>
      <c r="H42" s="132"/>
      <c r="I42" s="132"/>
      <c r="J42" s="132"/>
      <c r="K42" s="132"/>
      <c r="L42" s="126"/>
      <c r="M42" s="127"/>
      <c r="N42" s="13"/>
      <c r="O42" s="13"/>
      <c r="P42" s="13"/>
      <c r="Q42" s="13"/>
      <c r="R42" s="13"/>
      <c r="S42" s="13"/>
      <c r="T42" s="13"/>
      <c r="U42" s="13"/>
      <c r="V42" s="13"/>
      <c r="W42" s="13"/>
      <c r="X42" s="13"/>
      <c r="Y42" s="13"/>
      <c r="Z42" s="13"/>
    </row>
    <row r="43" spans="1:26" ht="16.5" customHeight="1" x14ac:dyDescent="0.25">
      <c r="A43" s="877"/>
      <c r="B43" s="883"/>
      <c r="C43" s="181"/>
      <c r="D43" s="182" t="s">
        <v>93</v>
      </c>
      <c r="E43" s="183" t="s">
        <v>95</v>
      </c>
      <c r="F43" s="893" t="s">
        <v>652</v>
      </c>
      <c r="G43" s="900"/>
      <c r="H43" s="901"/>
      <c r="I43" s="901"/>
      <c r="J43" s="902"/>
      <c r="K43" s="184" t="s">
        <v>619</v>
      </c>
      <c r="L43" s="895"/>
      <c r="M43" s="896"/>
      <c r="N43" s="13"/>
      <c r="O43" s="13"/>
      <c r="P43" s="13"/>
      <c r="Q43" s="13"/>
      <c r="R43" s="13"/>
      <c r="S43" s="13"/>
      <c r="T43" s="13"/>
      <c r="U43" s="13"/>
      <c r="V43" s="13"/>
      <c r="W43" s="13"/>
      <c r="X43" s="13"/>
      <c r="Y43" s="13"/>
      <c r="Z43" s="13"/>
    </row>
    <row r="44" spans="1:26" ht="16.5" customHeight="1" x14ac:dyDescent="0.25">
      <c r="A44" s="877"/>
      <c r="B44" s="883"/>
      <c r="C44" s="181"/>
      <c r="D44" s="185"/>
      <c r="E44" s="141" t="s">
        <v>618</v>
      </c>
      <c r="F44" s="894"/>
      <c r="G44" s="897"/>
      <c r="H44" s="903"/>
      <c r="I44" s="903"/>
      <c r="J44" s="810"/>
      <c r="K44" s="126"/>
      <c r="L44" s="897"/>
      <c r="M44" s="898"/>
      <c r="N44" s="13"/>
      <c r="O44" s="13"/>
      <c r="P44" s="13"/>
      <c r="Q44" s="13"/>
      <c r="R44" s="13"/>
      <c r="S44" s="13"/>
      <c r="T44" s="13"/>
      <c r="U44" s="13"/>
      <c r="V44" s="13"/>
      <c r="W44" s="13"/>
      <c r="X44" s="13"/>
      <c r="Y44" s="13"/>
      <c r="Z44" s="13"/>
    </row>
    <row r="45" spans="1:26" ht="11.25" customHeight="1" x14ac:dyDescent="0.25">
      <c r="A45" s="877"/>
      <c r="B45" s="884"/>
      <c r="C45" s="186"/>
      <c r="D45" s="129"/>
      <c r="E45" s="129"/>
      <c r="F45" s="129"/>
      <c r="G45" s="129"/>
      <c r="H45" s="129"/>
      <c r="I45" s="129"/>
      <c r="J45" s="129"/>
      <c r="K45" s="129"/>
      <c r="L45" s="126"/>
      <c r="M45" s="127"/>
      <c r="N45" s="13"/>
      <c r="O45" s="13"/>
      <c r="P45" s="13"/>
      <c r="Q45" s="13"/>
      <c r="R45" s="13"/>
      <c r="S45" s="13"/>
      <c r="T45" s="13"/>
      <c r="U45" s="13"/>
      <c r="V45" s="13"/>
      <c r="W45" s="13"/>
      <c r="X45" s="13"/>
      <c r="Y45" s="13"/>
      <c r="Z45" s="13"/>
    </row>
    <row r="46" spans="1:26" ht="54" customHeight="1" x14ac:dyDescent="0.25">
      <c r="A46" s="877"/>
      <c r="B46" s="110" t="s">
        <v>654</v>
      </c>
      <c r="C46" s="874" t="s">
        <v>991</v>
      </c>
      <c r="D46" s="802"/>
      <c r="E46" s="802"/>
      <c r="F46" s="802"/>
      <c r="G46" s="802"/>
      <c r="H46" s="802"/>
      <c r="I46" s="802"/>
      <c r="J46" s="802"/>
      <c r="K46" s="802"/>
      <c r="L46" s="802"/>
      <c r="M46" s="864"/>
      <c r="N46" s="13"/>
      <c r="O46" s="13"/>
      <c r="P46" s="13"/>
      <c r="Q46" s="13"/>
      <c r="R46" s="13"/>
      <c r="S46" s="13"/>
      <c r="T46" s="13"/>
      <c r="U46" s="13"/>
      <c r="V46" s="13"/>
      <c r="W46" s="13"/>
      <c r="X46" s="13"/>
      <c r="Y46" s="13"/>
      <c r="Z46" s="13"/>
    </row>
    <row r="47" spans="1:26" ht="16.5" customHeight="1" x14ac:dyDescent="0.25">
      <c r="A47" s="877"/>
      <c r="B47" s="117" t="s">
        <v>656</v>
      </c>
      <c r="C47" s="874" t="s">
        <v>948</v>
      </c>
      <c r="D47" s="802"/>
      <c r="E47" s="802"/>
      <c r="F47" s="802"/>
      <c r="G47" s="802"/>
      <c r="H47" s="802"/>
      <c r="I47" s="802"/>
      <c r="J47" s="802"/>
      <c r="K47" s="802"/>
      <c r="L47" s="802"/>
      <c r="M47" s="864"/>
      <c r="N47" s="13"/>
      <c r="O47" s="13"/>
      <c r="P47" s="13"/>
      <c r="Q47" s="13"/>
      <c r="R47" s="13"/>
      <c r="S47" s="13"/>
      <c r="T47" s="13"/>
      <c r="U47" s="13"/>
      <c r="V47" s="13"/>
      <c r="W47" s="13"/>
      <c r="X47" s="13"/>
      <c r="Y47" s="13"/>
      <c r="Z47" s="13"/>
    </row>
    <row r="48" spans="1:26" ht="16.5" customHeight="1" x14ac:dyDescent="0.25">
      <c r="A48" s="877"/>
      <c r="B48" s="117" t="s">
        <v>658</v>
      </c>
      <c r="C48" s="112">
        <v>30</v>
      </c>
      <c r="D48" s="187"/>
      <c r="E48" s="187"/>
      <c r="F48" s="187"/>
      <c r="G48" s="187"/>
      <c r="H48" s="187"/>
      <c r="I48" s="187"/>
      <c r="J48" s="187"/>
      <c r="K48" s="187"/>
      <c r="L48" s="187"/>
      <c r="M48" s="188"/>
      <c r="N48" s="13"/>
      <c r="O48" s="13"/>
      <c r="P48" s="13"/>
      <c r="Q48" s="13"/>
      <c r="R48" s="13"/>
      <c r="S48" s="13"/>
      <c r="T48" s="13"/>
      <c r="U48" s="13"/>
      <c r="V48" s="13"/>
      <c r="W48" s="13"/>
      <c r="X48" s="13"/>
      <c r="Y48" s="13"/>
      <c r="Z48" s="13"/>
    </row>
    <row r="49" spans="1:26" ht="16.5" customHeight="1" x14ac:dyDescent="0.25">
      <c r="A49" s="881"/>
      <c r="B49" s="117" t="s">
        <v>660</v>
      </c>
      <c r="C49" s="112">
        <v>30</v>
      </c>
      <c r="D49" s="187"/>
      <c r="E49" s="187"/>
      <c r="F49" s="187"/>
      <c r="G49" s="187"/>
      <c r="H49" s="187"/>
      <c r="I49" s="187"/>
      <c r="J49" s="187"/>
      <c r="K49" s="187"/>
      <c r="L49" s="187"/>
      <c r="M49" s="188"/>
      <c r="N49" s="13"/>
      <c r="O49" s="13"/>
      <c r="P49" s="13"/>
      <c r="Q49" s="13"/>
      <c r="R49" s="13"/>
      <c r="S49" s="13"/>
      <c r="T49" s="13"/>
      <c r="U49" s="13"/>
      <c r="V49" s="13"/>
      <c r="W49" s="13"/>
      <c r="X49" s="13"/>
      <c r="Y49" s="13"/>
      <c r="Z49" s="13"/>
    </row>
    <row r="50" spans="1:26" ht="15.75" customHeight="1" x14ac:dyDescent="0.25">
      <c r="A50" s="879" t="s">
        <v>662</v>
      </c>
      <c r="B50" s="189" t="s">
        <v>663</v>
      </c>
      <c r="C50" s="874" t="s">
        <v>401</v>
      </c>
      <c r="D50" s="802"/>
      <c r="E50" s="802"/>
      <c r="F50" s="802"/>
      <c r="G50" s="802"/>
      <c r="H50" s="802"/>
      <c r="I50" s="802"/>
      <c r="J50" s="802"/>
      <c r="K50" s="802"/>
      <c r="L50" s="802"/>
      <c r="M50" s="864"/>
      <c r="N50" s="13"/>
      <c r="O50" s="13"/>
      <c r="P50" s="13"/>
      <c r="Q50" s="13"/>
      <c r="R50" s="13"/>
      <c r="S50" s="13"/>
      <c r="T50" s="13"/>
      <c r="U50" s="13"/>
      <c r="V50" s="13"/>
      <c r="W50" s="13"/>
      <c r="X50" s="13"/>
      <c r="Y50" s="13"/>
      <c r="Z50" s="13"/>
    </row>
    <row r="51" spans="1:26" ht="16.5" customHeight="1" x14ac:dyDescent="0.25">
      <c r="A51" s="877"/>
      <c r="B51" s="189" t="s">
        <v>665</v>
      </c>
      <c r="C51" s="874" t="s">
        <v>816</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6.5" customHeight="1" x14ac:dyDescent="0.25">
      <c r="A52" s="877"/>
      <c r="B52" s="189" t="s">
        <v>667</v>
      </c>
      <c r="C52" s="874" t="s">
        <v>602</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15.75" customHeight="1" x14ac:dyDescent="0.25">
      <c r="A53" s="877"/>
      <c r="B53" s="189" t="s">
        <v>668</v>
      </c>
      <c r="C53" s="874" t="s">
        <v>817</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5.75" customHeight="1" x14ac:dyDescent="0.25">
      <c r="A54" s="877"/>
      <c r="B54" s="189" t="s">
        <v>670</v>
      </c>
      <c r="C54" s="977" t="s">
        <v>402</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16.5" customHeight="1" x14ac:dyDescent="0.25">
      <c r="A55" s="880"/>
      <c r="B55" s="189" t="s">
        <v>672</v>
      </c>
      <c r="C55" s="874">
        <v>6605400</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15.75" customHeight="1" x14ac:dyDescent="0.25">
      <c r="A56" s="879" t="s">
        <v>673</v>
      </c>
      <c r="B56" s="192" t="s">
        <v>674</v>
      </c>
      <c r="C56" s="874" t="s">
        <v>675</v>
      </c>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15.75" customHeight="1" x14ac:dyDescent="0.25">
      <c r="A57" s="877"/>
      <c r="B57" s="192" t="s">
        <v>676</v>
      </c>
      <c r="C57" s="874" t="s">
        <v>818</v>
      </c>
      <c r="D57" s="802"/>
      <c r="E57" s="802"/>
      <c r="F57" s="802"/>
      <c r="G57" s="802"/>
      <c r="H57" s="802"/>
      <c r="I57" s="802"/>
      <c r="J57" s="802"/>
      <c r="K57" s="802"/>
      <c r="L57" s="802"/>
      <c r="M57" s="864"/>
      <c r="N57" s="13"/>
      <c r="O57" s="13"/>
      <c r="P57" s="13"/>
      <c r="Q57" s="13"/>
      <c r="R57" s="13"/>
      <c r="S57" s="13"/>
      <c r="T57" s="13"/>
      <c r="U57" s="13"/>
      <c r="V57" s="13"/>
      <c r="W57" s="13"/>
      <c r="X57" s="13"/>
      <c r="Y57" s="13"/>
      <c r="Z57" s="13"/>
    </row>
    <row r="58" spans="1:26" ht="15.75" customHeight="1" x14ac:dyDescent="0.25">
      <c r="A58" s="881"/>
      <c r="B58" s="193" t="s">
        <v>328</v>
      </c>
      <c r="C58" s="874" t="s">
        <v>602</v>
      </c>
      <c r="D58" s="802"/>
      <c r="E58" s="802"/>
      <c r="F58" s="802"/>
      <c r="G58" s="802"/>
      <c r="H58" s="802"/>
      <c r="I58" s="802"/>
      <c r="J58" s="802"/>
      <c r="K58" s="802"/>
      <c r="L58" s="802"/>
      <c r="M58" s="864"/>
      <c r="N58" s="13"/>
      <c r="O58" s="13"/>
      <c r="P58" s="13"/>
      <c r="Q58" s="13"/>
      <c r="R58" s="13"/>
      <c r="S58" s="13"/>
      <c r="T58" s="13"/>
      <c r="U58" s="13"/>
      <c r="V58" s="13"/>
      <c r="W58" s="13"/>
      <c r="X58" s="13"/>
      <c r="Y58" s="13"/>
      <c r="Z58" s="13"/>
    </row>
    <row r="59" spans="1:26" ht="16.5" customHeight="1" x14ac:dyDescent="0.25">
      <c r="A59" s="194" t="s">
        <v>678</v>
      </c>
      <c r="B59" s="427" t="s">
        <v>819</v>
      </c>
      <c r="C59" s="887"/>
      <c r="D59" s="888"/>
      <c r="E59" s="888"/>
      <c r="F59" s="888"/>
      <c r="G59" s="888"/>
      <c r="H59" s="888"/>
      <c r="I59" s="888"/>
      <c r="J59" s="888"/>
      <c r="K59" s="888"/>
      <c r="L59" s="888"/>
      <c r="M59" s="889"/>
      <c r="N59" s="13"/>
      <c r="O59" s="13"/>
      <c r="P59" s="13"/>
      <c r="Q59" s="13"/>
      <c r="R59" s="13"/>
      <c r="S59" s="13"/>
      <c r="T59" s="13"/>
      <c r="U59" s="13"/>
      <c r="V59" s="13"/>
      <c r="W59" s="13"/>
      <c r="X59" s="13"/>
      <c r="Y59" s="13"/>
      <c r="Z59" s="13"/>
    </row>
    <row r="60" spans="1:26" ht="16.5" customHeight="1" x14ac:dyDescent="0.25">
      <c r="A60" s="13"/>
      <c r="B60" s="428"/>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6.5" customHeight="1" x14ac:dyDescent="0.25">
      <c r="A61" s="13"/>
      <c r="B61" s="428"/>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6.5" customHeight="1" x14ac:dyDescent="0.25">
      <c r="A62" s="13"/>
      <c r="B62" s="428"/>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6.5" customHeight="1" x14ac:dyDescent="0.25">
      <c r="A63" s="13"/>
      <c r="B63" s="428"/>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6.5" customHeight="1" x14ac:dyDescent="0.25">
      <c r="A64" s="13"/>
      <c r="B64" s="428"/>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6.5" customHeight="1" x14ac:dyDescent="0.25">
      <c r="A65" s="13"/>
      <c r="B65" s="428"/>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6.5" customHeight="1" x14ac:dyDescent="0.25">
      <c r="A66" s="13"/>
      <c r="B66" s="428"/>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6.5" customHeight="1" x14ac:dyDescent="0.25">
      <c r="A67" s="13"/>
      <c r="B67" s="428"/>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6.5" customHeight="1" x14ac:dyDescent="0.25">
      <c r="A68" s="13"/>
      <c r="B68" s="428"/>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6.5" customHeight="1" x14ac:dyDescent="0.25">
      <c r="A69" s="13"/>
      <c r="B69" s="428"/>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6.5" customHeight="1" x14ac:dyDescent="0.25">
      <c r="A70" s="13"/>
      <c r="B70" s="428"/>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6.5" customHeight="1" x14ac:dyDescent="0.25">
      <c r="A71" s="13"/>
      <c r="B71" s="428"/>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6.5" customHeight="1" x14ac:dyDescent="0.25">
      <c r="A72" s="13"/>
      <c r="B72" s="428"/>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6.5" customHeight="1" x14ac:dyDescent="0.25">
      <c r="A73" s="13"/>
      <c r="B73" s="428"/>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6.5" customHeight="1" x14ac:dyDescent="0.25">
      <c r="A74" s="13"/>
      <c r="B74" s="428"/>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6.5" customHeight="1" x14ac:dyDescent="0.25">
      <c r="A75" s="13"/>
      <c r="B75" s="428"/>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6.5" customHeight="1" x14ac:dyDescent="0.25">
      <c r="A76" s="13"/>
      <c r="B76" s="428"/>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6.5" customHeight="1" x14ac:dyDescent="0.25">
      <c r="A77" s="13"/>
      <c r="B77" s="428"/>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6.5" customHeight="1" x14ac:dyDescent="0.25">
      <c r="A78" s="13"/>
      <c r="B78" s="428"/>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6.5" customHeight="1" x14ac:dyDescent="0.25">
      <c r="A79" s="13"/>
      <c r="B79" s="428"/>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6.5" customHeight="1" x14ac:dyDescent="0.25">
      <c r="A80" s="13"/>
      <c r="B80" s="428"/>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6.5" customHeight="1" x14ac:dyDescent="0.25">
      <c r="A81" s="13"/>
      <c r="B81" s="428"/>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6.5" customHeight="1" x14ac:dyDescent="0.25">
      <c r="A82" s="13"/>
      <c r="B82" s="428"/>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6.5" customHeight="1" x14ac:dyDescent="0.25">
      <c r="A83" s="13"/>
      <c r="B83" s="428"/>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6.5" customHeight="1" x14ac:dyDescent="0.25">
      <c r="A84" s="13"/>
      <c r="B84" s="428"/>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6.5" customHeight="1" x14ac:dyDescent="0.25">
      <c r="A85" s="13"/>
      <c r="B85" s="428"/>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6.5" customHeight="1" x14ac:dyDescent="0.25">
      <c r="A86" s="13"/>
      <c r="B86" s="428"/>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6.5" customHeight="1" x14ac:dyDescent="0.25">
      <c r="A87" s="13"/>
      <c r="B87" s="428"/>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6.5" customHeight="1" x14ac:dyDescent="0.25">
      <c r="A88" s="13"/>
      <c r="B88" s="428"/>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6.5" customHeight="1" x14ac:dyDescent="0.25">
      <c r="A89" s="13"/>
      <c r="B89" s="428"/>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6.5" customHeight="1" x14ac:dyDescent="0.25">
      <c r="A90" s="13"/>
      <c r="B90" s="428"/>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6.5" customHeight="1" x14ac:dyDescent="0.25">
      <c r="A91" s="13"/>
      <c r="B91" s="428"/>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6.5" customHeight="1" x14ac:dyDescent="0.25">
      <c r="A92" s="13"/>
      <c r="B92" s="428"/>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6.5" customHeight="1" x14ac:dyDescent="0.25">
      <c r="A93" s="13"/>
      <c r="B93" s="428"/>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6.5" customHeight="1" x14ac:dyDescent="0.25">
      <c r="A94" s="13"/>
      <c r="B94" s="428"/>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6.5" customHeight="1" x14ac:dyDescent="0.25">
      <c r="A95" s="13"/>
      <c r="B95" s="428"/>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6.5" customHeight="1" x14ac:dyDescent="0.25">
      <c r="A96" s="13"/>
      <c r="B96" s="428"/>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6.5" customHeight="1" x14ac:dyDescent="0.25">
      <c r="A97" s="13"/>
      <c r="B97" s="428"/>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6.5" customHeight="1" x14ac:dyDescent="0.25">
      <c r="A98" s="13"/>
      <c r="B98" s="428"/>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6.5" customHeight="1" x14ac:dyDescent="0.25">
      <c r="A99" s="13"/>
      <c r="B99" s="428"/>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6.5" customHeight="1" x14ac:dyDescent="0.25">
      <c r="A100" s="13"/>
      <c r="B100" s="428"/>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6.5" customHeight="1" x14ac:dyDescent="0.25">
      <c r="A101" s="13"/>
      <c r="B101" s="428"/>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6.5" customHeight="1" x14ac:dyDescent="0.25">
      <c r="A102" s="13"/>
      <c r="B102" s="428"/>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6.5" customHeight="1" x14ac:dyDescent="0.25">
      <c r="A103" s="13"/>
      <c r="B103" s="428"/>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6.5" customHeight="1" x14ac:dyDescent="0.25">
      <c r="A104" s="13"/>
      <c r="B104" s="428"/>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6.5" customHeight="1" x14ac:dyDescent="0.25">
      <c r="A105" s="13"/>
      <c r="B105" s="428"/>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6.5" customHeight="1" x14ac:dyDescent="0.25">
      <c r="A106" s="13"/>
      <c r="B106" s="428"/>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6.5" customHeight="1" x14ac:dyDescent="0.25">
      <c r="A107" s="13"/>
      <c r="B107" s="428"/>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6.5" customHeight="1" x14ac:dyDescent="0.25">
      <c r="A108" s="13"/>
      <c r="B108" s="428"/>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6.5" customHeight="1" x14ac:dyDescent="0.25">
      <c r="A109" s="13"/>
      <c r="B109" s="428"/>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6.5" customHeight="1" x14ac:dyDescent="0.25">
      <c r="A110" s="13"/>
      <c r="B110" s="428"/>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6.5" customHeight="1" x14ac:dyDescent="0.25">
      <c r="A111" s="13"/>
      <c r="B111" s="428"/>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6.5" customHeight="1" x14ac:dyDescent="0.25">
      <c r="A112" s="13"/>
      <c r="B112" s="428"/>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6.5" customHeight="1" x14ac:dyDescent="0.25">
      <c r="A113" s="13"/>
      <c r="B113" s="428"/>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6.5" customHeight="1" x14ac:dyDescent="0.25">
      <c r="A114" s="13"/>
      <c r="B114" s="428"/>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6.5" customHeight="1" x14ac:dyDescent="0.25">
      <c r="A115" s="13"/>
      <c r="B115" s="428"/>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6.5" customHeight="1" x14ac:dyDescent="0.25">
      <c r="A116" s="13"/>
      <c r="B116" s="428"/>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6.5" customHeight="1" x14ac:dyDescent="0.25">
      <c r="A117" s="13"/>
      <c r="B117" s="428"/>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6.5" customHeight="1" x14ac:dyDescent="0.25">
      <c r="A118" s="13"/>
      <c r="B118" s="428"/>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6.5" customHeight="1" x14ac:dyDescent="0.25">
      <c r="A119" s="13"/>
      <c r="B119" s="428"/>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6.5" customHeight="1" x14ac:dyDescent="0.25">
      <c r="A120" s="13"/>
      <c r="B120" s="428"/>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6.5" customHeight="1" x14ac:dyDescent="0.25">
      <c r="A121" s="13"/>
      <c r="B121" s="428"/>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6.5" customHeight="1" x14ac:dyDescent="0.25">
      <c r="A122" s="13"/>
      <c r="B122" s="428"/>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6.5" customHeight="1" x14ac:dyDescent="0.25">
      <c r="A123" s="13"/>
      <c r="B123" s="428"/>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6.5" customHeight="1" x14ac:dyDescent="0.25">
      <c r="A124" s="13"/>
      <c r="B124" s="428"/>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6.5" customHeight="1" x14ac:dyDescent="0.25">
      <c r="A125" s="13"/>
      <c r="B125" s="428"/>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6.5" customHeight="1" x14ac:dyDescent="0.25">
      <c r="A126" s="13"/>
      <c r="B126" s="428"/>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6.5" customHeight="1" x14ac:dyDescent="0.25">
      <c r="A127" s="13"/>
      <c r="B127" s="428"/>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6.5" customHeight="1" x14ac:dyDescent="0.25">
      <c r="A128" s="13"/>
      <c r="B128" s="428"/>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6.5" customHeight="1" x14ac:dyDescent="0.25">
      <c r="A129" s="13"/>
      <c r="B129" s="428"/>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6.5" customHeight="1" x14ac:dyDescent="0.25">
      <c r="A130" s="13"/>
      <c r="B130" s="428"/>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6.5" customHeight="1" x14ac:dyDescent="0.25">
      <c r="A131" s="13"/>
      <c r="B131" s="428"/>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6.5" customHeight="1" x14ac:dyDescent="0.25">
      <c r="A132" s="13"/>
      <c r="B132" s="428"/>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6.5" customHeight="1" x14ac:dyDescent="0.25">
      <c r="A133" s="13"/>
      <c r="B133" s="428"/>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6.5" customHeight="1" x14ac:dyDescent="0.25">
      <c r="A134" s="13"/>
      <c r="B134" s="428"/>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6.5" customHeight="1" x14ac:dyDescent="0.25">
      <c r="A135" s="13"/>
      <c r="B135" s="428"/>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6.5" customHeight="1" x14ac:dyDescent="0.25">
      <c r="A136" s="13"/>
      <c r="B136" s="428"/>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6.5" customHeight="1" x14ac:dyDescent="0.25">
      <c r="A137" s="13"/>
      <c r="B137" s="428"/>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6.5" customHeight="1" x14ac:dyDescent="0.25">
      <c r="A138" s="13"/>
      <c r="B138" s="428"/>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6.5" customHeight="1" x14ac:dyDescent="0.25">
      <c r="A139" s="13"/>
      <c r="B139" s="428"/>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6.5" customHeight="1" x14ac:dyDescent="0.25">
      <c r="A140" s="13"/>
      <c r="B140" s="428"/>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6.5" customHeight="1" x14ac:dyDescent="0.25">
      <c r="A141" s="13"/>
      <c r="B141" s="428"/>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6.5" customHeight="1" x14ac:dyDescent="0.25">
      <c r="A142" s="13"/>
      <c r="B142" s="428"/>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6.5" customHeight="1" x14ac:dyDescent="0.25">
      <c r="A143" s="13"/>
      <c r="B143" s="428"/>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6.5" customHeight="1" x14ac:dyDescent="0.25">
      <c r="A144" s="13"/>
      <c r="B144" s="428"/>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6.5" customHeight="1" x14ac:dyDescent="0.25">
      <c r="A145" s="13"/>
      <c r="B145" s="428"/>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6.5" customHeight="1" x14ac:dyDescent="0.25">
      <c r="A146" s="13"/>
      <c r="B146" s="428"/>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6.5" customHeight="1" x14ac:dyDescent="0.25">
      <c r="A147" s="13"/>
      <c r="B147" s="428"/>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6.5" customHeight="1" x14ac:dyDescent="0.25">
      <c r="A148" s="13"/>
      <c r="B148" s="428"/>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6.5" customHeight="1" x14ac:dyDescent="0.25">
      <c r="A149" s="13"/>
      <c r="B149" s="428"/>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6.5" customHeight="1" x14ac:dyDescent="0.25">
      <c r="A150" s="13"/>
      <c r="B150" s="428"/>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6.5" customHeight="1" x14ac:dyDescent="0.25">
      <c r="A151" s="13"/>
      <c r="B151" s="428"/>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6.5" customHeight="1" x14ac:dyDescent="0.25">
      <c r="A152" s="13"/>
      <c r="B152" s="428"/>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6.5" customHeight="1" x14ac:dyDescent="0.25">
      <c r="A153" s="13"/>
      <c r="B153" s="428"/>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6.5" customHeight="1" x14ac:dyDescent="0.25">
      <c r="A154" s="13"/>
      <c r="B154" s="428"/>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6.5" customHeight="1" x14ac:dyDescent="0.25">
      <c r="A155" s="13"/>
      <c r="B155" s="428"/>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6.5" customHeight="1" x14ac:dyDescent="0.25">
      <c r="A156" s="13"/>
      <c r="B156" s="428"/>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6.5" customHeight="1" x14ac:dyDescent="0.25">
      <c r="A157" s="13"/>
      <c r="B157" s="428"/>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6.5" customHeight="1" x14ac:dyDescent="0.25">
      <c r="A158" s="13"/>
      <c r="B158" s="428"/>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6.5" customHeight="1" x14ac:dyDescent="0.25">
      <c r="A159" s="13"/>
      <c r="B159" s="428"/>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6.5" customHeight="1" x14ac:dyDescent="0.25">
      <c r="A160" s="13"/>
      <c r="B160" s="428"/>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6.5" customHeight="1" x14ac:dyDescent="0.25">
      <c r="A161" s="13"/>
      <c r="B161" s="428"/>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6.5" customHeight="1" x14ac:dyDescent="0.25">
      <c r="A162" s="13"/>
      <c r="B162" s="428"/>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6.5" customHeight="1" x14ac:dyDescent="0.25">
      <c r="A163" s="13"/>
      <c r="B163" s="428"/>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6.5" customHeight="1" x14ac:dyDescent="0.25">
      <c r="A164" s="13"/>
      <c r="B164" s="428"/>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6.5" customHeight="1" x14ac:dyDescent="0.25">
      <c r="A165" s="13"/>
      <c r="B165" s="428"/>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6.5" customHeight="1" x14ac:dyDescent="0.25">
      <c r="A166" s="13"/>
      <c r="B166" s="428"/>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6.5" customHeight="1" x14ac:dyDescent="0.25">
      <c r="A167" s="13"/>
      <c r="B167" s="428"/>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6.5" customHeight="1" x14ac:dyDescent="0.25">
      <c r="A168" s="13"/>
      <c r="B168" s="428"/>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6.5" customHeight="1" x14ac:dyDescent="0.25">
      <c r="A169" s="13"/>
      <c r="B169" s="428"/>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6.5" customHeight="1" x14ac:dyDescent="0.25">
      <c r="A170" s="13"/>
      <c r="B170" s="428"/>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6.5" customHeight="1" x14ac:dyDescent="0.25">
      <c r="A171" s="13"/>
      <c r="B171" s="428"/>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6.5" customHeight="1" x14ac:dyDescent="0.25">
      <c r="A172" s="13"/>
      <c r="B172" s="428"/>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6.5" customHeight="1" x14ac:dyDescent="0.25">
      <c r="A173" s="13"/>
      <c r="B173" s="428"/>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6.5" customHeight="1" x14ac:dyDescent="0.25">
      <c r="A174" s="13"/>
      <c r="B174" s="428"/>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6.5" customHeight="1" x14ac:dyDescent="0.25">
      <c r="A175" s="13"/>
      <c r="B175" s="428"/>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6.5" customHeight="1" x14ac:dyDescent="0.25">
      <c r="A176" s="13"/>
      <c r="B176" s="428"/>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6.5" customHeight="1" x14ac:dyDescent="0.25">
      <c r="A177" s="13"/>
      <c r="B177" s="428"/>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6.5" customHeight="1" x14ac:dyDescent="0.25">
      <c r="A178" s="13"/>
      <c r="B178" s="428"/>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6.5" customHeight="1" x14ac:dyDescent="0.25">
      <c r="A179" s="13"/>
      <c r="B179" s="428"/>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6.5" customHeight="1" x14ac:dyDescent="0.25">
      <c r="A180" s="13"/>
      <c r="B180" s="428"/>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6.5" customHeight="1" x14ac:dyDescent="0.25">
      <c r="A181" s="13"/>
      <c r="B181" s="428"/>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6.5" customHeight="1" x14ac:dyDescent="0.25">
      <c r="A182" s="13"/>
      <c r="B182" s="428"/>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6.5" customHeight="1" x14ac:dyDescent="0.25">
      <c r="A183" s="13"/>
      <c r="B183" s="428"/>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6.5" customHeight="1" x14ac:dyDescent="0.25">
      <c r="A184" s="13"/>
      <c r="B184" s="428"/>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6.5" customHeight="1" x14ac:dyDescent="0.25">
      <c r="A185" s="13"/>
      <c r="B185" s="428"/>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6.5" customHeight="1" x14ac:dyDescent="0.25">
      <c r="A186" s="13"/>
      <c r="B186" s="428"/>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6.5" customHeight="1" x14ac:dyDescent="0.25">
      <c r="A187" s="13"/>
      <c r="B187" s="428"/>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6.5" customHeight="1" x14ac:dyDescent="0.25">
      <c r="A188" s="13"/>
      <c r="B188" s="428"/>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6.5" customHeight="1" x14ac:dyDescent="0.25">
      <c r="A189" s="13"/>
      <c r="B189" s="428"/>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6.5" customHeight="1" x14ac:dyDescent="0.25">
      <c r="A190" s="13"/>
      <c r="B190" s="428"/>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6.5" customHeight="1" x14ac:dyDescent="0.25">
      <c r="A191" s="13"/>
      <c r="B191" s="428"/>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6.5" customHeight="1" x14ac:dyDescent="0.25">
      <c r="A192" s="13"/>
      <c r="B192" s="428"/>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6.5" customHeight="1" x14ac:dyDescent="0.25">
      <c r="A193" s="13"/>
      <c r="B193" s="428"/>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6.5" customHeight="1" x14ac:dyDescent="0.25">
      <c r="A194" s="13"/>
      <c r="B194" s="428"/>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6.5" customHeight="1" x14ac:dyDescent="0.25">
      <c r="A195" s="13"/>
      <c r="B195" s="428"/>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6.5" customHeight="1" x14ac:dyDescent="0.25">
      <c r="A196" s="13"/>
      <c r="B196" s="428"/>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6.5" customHeight="1" x14ac:dyDescent="0.25">
      <c r="A197" s="13"/>
      <c r="B197" s="428"/>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6.5" customHeight="1" x14ac:dyDescent="0.25">
      <c r="A198" s="13"/>
      <c r="B198" s="428"/>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6.5" customHeight="1" x14ac:dyDescent="0.25">
      <c r="A199" s="13"/>
      <c r="B199" s="428"/>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6.5" customHeight="1" x14ac:dyDescent="0.25">
      <c r="A200" s="13"/>
      <c r="B200" s="428"/>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6.5" customHeight="1" x14ac:dyDescent="0.25">
      <c r="A201" s="13"/>
      <c r="B201" s="428"/>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6.5" customHeight="1" x14ac:dyDescent="0.25">
      <c r="A202" s="13"/>
      <c r="B202" s="428"/>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6.5" customHeight="1" x14ac:dyDescent="0.25">
      <c r="A203" s="13"/>
      <c r="B203" s="428"/>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6.5" customHeight="1" x14ac:dyDescent="0.25">
      <c r="A204" s="13"/>
      <c r="B204" s="428"/>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6.5" customHeight="1" x14ac:dyDescent="0.25">
      <c r="A205" s="13"/>
      <c r="B205" s="428"/>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6.5" customHeight="1" x14ac:dyDescent="0.25">
      <c r="A206" s="13"/>
      <c r="B206" s="428"/>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6.5" customHeight="1" x14ac:dyDescent="0.25">
      <c r="A207" s="13"/>
      <c r="B207" s="428"/>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6.5" customHeight="1" x14ac:dyDescent="0.25">
      <c r="A208" s="13"/>
      <c r="B208" s="428"/>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6.5" customHeight="1" x14ac:dyDescent="0.25">
      <c r="A209" s="13"/>
      <c r="B209" s="428"/>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6.5" customHeight="1" x14ac:dyDescent="0.25">
      <c r="A210" s="13"/>
      <c r="B210" s="428"/>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6.5" customHeight="1" x14ac:dyDescent="0.25">
      <c r="A211" s="13"/>
      <c r="B211" s="428"/>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6.5" customHeight="1" x14ac:dyDescent="0.25">
      <c r="A212" s="13"/>
      <c r="B212" s="428"/>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6.5" customHeight="1" x14ac:dyDescent="0.25">
      <c r="A213" s="13"/>
      <c r="B213" s="428"/>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6.5" customHeight="1" x14ac:dyDescent="0.25">
      <c r="A214" s="13"/>
      <c r="B214" s="428"/>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6.5" customHeight="1" x14ac:dyDescent="0.25">
      <c r="A215" s="13"/>
      <c r="B215" s="428"/>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6.5" customHeight="1" x14ac:dyDescent="0.25">
      <c r="A216" s="13"/>
      <c r="B216" s="428"/>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6.5" customHeight="1" x14ac:dyDescent="0.25">
      <c r="A217" s="13"/>
      <c r="B217" s="428"/>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6.5" customHeight="1" x14ac:dyDescent="0.25">
      <c r="A218" s="13"/>
      <c r="B218" s="428"/>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6.5" customHeight="1" x14ac:dyDescent="0.25">
      <c r="A219" s="13"/>
      <c r="B219" s="428"/>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6.5" customHeight="1" x14ac:dyDescent="0.25">
      <c r="A220" s="13"/>
      <c r="B220" s="428"/>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6.5" customHeight="1" x14ac:dyDescent="0.25">
      <c r="A221" s="13"/>
      <c r="B221" s="428"/>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6.5" customHeight="1" x14ac:dyDescent="0.25">
      <c r="A222" s="13"/>
      <c r="B222" s="428"/>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6.5" customHeight="1" x14ac:dyDescent="0.25">
      <c r="A223" s="13"/>
      <c r="B223" s="428"/>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6.5" customHeight="1" x14ac:dyDescent="0.25">
      <c r="A224" s="13"/>
      <c r="B224" s="428"/>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6.5" customHeight="1" x14ac:dyDescent="0.25">
      <c r="A225" s="13"/>
      <c r="B225" s="428"/>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6.5" customHeight="1" x14ac:dyDescent="0.25">
      <c r="A226" s="13"/>
      <c r="B226" s="428"/>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6.5" customHeight="1" x14ac:dyDescent="0.25">
      <c r="A227" s="13"/>
      <c r="B227" s="428"/>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6.5" customHeight="1" x14ac:dyDescent="0.25">
      <c r="A228" s="13"/>
      <c r="B228" s="428"/>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6.5" customHeight="1" x14ac:dyDescent="0.25">
      <c r="A229" s="13"/>
      <c r="B229" s="428"/>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6.5" customHeight="1" x14ac:dyDescent="0.25">
      <c r="A230" s="13"/>
      <c r="B230" s="428"/>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6.5" customHeight="1" x14ac:dyDescent="0.25">
      <c r="A231" s="13"/>
      <c r="B231" s="428"/>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6.5" customHeight="1" x14ac:dyDescent="0.25">
      <c r="A232" s="13"/>
      <c r="B232" s="428"/>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6.5" customHeight="1" x14ac:dyDescent="0.25">
      <c r="A233" s="13"/>
      <c r="B233" s="428"/>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6.5" customHeight="1" x14ac:dyDescent="0.25">
      <c r="A234" s="13"/>
      <c r="B234" s="428"/>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6.5" customHeight="1" x14ac:dyDescent="0.25">
      <c r="A235" s="13"/>
      <c r="B235" s="428"/>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6.5" customHeight="1" x14ac:dyDescent="0.25">
      <c r="A236" s="13"/>
      <c r="B236" s="428"/>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6.5" customHeight="1" x14ac:dyDescent="0.25">
      <c r="A237" s="13"/>
      <c r="B237" s="428"/>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6.5" customHeight="1" x14ac:dyDescent="0.25">
      <c r="A238" s="13"/>
      <c r="B238" s="428"/>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6.5" customHeight="1" x14ac:dyDescent="0.25">
      <c r="A239" s="13"/>
      <c r="B239" s="428"/>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6.5" customHeight="1" x14ac:dyDescent="0.25">
      <c r="A240" s="13"/>
      <c r="B240" s="428"/>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6.5" customHeight="1" x14ac:dyDescent="0.25">
      <c r="A241" s="13"/>
      <c r="B241" s="428"/>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6.5" customHeight="1" x14ac:dyDescent="0.25">
      <c r="A242" s="13"/>
      <c r="B242" s="428"/>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6.5" customHeight="1" x14ac:dyDescent="0.25">
      <c r="A243" s="13"/>
      <c r="B243" s="428"/>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6.5" customHeight="1" x14ac:dyDescent="0.25">
      <c r="A244" s="13"/>
      <c r="B244" s="428"/>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6.5" customHeight="1" x14ac:dyDescent="0.25">
      <c r="A245" s="13"/>
      <c r="B245" s="428"/>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6.5" customHeight="1" x14ac:dyDescent="0.25">
      <c r="A246" s="13"/>
      <c r="B246" s="428"/>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6.5" customHeight="1" x14ac:dyDescent="0.25">
      <c r="A247" s="13"/>
      <c r="B247" s="428"/>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6.5" customHeight="1" x14ac:dyDescent="0.25">
      <c r="A248" s="13"/>
      <c r="B248" s="428"/>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6.5" customHeight="1" x14ac:dyDescent="0.25">
      <c r="A249" s="13"/>
      <c r="B249" s="428"/>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6.5" customHeight="1" x14ac:dyDescent="0.25">
      <c r="A250" s="13"/>
      <c r="B250" s="428"/>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6.5" customHeight="1" x14ac:dyDescent="0.25">
      <c r="A251" s="13"/>
      <c r="B251" s="428"/>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6.5" customHeight="1" x14ac:dyDescent="0.25">
      <c r="A252" s="13"/>
      <c r="B252" s="428"/>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6.5" customHeight="1" x14ac:dyDescent="0.25">
      <c r="A253" s="13"/>
      <c r="B253" s="428"/>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6.5" customHeight="1" x14ac:dyDescent="0.25">
      <c r="A254" s="13"/>
      <c r="B254" s="428"/>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6.5" customHeight="1" x14ac:dyDescent="0.25">
      <c r="A255" s="13"/>
      <c r="B255" s="428"/>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6.5" customHeight="1" x14ac:dyDescent="0.25">
      <c r="A256" s="13"/>
      <c r="B256" s="428"/>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6.5" customHeight="1" x14ac:dyDescent="0.25">
      <c r="A257" s="13"/>
      <c r="B257" s="428"/>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6.5" customHeight="1" x14ac:dyDescent="0.25">
      <c r="A258" s="13"/>
      <c r="B258" s="428"/>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6.5" customHeight="1" x14ac:dyDescent="0.25">
      <c r="A259" s="13"/>
      <c r="B259" s="428"/>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C46:M46"/>
    <mergeCell ref="C47:M47"/>
    <mergeCell ref="B31:B33"/>
    <mergeCell ref="B34:B41"/>
    <mergeCell ref="F43:F44"/>
    <mergeCell ref="G43:J44"/>
    <mergeCell ref="L43:M44"/>
    <mergeCell ref="A2:A14"/>
    <mergeCell ref="C2:M2"/>
    <mergeCell ref="C3:M3"/>
    <mergeCell ref="F4:G4"/>
    <mergeCell ref="I4:M4"/>
    <mergeCell ref="C5:M5"/>
    <mergeCell ref="C6:M6"/>
    <mergeCell ref="C13:M13"/>
    <mergeCell ref="C14:D14"/>
    <mergeCell ref="F14:M14"/>
    <mergeCell ref="C15:M15"/>
    <mergeCell ref="C16:M16"/>
    <mergeCell ref="C7:E7"/>
    <mergeCell ref="I7:M7"/>
    <mergeCell ref="F9:G9"/>
    <mergeCell ref="I9:J9"/>
    <mergeCell ref="F10:G10"/>
    <mergeCell ref="I10:J10"/>
    <mergeCell ref="C59:M59"/>
    <mergeCell ref="C50:M50"/>
    <mergeCell ref="C51:M51"/>
    <mergeCell ref="C52:M52"/>
    <mergeCell ref="C53:M53"/>
    <mergeCell ref="C54:M54"/>
    <mergeCell ref="C55:M55"/>
    <mergeCell ref="C56:M56"/>
    <mergeCell ref="A15:A49"/>
    <mergeCell ref="A50:A55"/>
    <mergeCell ref="A56:A58"/>
    <mergeCell ref="B8:B10"/>
    <mergeCell ref="C9:D9"/>
    <mergeCell ref="C10:D10"/>
    <mergeCell ref="B17:B23"/>
    <mergeCell ref="B24:B27"/>
    <mergeCell ref="B28:B30"/>
    <mergeCell ref="B42:B45"/>
    <mergeCell ref="C57:M57"/>
    <mergeCell ref="C58:M58"/>
    <mergeCell ref="F22:I22"/>
    <mergeCell ref="J29:M29"/>
    <mergeCell ref="C11:M11"/>
    <mergeCell ref="C12:M12"/>
  </mergeCells>
  <dataValidations count="1">
    <dataValidation type="list" allowBlank="1" showErrorMessage="1" sqref="I7" xr:uid="{00000000-0002-0000-1E00-000000000000}">
      <formula1>INDIRECT($C$7)</formula1>
    </dataValidation>
  </dataValidations>
  <hyperlinks>
    <hyperlink ref="C54" r:id="rId1" xr:uid="{00000000-0004-0000-1E00-00000000000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6.5" customHeight="1" x14ac:dyDescent="0.25">
      <c r="A1" s="105"/>
      <c r="B1" s="585" t="s">
        <v>992</v>
      </c>
      <c r="C1" s="107"/>
      <c r="D1" s="107"/>
      <c r="E1" s="107"/>
      <c r="F1" s="107"/>
      <c r="G1" s="107"/>
      <c r="H1" s="107"/>
      <c r="I1" s="107"/>
      <c r="J1" s="107"/>
      <c r="K1" s="107"/>
      <c r="L1" s="107"/>
      <c r="M1" s="108"/>
      <c r="N1" s="13"/>
      <c r="O1" s="13"/>
      <c r="P1" s="13"/>
      <c r="Q1" s="13"/>
      <c r="R1" s="13"/>
      <c r="S1" s="13"/>
      <c r="T1" s="13"/>
      <c r="U1" s="13"/>
      <c r="V1" s="13"/>
      <c r="W1" s="13"/>
      <c r="X1" s="13"/>
      <c r="Y1" s="13"/>
      <c r="Z1" s="13"/>
    </row>
    <row r="2" spans="1:26" ht="29.25" customHeight="1" x14ac:dyDescent="0.25">
      <c r="A2" s="879" t="s">
        <v>591</v>
      </c>
      <c r="B2" s="109" t="s">
        <v>592</v>
      </c>
      <c r="C2" s="871" t="s">
        <v>993</v>
      </c>
      <c r="D2" s="872"/>
      <c r="E2" s="872"/>
      <c r="F2" s="872"/>
      <c r="G2" s="872"/>
      <c r="H2" s="872"/>
      <c r="I2" s="872"/>
      <c r="J2" s="872"/>
      <c r="K2" s="872"/>
      <c r="L2" s="872"/>
      <c r="M2" s="873"/>
      <c r="N2" s="13"/>
      <c r="O2" s="13"/>
      <c r="P2" s="13"/>
      <c r="Q2" s="13"/>
      <c r="R2" s="13"/>
      <c r="S2" s="13"/>
      <c r="T2" s="13"/>
      <c r="U2" s="13"/>
      <c r="V2" s="13"/>
      <c r="W2" s="13"/>
      <c r="X2" s="13"/>
      <c r="Y2" s="13"/>
      <c r="Z2" s="13"/>
    </row>
    <row r="3" spans="1:26" ht="48.75" customHeight="1" x14ac:dyDescent="0.25">
      <c r="A3" s="877"/>
      <c r="B3" s="110" t="s">
        <v>750</v>
      </c>
      <c r="C3" s="874" t="s">
        <v>994</v>
      </c>
      <c r="D3" s="802"/>
      <c r="E3" s="802"/>
      <c r="F3" s="802"/>
      <c r="G3" s="802"/>
      <c r="H3" s="802"/>
      <c r="I3" s="802"/>
      <c r="J3" s="802"/>
      <c r="K3" s="802"/>
      <c r="L3" s="802"/>
      <c r="M3" s="864"/>
      <c r="N3" s="13"/>
      <c r="O3" s="13"/>
      <c r="P3" s="13"/>
      <c r="Q3" s="13"/>
      <c r="R3" s="13"/>
      <c r="S3" s="13"/>
      <c r="T3" s="13"/>
      <c r="U3" s="13"/>
      <c r="V3" s="13"/>
      <c r="W3" s="13"/>
      <c r="X3" s="13"/>
      <c r="Y3" s="13"/>
      <c r="Z3" s="13"/>
    </row>
    <row r="4" spans="1:26" ht="29.25" customHeight="1" x14ac:dyDescent="0.25">
      <c r="A4" s="877"/>
      <c r="B4" s="116" t="s">
        <v>324</v>
      </c>
      <c r="C4" s="112" t="s">
        <v>93</v>
      </c>
      <c r="D4" s="113"/>
      <c r="E4" s="114"/>
      <c r="F4" s="868" t="s">
        <v>325</v>
      </c>
      <c r="G4" s="803"/>
      <c r="H4" s="115">
        <v>20</v>
      </c>
      <c r="I4" s="875" t="s">
        <v>705</v>
      </c>
      <c r="J4" s="802"/>
      <c r="K4" s="802"/>
      <c r="L4" s="802"/>
      <c r="M4" s="864"/>
      <c r="N4" s="13"/>
      <c r="O4" s="13"/>
      <c r="P4" s="13"/>
      <c r="Q4" s="13"/>
      <c r="R4" s="13"/>
      <c r="S4" s="13"/>
      <c r="T4" s="13"/>
      <c r="U4" s="13"/>
      <c r="V4" s="13"/>
      <c r="W4" s="13"/>
      <c r="X4" s="13"/>
      <c r="Y4" s="13"/>
      <c r="Z4" s="13"/>
    </row>
    <row r="5" spans="1:26" ht="48" customHeight="1" x14ac:dyDescent="0.25">
      <c r="A5" s="877"/>
      <c r="B5" s="116" t="s">
        <v>596</v>
      </c>
      <c r="C5" s="874" t="s">
        <v>597</v>
      </c>
      <c r="D5" s="802"/>
      <c r="E5" s="802"/>
      <c r="F5" s="802"/>
      <c r="G5" s="802"/>
      <c r="H5" s="802"/>
      <c r="I5" s="802"/>
      <c r="J5" s="802"/>
      <c r="K5" s="802"/>
      <c r="L5" s="802"/>
      <c r="M5" s="864"/>
      <c r="N5" s="13"/>
      <c r="O5" s="13"/>
      <c r="P5" s="13"/>
      <c r="Q5" s="13"/>
      <c r="R5" s="13"/>
      <c r="S5" s="13"/>
      <c r="T5" s="13"/>
      <c r="U5" s="13"/>
      <c r="V5" s="13"/>
      <c r="W5" s="13"/>
      <c r="X5" s="13"/>
      <c r="Y5" s="13"/>
      <c r="Z5" s="13"/>
    </row>
    <row r="6" spans="1:26" ht="23.25" customHeight="1" x14ac:dyDescent="0.25">
      <c r="A6" s="877"/>
      <c r="B6" s="116" t="s">
        <v>598</v>
      </c>
      <c r="C6" s="874" t="s">
        <v>599</v>
      </c>
      <c r="D6" s="802"/>
      <c r="E6" s="802"/>
      <c r="F6" s="802"/>
      <c r="G6" s="802"/>
      <c r="H6" s="802"/>
      <c r="I6" s="802"/>
      <c r="J6" s="802"/>
      <c r="K6" s="802"/>
      <c r="L6" s="802"/>
      <c r="M6" s="864"/>
      <c r="N6" s="13"/>
      <c r="O6" s="13"/>
      <c r="P6" s="13"/>
      <c r="Q6" s="13"/>
      <c r="R6" s="13"/>
      <c r="S6" s="13"/>
      <c r="T6" s="13"/>
      <c r="U6" s="13"/>
      <c r="V6" s="13"/>
      <c r="W6" s="13"/>
      <c r="X6" s="13"/>
      <c r="Y6" s="13"/>
      <c r="Z6" s="13"/>
    </row>
    <row r="7" spans="1:26" ht="16.5" customHeight="1" x14ac:dyDescent="0.25">
      <c r="A7" s="877"/>
      <c r="B7" s="110" t="s">
        <v>600</v>
      </c>
      <c r="C7" s="865" t="s">
        <v>35</v>
      </c>
      <c r="D7" s="802"/>
      <c r="E7" s="866"/>
      <c r="F7" s="118"/>
      <c r="G7" s="119"/>
      <c r="H7" s="120" t="s">
        <v>328</v>
      </c>
      <c r="I7" s="867" t="s">
        <v>62</v>
      </c>
      <c r="J7" s="802"/>
      <c r="K7" s="802"/>
      <c r="L7" s="802"/>
      <c r="M7" s="864"/>
      <c r="N7" s="13"/>
      <c r="O7" s="13"/>
      <c r="P7" s="13"/>
      <c r="Q7" s="13"/>
      <c r="R7" s="13"/>
      <c r="S7" s="13"/>
      <c r="T7" s="13"/>
      <c r="U7" s="13"/>
      <c r="V7" s="13"/>
      <c r="W7" s="13"/>
      <c r="X7" s="13"/>
      <c r="Y7" s="13"/>
      <c r="Z7" s="13"/>
    </row>
    <row r="8" spans="1:26" ht="16.5" customHeight="1" x14ac:dyDescent="0.25">
      <c r="A8" s="877"/>
      <c r="B8" s="974"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9" customHeight="1" x14ac:dyDescent="0.25">
      <c r="A9" s="877"/>
      <c r="B9" s="883"/>
      <c r="C9" s="885"/>
      <c r="D9" s="870"/>
      <c r="E9" s="125"/>
      <c r="F9" s="869"/>
      <c r="G9" s="870"/>
      <c r="H9" s="125"/>
      <c r="I9" s="869"/>
      <c r="J9" s="870"/>
      <c r="K9" s="125"/>
      <c r="L9" s="126"/>
      <c r="M9" s="127"/>
      <c r="N9" s="13"/>
      <c r="O9" s="13"/>
      <c r="P9" s="13"/>
      <c r="Q9" s="13"/>
      <c r="R9" s="13"/>
      <c r="S9" s="13"/>
      <c r="T9" s="13"/>
      <c r="U9" s="13"/>
      <c r="V9" s="13"/>
      <c r="W9" s="13"/>
      <c r="X9" s="13"/>
      <c r="Y9" s="13"/>
      <c r="Z9" s="13"/>
    </row>
    <row r="10" spans="1:26" ht="16.5" customHeight="1"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c r="Z10" s="13"/>
    </row>
    <row r="11" spans="1:26" ht="49.5" customHeight="1" x14ac:dyDescent="0.25">
      <c r="A11" s="877"/>
      <c r="B11" s="110" t="s">
        <v>605</v>
      </c>
      <c r="C11" s="874" t="s">
        <v>995</v>
      </c>
      <c r="D11" s="802"/>
      <c r="E11" s="802"/>
      <c r="F11" s="802"/>
      <c r="G11" s="802"/>
      <c r="H11" s="802"/>
      <c r="I11" s="802"/>
      <c r="J11" s="802"/>
      <c r="K11" s="802"/>
      <c r="L11" s="802"/>
      <c r="M11" s="864"/>
      <c r="N11" s="13"/>
      <c r="O11" s="13"/>
      <c r="P11" s="13"/>
      <c r="Q11" s="13"/>
      <c r="R11" s="13"/>
      <c r="S11" s="13"/>
      <c r="T11" s="13"/>
      <c r="U11" s="13"/>
      <c r="V11" s="13"/>
      <c r="W11" s="13"/>
      <c r="X11" s="13"/>
      <c r="Y11" s="13"/>
      <c r="Z11" s="13"/>
    </row>
    <row r="12" spans="1:26" ht="123.75" customHeight="1" x14ac:dyDescent="0.25">
      <c r="A12" s="877"/>
      <c r="B12" s="110" t="s">
        <v>754</v>
      </c>
      <c r="C12" s="874" t="s">
        <v>996</v>
      </c>
      <c r="D12" s="802"/>
      <c r="E12" s="802"/>
      <c r="F12" s="802"/>
      <c r="G12" s="802"/>
      <c r="H12" s="802"/>
      <c r="I12" s="802"/>
      <c r="J12" s="802"/>
      <c r="K12" s="802"/>
      <c r="L12" s="802"/>
      <c r="M12" s="864"/>
      <c r="N12" s="13"/>
      <c r="O12" s="13"/>
      <c r="P12" s="13"/>
      <c r="Q12" s="13"/>
      <c r="R12" s="13"/>
      <c r="S12" s="13"/>
      <c r="T12" s="13"/>
      <c r="U12" s="13"/>
      <c r="V12" s="13"/>
      <c r="W12" s="13"/>
      <c r="X12" s="13"/>
      <c r="Y12" s="13"/>
      <c r="Z12" s="13"/>
    </row>
    <row r="13" spans="1:26" ht="45" customHeight="1" x14ac:dyDescent="0.25">
      <c r="A13" s="877"/>
      <c r="B13" s="110" t="s">
        <v>756</v>
      </c>
      <c r="C13" s="863" t="s">
        <v>997</v>
      </c>
      <c r="D13" s="802"/>
      <c r="E13" s="802"/>
      <c r="F13" s="802"/>
      <c r="G13" s="802"/>
      <c r="H13" s="802"/>
      <c r="I13" s="802"/>
      <c r="J13" s="802"/>
      <c r="K13" s="802"/>
      <c r="L13" s="802"/>
      <c r="M13" s="864"/>
      <c r="N13" s="13"/>
      <c r="O13" s="13"/>
      <c r="P13" s="13"/>
      <c r="Q13" s="13"/>
      <c r="R13" s="13"/>
      <c r="S13" s="13"/>
      <c r="T13" s="13"/>
      <c r="U13" s="13"/>
      <c r="V13" s="13"/>
      <c r="W13" s="13"/>
      <c r="X13" s="13"/>
      <c r="Y13" s="13"/>
      <c r="Z13" s="13"/>
    </row>
    <row r="14" spans="1:26" ht="36.75" customHeight="1" x14ac:dyDescent="0.25">
      <c r="A14" s="881"/>
      <c r="B14" s="152" t="s">
        <v>758</v>
      </c>
      <c r="C14" s="874" t="s">
        <v>57</v>
      </c>
      <c r="D14" s="866"/>
      <c r="E14" s="308" t="s">
        <v>108</v>
      </c>
      <c r="F14" s="875" t="s">
        <v>973</v>
      </c>
      <c r="G14" s="802"/>
      <c r="H14" s="802"/>
      <c r="I14" s="802"/>
      <c r="J14" s="802"/>
      <c r="K14" s="802"/>
      <c r="L14" s="802"/>
      <c r="M14" s="864"/>
      <c r="N14" s="13"/>
      <c r="O14" s="13"/>
      <c r="P14" s="13"/>
      <c r="Q14" s="13"/>
      <c r="R14" s="13"/>
      <c r="S14" s="13"/>
      <c r="T14" s="13"/>
      <c r="U14" s="13"/>
      <c r="V14" s="13"/>
      <c r="W14" s="13"/>
      <c r="X14" s="13"/>
      <c r="Y14" s="13"/>
      <c r="Z14" s="13"/>
    </row>
    <row r="15" spans="1:26" ht="19.5" customHeight="1" x14ac:dyDescent="0.25">
      <c r="A15" s="876" t="s">
        <v>607</v>
      </c>
      <c r="B15" s="117" t="s">
        <v>315</v>
      </c>
      <c r="C15" s="874" t="s">
        <v>945</v>
      </c>
      <c r="D15" s="802"/>
      <c r="E15" s="802"/>
      <c r="F15" s="802"/>
      <c r="G15" s="802"/>
      <c r="H15" s="802"/>
      <c r="I15" s="802"/>
      <c r="J15" s="802"/>
      <c r="K15" s="802"/>
      <c r="L15" s="802"/>
      <c r="M15" s="864"/>
      <c r="N15" s="13"/>
      <c r="O15" s="13"/>
      <c r="P15" s="13"/>
      <c r="Q15" s="13"/>
      <c r="R15" s="13"/>
      <c r="S15" s="13"/>
      <c r="T15" s="13"/>
      <c r="U15" s="13"/>
      <c r="V15" s="13"/>
      <c r="W15" s="13"/>
      <c r="X15" s="13"/>
      <c r="Y15" s="13"/>
      <c r="Z15" s="13"/>
    </row>
    <row r="16" spans="1:26" ht="33.75" customHeight="1" x14ac:dyDescent="0.25">
      <c r="A16" s="877"/>
      <c r="B16" s="117" t="s">
        <v>759</v>
      </c>
      <c r="C16" s="874" t="s">
        <v>998</v>
      </c>
      <c r="D16" s="802"/>
      <c r="E16" s="802"/>
      <c r="F16" s="802"/>
      <c r="G16" s="802"/>
      <c r="H16" s="802"/>
      <c r="I16" s="802"/>
      <c r="J16" s="802"/>
      <c r="K16" s="802"/>
      <c r="L16" s="802"/>
      <c r="M16" s="864"/>
      <c r="N16" s="13"/>
      <c r="O16" s="13"/>
      <c r="P16" s="13"/>
      <c r="Q16" s="13"/>
      <c r="R16" s="13"/>
      <c r="S16" s="13"/>
      <c r="T16" s="13"/>
      <c r="U16" s="13"/>
      <c r="V16" s="13"/>
      <c r="W16" s="13"/>
      <c r="X16" s="13"/>
      <c r="Y16" s="13"/>
      <c r="Z16" s="13"/>
    </row>
    <row r="17" spans="1:26" ht="8.25" customHeight="1" x14ac:dyDescent="0.25">
      <c r="A17" s="877"/>
      <c r="B17" s="975" t="s">
        <v>608</v>
      </c>
      <c r="C17" s="131"/>
      <c r="D17" s="132"/>
      <c r="E17" s="132"/>
      <c r="F17" s="132"/>
      <c r="G17" s="132"/>
      <c r="H17" s="132"/>
      <c r="I17" s="132"/>
      <c r="J17" s="132"/>
      <c r="K17" s="132"/>
      <c r="L17" s="132"/>
      <c r="M17" s="133"/>
      <c r="N17" s="13"/>
      <c r="O17" s="13"/>
      <c r="P17" s="13"/>
      <c r="Q17" s="13"/>
      <c r="R17" s="13"/>
      <c r="S17" s="13"/>
      <c r="T17" s="13"/>
      <c r="U17" s="13"/>
      <c r="V17" s="13"/>
      <c r="W17" s="13"/>
      <c r="X17" s="13"/>
      <c r="Y17" s="13"/>
      <c r="Z17" s="13"/>
    </row>
    <row r="18" spans="1:26" ht="9" customHeight="1" x14ac:dyDescent="0.25">
      <c r="A18" s="877"/>
      <c r="B18" s="883"/>
      <c r="C18" s="134"/>
      <c r="D18" s="135"/>
      <c r="E18" s="136"/>
      <c r="F18" s="135"/>
      <c r="G18" s="136"/>
      <c r="H18" s="135"/>
      <c r="I18" s="136"/>
      <c r="J18" s="135"/>
      <c r="K18" s="136"/>
      <c r="L18" s="136"/>
      <c r="M18" s="137"/>
      <c r="N18" s="13"/>
      <c r="O18" s="13"/>
      <c r="P18" s="13"/>
      <c r="Q18" s="13"/>
      <c r="R18" s="13"/>
      <c r="S18" s="13"/>
      <c r="T18" s="13"/>
      <c r="U18" s="13"/>
      <c r="V18" s="13"/>
      <c r="W18" s="13"/>
      <c r="X18" s="13"/>
      <c r="Y18" s="13"/>
      <c r="Z18" s="13"/>
    </row>
    <row r="19" spans="1:26" ht="16.5" customHeight="1" x14ac:dyDescent="0.25">
      <c r="A19" s="877"/>
      <c r="B19" s="883"/>
      <c r="C19" s="138" t="s">
        <v>609</v>
      </c>
      <c r="D19" s="139"/>
      <c r="E19" s="140" t="s">
        <v>610</v>
      </c>
      <c r="F19" s="139"/>
      <c r="G19" s="140" t="s">
        <v>611</v>
      </c>
      <c r="H19" s="139"/>
      <c r="I19" s="140" t="s">
        <v>612</v>
      </c>
      <c r="J19" s="115"/>
      <c r="K19" s="140"/>
      <c r="L19" s="140"/>
      <c r="M19" s="137"/>
      <c r="N19" s="13"/>
      <c r="O19" s="13"/>
      <c r="P19" s="13"/>
      <c r="Q19" s="13"/>
      <c r="R19" s="13"/>
      <c r="S19" s="13"/>
      <c r="T19" s="13"/>
      <c r="U19" s="13"/>
      <c r="V19" s="13"/>
      <c r="W19" s="13"/>
      <c r="X19" s="13"/>
      <c r="Y19" s="13"/>
      <c r="Z19" s="13"/>
    </row>
    <row r="20" spans="1:26" ht="16.5" customHeight="1" x14ac:dyDescent="0.25">
      <c r="A20" s="877"/>
      <c r="B20" s="883"/>
      <c r="C20" s="138" t="s">
        <v>613</v>
      </c>
      <c r="D20" s="141"/>
      <c r="E20" s="140" t="s">
        <v>614</v>
      </c>
      <c r="F20" s="142"/>
      <c r="G20" s="140" t="s">
        <v>615</v>
      </c>
      <c r="H20" s="142"/>
      <c r="I20" s="140"/>
      <c r="J20" s="136"/>
      <c r="K20" s="140"/>
      <c r="L20" s="140"/>
      <c r="M20" s="137"/>
      <c r="N20" s="13"/>
      <c r="O20" s="13"/>
      <c r="P20" s="13"/>
      <c r="Q20" s="13"/>
      <c r="R20" s="13"/>
      <c r="S20" s="13"/>
      <c r="T20" s="13"/>
      <c r="U20" s="13"/>
      <c r="V20" s="13"/>
      <c r="W20" s="13"/>
      <c r="X20" s="13"/>
      <c r="Y20" s="13"/>
      <c r="Z20" s="13"/>
    </row>
    <row r="21" spans="1:26" ht="16.5" customHeight="1" x14ac:dyDescent="0.25">
      <c r="A21" s="877"/>
      <c r="B21" s="883"/>
      <c r="C21" s="138" t="s">
        <v>616</v>
      </c>
      <c r="D21" s="141"/>
      <c r="E21" s="140" t="s">
        <v>617</v>
      </c>
      <c r="F21" s="141"/>
      <c r="G21" s="140"/>
      <c r="H21" s="136"/>
      <c r="I21" s="140"/>
      <c r="J21" s="136"/>
      <c r="K21" s="140"/>
      <c r="L21" s="140"/>
      <c r="M21" s="137"/>
      <c r="N21" s="13"/>
      <c r="O21" s="13"/>
      <c r="P21" s="13"/>
      <c r="Q21" s="13"/>
      <c r="R21" s="13"/>
      <c r="S21" s="13"/>
      <c r="T21" s="13"/>
      <c r="U21" s="13"/>
      <c r="V21" s="13"/>
      <c r="W21" s="13"/>
      <c r="X21" s="13"/>
      <c r="Y21" s="13"/>
      <c r="Z21" s="13"/>
    </row>
    <row r="22" spans="1:26" ht="16.5" customHeight="1" x14ac:dyDescent="0.25">
      <c r="A22" s="877"/>
      <c r="B22" s="883"/>
      <c r="C22" s="138" t="s">
        <v>105</v>
      </c>
      <c r="D22" s="568" t="s">
        <v>653</v>
      </c>
      <c r="E22" s="140" t="s">
        <v>619</v>
      </c>
      <c r="F22" s="908" t="s">
        <v>999</v>
      </c>
      <c r="G22" s="909"/>
      <c r="H22" s="909"/>
      <c r="I22" s="870"/>
      <c r="J22" s="128"/>
      <c r="K22" s="128"/>
      <c r="L22" s="128"/>
      <c r="M22" s="143"/>
      <c r="N22" s="13"/>
      <c r="O22" s="13"/>
      <c r="P22" s="13"/>
      <c r="Q22" s="13"/>
      <c r="R22" s="13"/>
      <c r="S22" s="13"/>
      <c r="T22" s="13"/>
      <c r="U22" s="13"/>
      <c r="V22" s="13"/>
      <c r="W22" s="13"/>
      <c r="X22" s="13"/>
      <c r="Y22" s="13"/>
      <c r="Z22" s="13"/>
    </row>
    <row r="23" spans="1:26" ht="9.75" customHeight="1" x14ac:dyDescent="0.25">
      <c r="A23" s="877"/>
      <c r="B23" s="884"/>
      <c r="C23" s="144"/>
      <c r="D23" s="145"/>
      <c r="E23" s="145"/>
      <c r="F23" s="145"/>
      <c r="G23" s="145"/>
      <c r="H23" s="145"/>
      <c r="I23" s="145"/>
      <c r="J23" s="145"/>
      <c r="K23" s="145"/>
      <c r="L23" s="145"/>
      <c r="M23" s="146"/>
      <c r="N23" s="13"/>
      <c r="O23" s="13"/>
      <c r="P23" s="13"/>
      <c r="Q23" s="13"/>
      <c r="R23" s="13"/>
      <c r="S23" s="13"/>
      <c r="T23" s="13"/>
      <c r="U23" s="13"/>
      <c r="V23" s="13"/>
      <c r="W23" s="13"/>
      <c r="X23" s="13"/>
      <c r="Y23" s="13"/>
      <c r="Z23" s="13"/>
    </row>
    <row r="24" spans="1:26" ht="9.75" customHeight="1" x14ac:dyDescent="0.25">
      <c r="A24" s="877"/>
      <c r="B24" s="975" t="s">
        <v>621</v>
      </c>
      <c r="C24" s="147"/>
      <c r="D24" s="132"/>
      <c r="E24" s="132"/>
      <c r="F24" s="132"/>
      <c r="G24" s="132"/>
      <c r="H24" s="132"/>
      <c r="I24" s="132"/>
      <c r="J24" s="132"/>
      <c r="K24" s="132"/>
      <c r="L24" s="123"/>
      <c r="M24" s="124"/>
      <c r="N24" s="13"/>
      <c r="O24" s="13"/>
      <c r="P24" s="13"/>
      <c r="Q24" s="13"/>
      <c r="R24" s="13"/>
      <c r="S24" s="13"/>
      <c r="T24" s="13"/>
      <c r="U24" s="13"/>
      <c r="V24" s="13"/>
      <c r="W24" s="13"/>
      <c r="X24" s="13"/>
      <c r="Y24" s="13"/>
      <c r="Z24" s="13"/>
    </row>
    <row r="25" spans="1:26" ht="16.5" customHeight="1" x14ac:dyDescent="0.25">
      <c r="A25" s="877"/>
      <c r="B25" s="883"/>
      <c r="C25" s="138" t="s">
        <v>622</v>
      </c>
      <c r="D25" s="142"/>
      <c r="E25" s="148"/>
      <c r="F25" s="140" t="s">
        <v>623</v>
      </c>
      <c r="G25" s="141"/>
      <c r="H25" s="148"/>
      <c r="I25" s="140" t="s">
        <v>624</v>
      </c>
      <c r="J25" s="141" t="s">
        <v>653</v>
      </c>
      <c r="K25" s="148"/>
      <c r="L25" s="126"/>
      <c r="M25" s="127"/>
      <c r="N25" s="13"/>
      <c r="O25" s="13"/>
      <c r="P25" s="13"/>
      <c r="Q25" s="13"/>
      <c r="R25" s="13"/>
      <c r="S25" s="13"/>
      <c r="T25" s="13"/>
      <c r="U25" s="13"/>
      <c r="V25" s="13"/>
      <c r="W25" s="13"/>
      <c r="X25" s="13"/>
      <c r="Y25" s="13"/>
      <c r="Z25" s="13"/>
    </row>
    <row r="26" spans="1:26" ht="16.5" customHeight="1" x14ac:dyDescent="0.25">
      <c r="A26" s="877"/>
      <c r="B26" s="883"/>
      <c r="C26" s="138" t="s">
        <v>625</v>
      </c>
      <c r="D26" s="149"/>
      <c r="E26" s="126"/>
      <c r="F26" s="140" t="s">
        <v>626</v>
      </c>
      <c r="G26" s="142"/>
      <c r="H26" s="126"/>
      <c r="I26" s="150"/>
      <c r="J26" s="126"/>
      <c r="K26" s="125"/>
      <c r="L26" s="126"/>
      <c r="M26" s="127"/>
      <c r="N26" s="13"/>
      <c r="O26" s="13"/>
      <c r="P26" s="13"/>
      <c r="Q26" s="13"/>
      <c r="R26" s="13"/>
      <c r="S26" s="13"/>
      <c r="T26" s="13"/>
      <c r="U26" s="13"/>
      <c r="V26" s="13"/>
      <c r="W26" s="13"/>
      <c r="X26" s="13"/>
      <c r="Y26" s="13"/>
      <c r="Z26" s="13"/>
    </row>
    <row r="27" spans="1:26" ht="9" customHeight="1" x14ac:dyDescent="0.25">
      <c r="A27" s="877"/>
      <c r="B27" s="884"/>
      <c r="C27" s="151"/>
      <c r="D27" s="135"/>
      <c r="E27" s="135"/>
      <c r="F27" s="135"/>
      <c r="G27" s="135"/>
      <c r="H27" s="135"/>
      <c r="I27" s="135"/>
      <c r="J27" s="135"/>
      <c r="K27" s="135"/>
      <c r="L27" s="129"/>
      <c r="M27" s="130"/>
      <c r="N27" s="13"/>
      <c r="O27" s="13"/>
      <c r="P27" s="13"/>
      <c r="Q27" s="13"/>
      <c r="R27" s="13"/>
      <c r="S27" s="13"/>
      <c r="T27" s="13"/>
      <c r="U27" s="13"/>
      <c r="V27" s="13"/>
      <c r="W27" s="13"/>
      <c r="X27" s="13"/>
      <c r="Y27" s="13"/>
      <c r="Z27" s="13"/>
    </row>
    <row r="28" spans="1:26" ht="9.75" customHeight="1" x14ac:dyDescent="0.25">
      <c r="A28" s="877"/>
      <c r="B28" s="974" t="s">
        <v>627</v>
      </c>
      <c r="C28" s="153"/>
      <c r="D28" s="154"/>
      <c r="E28" s="154"/>
      <c r="F28" s="154"/>
      <c r="G28" s="154"/>
      <c r="H28" s="154"/>
      <c r="I28" s="154"/>
      <c r="J28" s="154"/>
      <c r="K28" s="154"/>
      <c r="L28" s="154"/>
      <c r="M28" s="155"/>
      <c r="N28" s="13"/>
      <c r="O28" s="13"/>
      <c r="P28" s="13"/>
      <c r="Q28" s="13"/>
      <c r="R28" s="13"/>
      <c r="S28" s="13"/>
      <c r="T28" s="13"/>
      <c r="U28" s="13"/>
      <c r="V28" s="13"/>
      <c r="W28" s="13"/>
      <c r="X28" s="13"/>
      <c r="Y28" s="13"/>
      <c r="Z28" s="13"/>
    </row>
    <row r="29" spans="1:26" ht="22.5" customHeight="1" x14ac:dyDescent="0.25">
      <c r="A29" s="877"/>
      <c r="B29" s="883"/>
      <c r="C29" s="157" t="s">
        <v>628</v>
      </c>
      <c r="D29" s="141" t="s">
        <v>360</v>
      </c>
      <c r="E29" s="148"/>
      <c r="F29" s="159" t="s">
        <v>629</v>
      </c>
      <c r="G29" s="142" t="s">
        <v>360</v>
      </c>
      <c r="H29" s="148"/>
      <c r="I29" s="159" t="s">
        <v>630</v>
      </c>
      <c r="J29" s="952" t="s">
        <v>359</v>
      </c>
      <c r="K29" s="802"/>
      <c r="L29" s="802"/>
      <c r="M29" s="803"/>
      <c r="N29" s="13"/>
      <c r="O29" s="13"/>
      <c r="P29" s="13"/>
      <c r="Q29" s="13"/>
      <c r="R29" s="13"/>
      <c r="S29" s="13"/>
      <c r="T29" s="13"/>
      <c r="U29" s="13"/>
      <c r="V29" s="13"/>
      <c r="W29" s="13"/>
      <c r="X29" s="13"/>
      <c r="Y29" s="13"/>
      <c r="Z29" s="13"/>
    </row>
    <row r="30" spans="1:26" ht="8.25" customHeight="1" x14ac:dyDescent="0.25">
      <c r="A30" s="877"/>
      <c r="B30" s="884"/>
      <c r="C30" s="144"/>
      <c r="D30" s="145"/>
      <c r="E30" s="145"/>
      <c r="F30" s="145"/>
      <c r="G30" s="145"/>
      <c r="H30" s="145"/>
      <c r="I30" s="145"/>
      <c r="J30" s="145"/>
      <c r="K30" s="145"/>
      <c r="L30" s="145"/>
      <c r="M30" s="146"/>
      <c r="N30" s="13"/>
      <c r="O30" s="13"/>
      <c r="P30" s="13"/>
      <c r="Q30" s="13"/>
      <c r="R30" s="13"/>
      <c r="S30" s="13"/>
      <c r="T30" s="13"/>
      <c r="U30" s="13"/>
      <c r="V30" s="13"/>
      <c r="W30" s="13"/>
      <c r="X30" s="13"/>
      <c r="Y30" s="13"/>
      <c r="Z30" s="13"/>
    </row>
    <row r="31" spans="1:26" ht="11.25" customHeight="1" x14ac:dyDescent="0.25">
      <c r="A31" s="877"/>
      <c r="B31" s="975" t="s">
        <v>632</v>
      </c>
      <c r="C31" s="161"/>
      <c r="D31" s="162"/>
      <c r="E31" s="162"/>
      <c r="F31" s="162"/>
      <c r="G31" s="162"/>
      <c r="H31" s="162"/>
      <c r="I31" s="162"/>
      <c r="J31" s="162"/>
      <c r="K31" s="162"/>
      <c r="L31" s="123"/>
      <c r="M31" s="124"/>
      <c r="N31" s="13"/>
      <c r="O31" s="13"/>
      <c r="P31" s="13"/>
      <c r="Q31" s="13"/>
      <c r="R31" s="13"/>
      <c r="S31" s="13"/>
      <c r="T31" s="13"/>
      <c r="U31" s="13"/>
      <c r="V31" s="13"/>
      <c r="W31" s="13"/>
      <c r="X31" s="13"/>
      <c r="Y31" s="13"/>
      <c r="Z31" s="13"/>
    </row>
    <row r="32" spans="1:26" ht="16.5" customHeight="1" x14ac:dyDescent="0.25">
      <c r="A32" s="877"/>
      <c r="B32" s="883"/>
      <c r="C32" s="163" t="s">
        <v>633</v>
      </c>
      <c r="D32" s="200">
        <v>2023</v>
      </c>
      <c r="E32" s="165"/>
      <c r="F32" s="148" t="s">
        <v>635</v>
      </c>
      <c r="G32" s="166" t="s">
        <v>636</v>
      </c>
      <c r="H32" s="165"/>
      <c r="I32" s="159"/>
      <c r="J32" s="165"/>
      <c r="K32" s="165"/>
      <c r="L32" s="126"/>
      <c r="M32" s="127"/>
      <c r="N32" s="13"/>
      <c r="O32" s="13"/>
      <c r="P32" s="13"/>
      <c r="Q32" s="13"/>
      <c r="R32" s="13"/>
      <c r="S32" s="13"/>
      <c r="T32" s="13"/>
      <c r="U32" s="13"/>
      <c r="V32" s="13"/>
      <c r="W32" s="13"/>
      <c r="X32" s="13"/>
      <c r="Y32" s="13"/>
      <c r="Z32" s="13"/>
    </row>
    <row r="33" spans="1:26" ht="8.25" customHeight="1" x14ac:dyDescent="0.25">
      <c r="A33" s="877"/>
      <c r="B33" s="884"/>
      <c r="C33" s="144"/>
      <c r="D33" s="309"/>
      <c r="E33" s="310"/>
      <c r="F33" s="145"/>
      <c r="G33" s="310"/>
      <c r="H33" s="310"/>
      <c r="I33" s="311"/>
      <c r="J33" s="310"/>
      <c r="K33" s="310"/>
      <c r="L33" s="129"/>
      <c r="M33" s="130"/>
      <c r="N33" s="13"/>
      <c r="O33" s="13"/>
      <c r="P33" s="13"/>
      <c r="Q33" s="13"/>
      <c r="R33" s="13"/>
      <c r="S33" s="13"/>
      <c r="T33" s="13"/>
      <c r="U33" s="13"/>
      <c r="V33" s="13"/>
      <c r="W33" s="13"/>
      <c r="X33" s="13"/>
      <c r="Y33" s="13"/>
      <c r="Z33" s="13"/>
    </row>
    <row r="34" spans="1:26" ht="16.5" customHeight="1" x14ac:dyDescent="0.25">
      <c r="A34" s="877"/>
      <c r="B34" s="975" t="s">
        <v>637</v>
      </c>
      <c r="C34" s="168"/>
      <c r="D34" s="169"/>
      <c r="E34" s="169"/>
      <c r="F34" s="169"/>
      <c r="G34" s="169"/>
      <c r="H34" s="169"/>
      <c r="I34" s="169"/>
      <c r="J34" s="169"/>
      <c r="K34" s="169"/>
      <c r="L34" s="169"/>
      <c r="M34" s="170"/>
      <c r="N34" s="13"/>
      <c r="O34" s="13"/>
      <c r="P34" s="13"/>
      <c r="Q34" s="13"/>
      <c r="R34" s="13"/>
      <c r="S34" s="13"/>
      <c r="T34" s="13"/>
      <c r="U34" s="13"/>
      <c r="V34" s="13"/>
      <c r="W34" s="13"/>
      <c r="X34" s="13"/>
      <c r="Y34" s="13"/>
      <c r="Z34" s="13"/>
    </row>
    <row r="35" spans="1:26" ht="16.5" customHeight="1" x14ac:dyDescent="0.25">
      <c r="A35" s="877"/>
      <c r="B35" s="883"/>
      <c r="C35" s="138"/>
      <c r="D35" s="148" t="s">
        <v>638</v>
      </c>
      <c r="E35" s="148"/>
      <c r="F35" s="148" t="s">
        <v>639</v>
      </c>
      <c r="G35" s="148"/>
      <c r="H35" s="125" t="s">
        <v>640</v>
      </c>
      <c r="I35" s="125"/>
      <c r="J35" s="125" t="s">
        <v>641</v>
      </c>
      <c r="K35" s="148"/>
      <c r="L35" s="148" t="s">
        <v>642</v>
      </c>
      <c r="M35" s="171"/>
      <c r="N35" s="13"/>
      <c r="O35" s="13"/>
      <c r="P35" s="13"/>
      <c r="Q35" s="13"/>
      <c r="R35" s="13"/>
      <c r="S35" s="13"/>
      <c r="T35" s="13"/>
      <c r="U35" s="13"/>
      <c r="V35" s="13"/>
      <c r="W35" s="13"/>
      <c r="X35" s="13"/>
      <c r="Y35" s="13"/>
      <c r="Z35" s="13"/>
    </row>
    <row r="36" spans="1:26" ht="16.5" customHeight="1" x14ac:dyDescent="0.25">
      <c r="A36" s="877"/>
      <c r="B36" s="883"/>
      <c r="C36" s="138"/>
      <c r="D36" s="277">
        <v>2022</v>
      </c>
      <c r="E36" s="277">
        <v>0</v>
      </c>
      <c r="F36" s="277">
        <v>2023</v>
      </c>
      <c r="G36" s="277">
        <v>1</v>
      </c>
      <c r="H36" s="277">
        <v>2024</v>
      </c>
      <c r="I36" s="277">
        <v>0</v>
      </c>
      <c r="J36" s="277">
        <v>2025</v>
      </c>
      <c r="K36" s="277">
        <v>1</v>
      </c>
      <c r="L36" s="277">
        <v>2026</v>
      </c>
      <c r="M36" s="289">
        <v>1</v>
      </c>
      <c r="N36" s="13"/>
      <c r="O36" s="13"/>
      <c r="P36" s="13"/>
      <c r="Q36" s="13"/>
      <c r="R36" s="13"/>
      <c r="S36" s="13"/>
      <c r="T36" s="13"/>
      <c r="U36" s="13"/>
      <c r="V36" s="13"/>
      <c r="W36" s="13"/>
      <c r="X36" s="13"/>
      <c r="Y36" s="13"/>
      <c r="Z36" s="13"/>
    </row>
    <row r="37" spans="1:26" ht="16.5" customHeight="1" x14ac:dyDescent="0.25">
      <c r="A37" s="877"/>
      <c r="B37" s="883"/>
      <c r="C37" s="138"/>
      <c r="D37" s="569" t="s">
        <v>644</v>
      </c>
      <c r="E37" s="569"/>
      <c r="F37" s="569" t="s">
        <v>645</v>
      </c>
      <c r="G37" s="569"/>
      <c r="H37" s="570" t="s">
        <v>646</v>
      </c>
      <c r="I37" s="570"/>
      <c r="J37" s="570" t="s">
        <v>647</v>
      </c>
      <c r="K37" s="569"/>
      <c r="L37" s="569" t="s">
        <v>648</v>
      </c>
      <c r="M37" s="572"/>
      <c r="N37" s="13"/>
      <c r="O37" s="13"/>
      <c r="P37" s="13"/>
      <c r="Q37" s="13"/>
      <c r="R37" s="13"/>
      <c r="S37" s="13"/>
      <c r="T37" s="13"/>
      <c r="U37" s="13"/>
      <c r="V37" s="13"/>
      <c r="W37" s="13"/>
      <c r="X37" s="13"/>
      <c r="Y37" s="13"/>
      <c r="Z37" s="13"/>
    </row>
    <row r="38" spans="1:26" ht="16.5" customHeight="1" x14ac:dyDescent="0.25">
      <c r="A38" s="877"/>
      <c r="B38" s="883"/>
      <c r="C38" s="138"/>
      <c r="D38" s="205">
        <v>2027</v>
      </c>
      <c r="E38" s="277">
        <v>1</v>
      </c>
      <c r="F38" s="277">
        <v>2028</v>
      </c>
      <c r="G38" s="277">
        <v>0</v>
      </c>
      <c r="H38" s="277">
        <v>2029</v>
      </c>
      <c r="I38" s="277">
        <v>1</v>
      </c>
      <c r="J38" s="277">
        <v>2030</v>
      </c>
      <c r="K38" s="277">
        <v>1</v>
      </c>
      <c r="L38" s="277">
        <v>2031</v>
      </c>
      <c r="M38" s="289">
        <v>1</v>
      </c>
      <c r="N38" s="13"/>
      <c r="O38" s="13"/>
      <c r="P38" s="13"/>
      <c r="Q38" s="13"/>
      <c r="R38" s="13"/>
      <c r="S38" s="13"/>
      <c r="T38" s="13"/>
      <c r="U38" s="13"/>
      <c r="V38" s="13"/>
      <c r="W38" s="13"/>
      <c r="X38" s="13"/>
      <c r="Y38" s="13"/>
      <c r="Z38" s="13"/>
    </row>
    <row r="39" spans="1:26" ht="16.5" customHeight="1" x14ac:dyDescent="0.25">
      <c r="A39" s="877"/>
      <c r="B39" s="883"/>
      <c r="C39" s="138"/>
      <c r="D39" s="571" t="s">
        <v>686</v>
      </c>
      <c r="E39" s="569"/>
      <c r="F39" s="569"/>
      <c r="G39" s="569"/>
      <c r="H39" s="570"/>
      <c r="I39" s="570"/>
      <c r="J39" s="570"/>
      <c r="K39" s="569"/>
      <c r="L39" s="569"/>
      <c r="M39" s="572"/>
      <c r="N39" s="13"/>
      <c r="O39" s="13"/>
      <c r="P39" s="13"/>
      <c r="Q39" s="13"/>
      <c r="R39" s="13"/>
      <c r="S39" s="13"/>
      <c r="T39" s="13"/>
      <c r="U39" s="13"/>
      <c r="V39" s="13"/>
      <c r="W39" s="13"/>
      <c r="X39" s="13"/>
      <c r="Y39" s="13"/>
      <c r="Z39" s="13"/>
    </row>
    <row r="40" spans="1:26" ht="16.5" customHeight="1" x14ac:dyDescent="0.25">
      <c r="A40" s="877"/>
      <c r="B40" s="883"/>
      <c r="C40" s="138"/>
      <c r="D40" s="277">
        <v>2032</v>
      </c>
      <c r="E40" s="277">
        <v>0</v>
      </c>
      <c r="F40" s="569"/>
      <c r="G40" s="569"/>
      <c r="H40" s="569"/>
      <c r="I40" s="569"/>
      <c r="J40" s="569"/>
      <c r="K40" s="569"/>
      <c r="L40" s="569"/>
      <c r="M40" s="573"/>
      <c r="N40" s="13"/>
      <c r="O40" s="13"/>
      <c r="P40" s="13"/>
      <c r="Q40" s="13"/>
      <c r="R40" s="13"/>
      <c r="S40" s="13"/>
      <c r="T40" s="13"/>
      <c r="U40" s="13"/>
      <c r="V40" s="13"/>
      <c r="W40" s="13"/>
      <c r="X40" s="13"/>
      <c r="Y40" s="13"/>
      <c r="Z40" s="13"/>
    </row>
    <row r="41" spans="1:26" ht="16.5" customHeight="1" x14ac:dyDescent="0.25">
      <c r="A41" s="877"/>
      <c r="B41" s="883"/>
      <c r="C41" s="177"/>
      <c r="D41" s="281"/>
      <c r="E41" s="199"/>
      <c r="F41" s="179"/>
      <c r="G41" s="145"/>
      <c r="H41" s="179"/>
      <c r="I41" s="145"/>
      <c r="J41" s="179"/>
      <c r="K41" s="145"/>
      <c r="L41" s="179"/>
      <c r="M41" s="146"/>
      <c r="N41" s="13"/>
      <c r="O41" s="13"/>
      <c r="P41" s="13"/>
      <c r="Q41" s="13"/>
      <c r="R41" s="13"/>
      <c r="S41" s="13"/>
      <c r="T41" s="13"/>
      <c r="U41" s="13"/>
      <c r="V41" s="13"/>
      <c r="W41" s="13"/>
      <c r="X41" s="13"/>
      <c r="Y41" s="13"/>
      <c r="Z41" s="13"/>
    </row>
    <row r="42" spans="1:26" ht="8.25" customHeight="1" x14ac:dyDescent="0.25">
      <c r="A42" s="877"/>
      <c r="B42" s="975" t="s">
        <v>651</v>
      </c>
      <c r="C42" s="147"/>
      <c r="D42" s="132"/>
      <c r="E42" s="132"/>
      <c r="F42" s="132"/>
      <c r="G42" s="132"/>
      <c r="H42" s="132"/>
      <c r="I42" s="132"/>
      <c r="J42" s="132"/>
      <c r="K42" s="132"/>
      <c r="L42" s="126"/>
      <c r="M42" s="127"/>
      <c r="N42" s="13"/>
      <c r="O42" s="13"/>
      <c r="P42" s="13"/>
      <c r="Q42" s="13"/>
      <c r="R42" s="13"/>
      <c r="S42" s="13"/>
      <c r="T42" s="13"/>
      <c r="U42" s="13"/>
      <c r="V42" s="13"/>
      <c r="W42" s="13"/>
      <c r="X42" s="13"/>
      <c r="Y42" s="13"/>
      <c r="Z42" s="13"/>
    </row>
    <row r="43" spans="1:26" ht="16.5" customHeight="1" x14ac:dyDescent="0.25">
      <c r="A43" s="877"/>
      <c r="B43" s="883"/>
      <c r="C43" s="181"/>
      <c r="D43" s="182" t="s">
        <v>93</v>
      </c>
      <c r="E43" s="183" t="s">
        <v>95</v>
      </c>
      <c r="F43" s="893" t="s">
        <v>652</v>
      </c>
      <c r="G43" s="900"/>
      <c r="H43" s="901"/>
      <c r="I43" s="901"/>
      <c r="J43" s="902"/>
      <c r="K43" s="184" t="s">
        <v>619</v>
      </c>
      <c r="L43" s="895"/>
      <c r="M43" s="896"/>
      <c r="N43" s="13"/>
      <c r="O43" s="13"/>
      <c r="P43" s="13"/>
      <c r="Q43" s="13"/>
      <c r="R43" s="13"/>
      <c r="S43" s="13"/>
      <c r="T43" s="13"/>
      <c r="U43" s="13"/>
      <c r="V43" s="13"/>
      <c r="W43" s="13"/>
      <c r="X43" s="13"/>
      <c r="Y43" s="13"/>
      <c r="Z43" s="13"/>
    </row>
    <row r="44" spans="1:26" ht="16.5" customHeight="1" x14ac:dyDescent="0.25">
      <c r="A44" s="877"/>
      <c r="B44" s="883"/>
      <c r="C44" s="181"/>
      <c r="D44" s="185"/>
      <c r="E44" s="141" t="s">
        <v>618</v>
      </c>
      <c r="F44" s="894"/>
      <c r="G44" s="897"/>
      <c r="H44" s="903"/>
      <c r="I44" s="903"/>
      <c r="J44" s="810"/>
      <c r="K44" s="126"/>
      <c r="L44" s="897"/>
      <c r="M44" s="898"/>
      <c r="N44" s="13"/>
      <c r="O44" s="13"/>
      <c r="P44" s="13"/>
      <c r="Q44" s="13"/>
      <c r="R44" s="13"/>
      <c r="S44" s="13"/>
      <c r="T44" s="13"/>
      <c r="U44" s="13"/>
      <c r="V44" s="13"/>
      <c r="W44" s="13"/>
      <c r="X44" s="13"/>
      <c r="Y44" s="13"/>
      <c r="Z44" s="13"/>
    </row>
    <row r="45" spans="1:26" ht="11.25" customHeight="1" x14ac:dyDescent="0.25">
      <c r="A45" s="877"/>
      <c r="B45" s="884"/>
      <c r="C45" s="186"/>
      <c r="D45" s="129"/>
      <c r="E45" s="129"/>
      <c r="F45" s="129"/>
      <c r="G45" s="129"/>
      <c r="H45" s="129"/>
      <c r="I45" s="129"/>
      <c r="J45" s="129"/>
      <c r="K45" s="129"/>
      <c r="L45" s="126"/>
      <c r="M45" s="127"/>
      <c r="N45" s="13"/>
      <c r="O45" s="13"/>
      <c r="P45" s="13"/>
      <c r="Q45" s="13"/>
      <c r="R45" s="13"/>
      <c r="S45" s="13"/>
      <c r="T45" s="13"/>
      <c r="U45" s="13"/>
      <c r="V45" s="13"/>
      <c r="W45" s="13"/>
      <c r="X45" s="13"/>
      <c r="Y45" s="13"/>
      <c r="Z45" s="13"/>
    </row>
    <row r="46" spans="1:26" ht="42" customHeight="1" x14ac:dyDescent="0.25">
      <c r="A46" s="877"/>
      <c r="B46" s="110" t="s">
        <v>654</v>
      </c>
      <c r="C46" s="874" t="s">
        <v>1000</v>
      </c>
      <c r="D46" s="802"/>
      <c r="E46" s="802"/>
      <c r="F46" s="802"/>
      <c r="G46" s="802"/>
      <c r="H46" s="802"/>
      <c r="I46" s="802"/>
      <c r="J46" s="802"/>
      <c r="K46" s="802"/>
      <c r="L46" s="802"/>
      <c r="M46" s="864"/>
      <c r="N46" s="13"/>
      <c r="O46" s="13"/>
      <c r="P46" s="13"/>
      <c r="Q46" s="13"/>
      <c r="R46" s="13"/>
      <c r="S46" s="13"/>
      <c r="T46" s="13"/>
      <c r="U46" s="13"/>
      <c r="V46" s="13"/>
      <c r="W46" s="13"/>
      <c r="X46" s="13"/>
      <c r="Y46" s="13"/>
      <c r="Z46" s="13"/>
    </row>
    <row r="47" spans="1:26" ht="16.5" customHeight="1" x14ac:dyDescent="0.25">
      <c r="A47" s="877"/>
      <c r="B47" s="117" t="s">
        <v>656</v>
      </c>
      <c r="C47" s="874" t="s">
        <v>948</v>
      </c>
      <c r="D47" s="802"/>
      <c r="E47" s="802"/>
      <c r="F47" s="802"/>
      <c r="G47" s="802"/>
      <c r="H47" s="802"/>
      <c r="I47" s="802"/>
      <c r="J47" s="802"/>
      <c r="K47" s="802"/>
      <c r="L47" s="802"/>
      <c r="M47" s="864"/>
      <c r="N47" s="13"/>
      <c r="O47" s="13"/>
      <c r="P47" s="13"/>
      <c r="Q47" s="13"/>
      <c r="R47" s="13"/>
      <c r="S47" s="13"/>
      <c r="T47" s="13"/>
      <c r="U47" s="13"/>
      <c r="V47" s="13"/>
      <c r="W47" s="13"/>
      <c r="X47" s="13"/>
      <c r="Y47" s="13"/>
      <c r="Z47" s="13"/>
    </row>
    <row r="48" spans="1:26" ht="16.5" customHeight="1" x14ac:dyDescent="0.25">
      <c r="A48" s="877"/>
      <c r="B48" s="117" t="s">
        <v>658</v>
      </c>
      <c r="C48" s="112">
        <v>30</v>
      </c>
      <c r="D48" s="187"/>
      <c r="E48" s="187"/>
      <c r="F48" s="187"/>
      <c r="G48" s="187"/>
      <c r="H48" s="187"/>
      <c r="I48" s="187"/>
      <c r="J48" s="187"/>
      <c r="K48" s="187"/>
      <c r="L48" s="187"/>
      <c r="M48" s="188"/>
      <c r="N48" s="13"/>
      <c r="O48" s="13"/>
      <c r="P48" s="13"/>
      <c r="Q48" s="13"/>
      <c r="R48" s="13"/>
      <c r="S48" s="13"/>
      <c r="T48" s="13"/>
      <c r="U48" s="13"/>
      <c r="V48" s="13"/>
      <c r="W48" s="13"/>
      <c r="X48" s="13"/>
      <c r="Y48" s="13"/>
      <c r="Z48" s="13"/>
    </row>
    <row r="49" spans="1:26" ht="16.5" customHeight="1" x14ac:dyDescent="0.25">
      <c r="A49" s="881"/>
      <c r="B49" s="117" t="s">
        <v>660</v>
      </c>
      <c r="C49" s="112">
        <v>30</v>
      </c>
      <c r="D49" s="187"/>
      <c r="E49" s="187"/>
      <c r="F49" s="187"/>
      <c r="G49" s="187"/>
      <c r="H49" s="187"/>
      <c r="I49" s="187"/>
      <c r="J49" s="187"/>
      <c r="K49" s="187"/>
      <c r="L49" s="187"/>
      <c r="M49" s="188"/>
      <c r="N49" s="13"/>
      <c r="O49" s="13"/>
      <c r="P49" s="13"/>
      <c r="Q49" s="13"/>
      <c r="R49" s="13"/>
      <c r="S49" s="13"/>
      <c r="T49" s="13"/>
      <c r="U49" s="13"/>
      <c r="V49" s="13"/>
      <c r="W49" s="13"/>
      <c r="X49" s="13"/>
      <c r="Y49" s="13"/>
      <c r="Z49" s="13"/>
    </row>
    <row r="50" spans="1:26" ht="15.75" customHeight="1" x14ac:dyDescent="0.25">
      <c r="A50" s="879" t="s">
        <v>662</v>
      </c>
      <c r="B50" s="189" t="s">
        <v>663</v>
      </c>
      <c r="C50" s="874" t="s">
        <v>401</v>
      </c>
      <c r="D50" s="802"/>
      <c r="E50" s="802"/>
      <c r="F50" s="802"/>
      <c r="G50" s="802"/>
      <c r="H50" s="802"/>
      <c r="I50" s="802"/>
      <c r="J50" s="802"/>
      <c r="K50" s="802"/>
      <c r="L50" s="802"/>
      <c r="M50" s="864"/>
      <c r="N50" s="13"/>
      <c r="O50" s="13"/>
      <c r="P50" s="13"/>
      <c r="Q50" s="13"/>
      <c r="R50" s="13"/>
      <c r="S50" s="13"/>
      <c r="T50" s="13"/>
      <c r="U50" s="13"/>
      <c r="V50" s="13"/>
      <c r="W50" s="13"/>
      <c r="X50" s="13"/>
      <c r="Y50" s="13"/>
      <c r="Z50" s="13"/>
    </row>
    <row r="51" spans="1:26" ht="16.5" customHeight="1" x14ac:dyDescent="0.25">
      <c r="A51" s="877"/>
      <c r="B51" s="189" t="s">
        <v>665</v>
      </c>
      <c r="C51" s="874" t="s">
        <v>816</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6.5" customHeight="1" x14ac:dyDescent="0.25">
      <c r="A52" s="877"/>
      <c r="B52" s="189" t="s">
        <v>667</v>
      </c>
      <c r="C52" s="874" t="s">
        <v>602</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15.75" customHeight="1" x14ac:dyDescent="0.25">
      <c r="A53" s="877"/>
      <c r="B53" s="189" t="s">
        <v>668</v>
      </c>
      <c r="C53" s="874" t="s">
        <v>817</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5.75" customHeight="1" x14ac:dyDescent="0.25">
      <c r="A54" s="877"/>
      <c r="B54" s="189" t="s">
        <v>670</v>
      </c>
      <c r="C54" s="977" t="s">
        <v>402</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16.5" customHeight="1" x14ac:dyDescent="0.25">
      <c r="A55" s="880"/>
      <c r="B55" s="189" t="s">
        <v>672</v>
      </c>
      <c r="C55" s="874">
        <v>6605400</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15.75" customHeight="1" x14ac:dyDescent="0.25">
      <c r="A56" s="879" t="s">
        <v>673</v>
      </c>
      <c r="B56" s="192" t="s">
        <v>674</v>
      </c>
      <c r="C56" s="874" t="s">
        <v>675</v>
      </c>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15.75" customHeight="1" x14ac:dyDescent="0.25">
      <c r="A57" s="877"/>
      <c r="B57" s="192" t="s">
        <v>676</v>
      </c>
      <c r="C57" s="874" t="s">
        <v>818</v>
      </c>
      <c r="D57" s="802"/>
      <c r="E57" s="802"/>
      <c r="F57" s="802"/>
      <c r="G57" s="802"/>
      <c r="H57" s="802"/>
      <c r="I57" s="802"/>
      <c r="J57" s="802"/>
      <c r="K57" s="802"/>
      <c r="L57" s="802"/>
      <c r="M57" s="864"/>
      <c r="N57" s="13"/>
      <c r="O57" s="13"/>
      <c r="P57" s="13"/>
      <c r="Q57" s="13"/>
      <c r="R57" s="13"/>
      <c r="S57" s="13"/>
      <c r="T57" s="13"/>
      <c r="U57" s="13"/>
      <c r="V57" s="13"/>
      <c r="W57" s="13"/>
      <c r="X57" s="13"/>
      <c r="Y57" s="13"/>
      <c r="Z57" s="13"/>
    </row>
    <row r="58" spans="1:26" ht="15.75" customHeight="1" x14ac:dyDescent="0.25">
      <c r="A58" s="881"/>
      <c r="B58" s="193" t="s">
        <v>328</v>
      </c>
      <c r="C58" s="874" t="s">
        <v>602</v>
      </c>
      <c r="D58" s="802"/>
      <c r="E58" s="802"/>
      <c r="F58" s="802"/>
      <c r="G58" s="802"/>
      <c r="H58" s="802"/>
      <c r="I58" s="802"/>
      <c r="J58" s="802"/>
      <c r="K58" s="802"/>
      <c r="L58" s="802"/>
      <c r="M58" s="864"/>
      <c r="N58" s="13"/>
      <c r="O58" s="13"/>
      <c r="P58" s="13"/>
      <c r="Q58" s="13"/>
      <c r="R58" s="13"/>
      <c r="S58" s="13"/>
      <c r="T58" s="13"/>
      <c r="U58" s="13"/>
      <c r="V58" s="13"/>
      <c r="W58" s="13"/>
      <c r="X58" s="13"/>
      <c r="Y58" s="13"/>
      <c r="Z58" s="13"/>
    </row>
    <row r="59" spans="1:26" ht="19.5" customHeight="1" x14ac:dyDescent="0.25">
      <c r="A59" s="194" t="s">
        <v>678</v>
      </c>
      <c r="B59" s="427" t="s">
        <v>819</v>
      </c>
      <c r="C59" s="887"/>
      <c r="D59" s="888"/>
      <c r="E59" s="888"/>
      <c r="F59" s="888"/>
      <c r="G59" s="888"/>
      <c r="H59" s="888"/>
      <c r="I59" s="888"/>
      <c r="J59" s="888"/>
      <c r="K59" s="888"/>
      <c r="L59" s="888"/>
      <c r="M59" s="889"/>
      <c r="N59" s="13"/>
      <c r="O59" s="13"/>
      <c r="P59" s="13"/>
      <c r="Q59" s="13"/>
      <c r="R59" s="13"/>
      <c r="S59" s="13"/>
      <c r="T59" s="13"/>
      <c r="U59" s="13"/>
      <c r="V59" s="13"/>
      <c r="W59" s="13"/>
      <c r="X59" s="13"/>
      <c r="Y59" s="13"/>
      <c r="Z59" s="13"/>
    </row>
    <row r="60" spans="1:26" ht="16.5" customHeight="1" x14ac:dyDescent="0.25">
      <c r="A60" s="13"/>
      <c r="B60" s="428"/>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6.5" customHeight="1" x14ac:dyDescent="0.25">
      <c r="A61" s="13"/>
      <c r="B61" s="428"/>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6.5" customHeight="1" x14ac:dyDescent="0.25">
      <c r="A62" s="13"/>
      <c r="B62" s="428"/>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6.5" customHeight="1" x14ac:dyDescent="0.25">
      <c r="A63" s="13"/>
      <c r="B63" s="428"/>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6.5" customHeight="1" x14ac:dyDescent="0.25">
      <c r="A64" s="13"/>
      <c r="B64" s="428"/>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6.5" customHeight="1" x14ac:dyDescent="0.25">
      <c r="A65" s="13"/>
      <c r="B65" s="428"/>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6.5" customHeight="1" x14ac:dyDescent="0.25">
      <c r="A66" s="13"/>
      <c r="B66" s="428"/>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6.5" customHeight="1" x14ac:dyDescent="0.25">
      <c r="A67" s="13"/>
      <c r="B67" s="428"/>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6.5" customHeight="1" x14ac:dyDescent="0.25">
      <c r="A68" s="13"/>
      <c r="B68" s="428"/>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6.5" customHeight="1" x14ac:dyDescent="0.25">
      <c r="A69" s="13"/>
      <c r="B69" s="428"/>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6.5" customHeight="1" x14ac:dyDescent="0.25">
      <c r="A70" s="13"/>
      <c r="B70" s="428"/>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6.5" customHeight="1" x14ac:dyDescent="0.25">
      <c r="A71" s="13"/>
      <c r="B71" s="428"/>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6.5" customHeight="1" x14ac:dyDescent="0.25">
      <c r="A72" s="13"/>
      <c r="B72" s="428"/>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6.5" customHeight="1" x14ac:dyDescent="0.25">
      <c r="A73" s="13"/>
      <c r="B73" s="428"/>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6.5" customHeight="1" x14ac:dyDescent="0.25">
      <c r="A74" s="13"/>
      <c r="B74" s="428"/>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6.5" customHeight="1" x14ac:dyDescent="0.25">
      <c r="A75" s="13"/>
      <c r="B75" s="428"/>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6.5" customHeight="1" x14ac:dyDescent="0.25">
      <c r="A76" s="13"/>
      <c r="B76" s="428"/>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6.5" customHeight="1" x14ac:dyDescent="0.25">
      <c r="A77" s="13"/>
      <c r="B77" s="428"/>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6.5" customHeight="1" x14ac:dyDescent="0.25">
      <c r="A78" s="13"/>
      <c r="B78" s="428"/>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6.5" customHeight="1" x14ac:dyDescent="0.25">
      <c r="A79" s="13"/>
      <c r="B79" s="428"/>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6.5" customHeight="1" x14ac:dyDescent="0.25">
      <c r="A80" s="13"/>
      <c r="B80" s="428"/>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6.5" customHeight="1" x14ac:dyDescent="0.25">
      <c r="A81" s="13"/>
      <c r="B81" s="428"/>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6.5" customHeight="1" x14ac:dyDescent="0.25">
      <c r="A82" s="13"/>
      <c r="B82" s="428"/>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6.5" customHeight="1" x14ac:dyDescent="0.25">
      <c r="A83" s="13"/>
      <c r="B83" s="428"/>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6.5" customHeight="1" x14ac:dyDescent="0.25">
      <c r="A84" s="13"/>
      <c r="B84" s="428"/>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6.5" customHeight="1" x14ac:dyDescent="0.25">
      <c r="A85" s="13"/>
      <c r="B85" s="428"/>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6.5" customHeight="1" x14ac:dyDescent="0.25">
      <c r="A86" s="13"/>
      <c r="B86" s="428"/>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6.5" customHeight="1" x14ac:dyDescent="0.25">
      <c r="A87" s="13"/>
      <c r="B87" s="428"/>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6.5" customHeight="1" x14ac:dyDescent="0.25">
      <c r="A88" s="13"/>
      <c r="B88" s="428"/>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6.5" customHeight="1" x14ac:dyDescent="0.25">
      <c r="A89" s="13"/>
      <c r="B89" s="428"/>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6.5" customHeight="1" x14ac:dyDescent="0.25">
      <c r="A90" s="13"/>
      <c r="B90" s="428"/>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6.5" customHeight="1" x14ac:dyDescent="0.25">
      <c r="A91" s="13"/>
      <c r="B91" s="428"/>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6.5" customHeight="1" x14ac:dyDescent="0.25">
      <c r="A92" s="13"/>
      <c r="B92" s="428"/>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6.5" customHeight="1" x14ac:dyDescent="0.25">
      <c r="A93" s="13"/>
      <c r="B93" s="428"/>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6.5" customHeight="1" x14ac:dyDescent="0.25">
      <c r="A94" s="13"/>
      <c r="B94" s="428"/>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6.5" customHeight="1" x14ac:dyDescent="0.25">
      <c r="A95" s="13"/>
      <c r="B95" s="428"/>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6.5" customHeight="1" x14ac:dyDescent="0.25">
      <c r="A96" s="13"/>
      <c r="B96" s="428"/>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6.5" customHeight="1" x14ac:dyDescent="0.25">
      <c r="A97" s="13"/>
      <c r="B97" s="428"/>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6.5" customHeight="1" x14ac:dyDescent="0.25">
      <c r="A98" s="13"/>
      <c r="B98" s="428"/>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6.5" customHeight="1" x14ac:dyDescent="0.25">
      <c r="A99" s="13"/>
      <c r="B99" s="428"/>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6.5" customHeight="1" x14ac:dyDescent="0.25">
      <c r="A100" s="13"/>
      <c r="B100" s="428"/>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6.5" customHeight="1" x14ac:dyDescent="0.25">
      <c r="A101" s="13"/>
      <c r="B101" s="428"/>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6.5" customHeight="1" x14ac:dyDescent="0.25">
      <c r="A102" s="13"/>
      <c r="B102" s="428"/>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6.5" customHeight="1" x14ac:dyDescent="0.25">
      <c r="A103" s="13"/>
      <c r="B103" s="428"/>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6.5" customHeight="1" x14ac:dyDescent="0.25">
      <c r="A104" s="13"/>
      <c r="B104" s="428"/>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6.5" customHeight="1" x14ac:dyDescent="0.25">
      <c r="A105" s="13"/>
      <c r="B105" s="428"/>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6.5" customHeight="1" x14ac:dyDescent="0.25">
      <c r="A106" s="13"/>
      <c r="B106" s="428"/>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6.5" customHeight="1" x14ac:dyDescent="0.25">
      <c r="A107" s="13"/>
      <c r="B107" s="428"/>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6.5" customHeight="1" x14ac:dyDescent="0.25">
      <c r="A108" s="13"/>
      <c r="B108" s="428"/>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6.5" customHeight="1" x14ac:dyDescent="0.25">
      <c r="A109" s="13"/>
      <c r="B109" s="428"/>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6.5" customHeight="1" x14ac:dyDescent="0.25">
      <c r="A110" s="13"/>
      <c r="B110" s="428"/>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6.5" customHeight="1" x14ac:dyDescent="0.25">
      <c r="A111" s="13"/>
      <c r="B111" s="428"/>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6.5" customHeight="1" x14ac:dyDescent="0.25">
      <c r="A112" s="13"/>
      <c r="B112" s="428"/>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6.5" customHeight="1" x14ac:dyDescent="0.25">
      <c r="A113" s="13"/>
      <c r="B113" s="428"/>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6.5" customHeight="1" x14ac:dyDescent="0.25">
      <c r="A114" s="13"/>
      <c r="B114" s="428"/>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6.5" customHeight="1" x14ac:dyDescent="0.25">
      <c r="A115" s="13"/>
      <c r="B115" s="428"/>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6.5" customHeight="1" x14ac:dyDescent="0.25">
      <c r="A116" s="13"/>
      <c r="B116" s="428"/>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6.5" customHeight="1" x14ac:dyDescent="0.25">
      <c r="A117" s="13"/>
      <c r="B117" s="428"/>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6.5" customHeight="1" x14ac:dyDescent="0.25">
      <c r="A118" s="13"/>
      <c r="B118" s="428"/>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6.5" customHeight="1" x14ac:dyDescent="0.25">
      <c r="A119" s="13"/>
      <c r="B119" s="428"/>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6.5" customHeight="1" x14ac:dyDescent="0.25">
      <c r="A120" s="13"/>
      <c r="B120" s="428"/>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6.5" customHeight="1" x14ac:dyDescent="0.25">
      <c r="A121" s="13"/>
      <c r="B121" s="428"/>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6.5" customHeight="1" x14ac:dyDescent="0.25">
      <c r="A122" s="13"/>
      <c r="B122" s="428"/>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6.5" customHeight="1" x14ac:dyDescent="0.25">
      <c r="A123" s="13"/>
      <c r="B123" s="428"/>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6.5" customHeight="1" x14ac:dyDescent="0.25">
      <c r="A124" s="13"/>
      <c r="B124" s="428"/>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6.5" customHeight="1" x14ac:dyDescent="0.25">
      <c r="A125" s="13"/>
      <c r="B125" s="428"/>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6.5" customHeight="1" x14ac:dyDescent="0.25">
      <c r="A126" s="13"/>
      <c r="B126" s="428"/>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6.5" customHeight="1" x14ac:dyDescent="0.25">
      <c r="A127" s="13"/>
      <c r="B127" s="428"/>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6.5" customHeight="1" x14ac:dyDescent="0.25">
      <c r="A128" s="13"/>
      <c r="B128" s="428"/>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6.5" customHeight="1" x14ac:dyDescent="0.25">
      <c r="A129" s="13"/>
      <c r="B129" s="428"/>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6.5" customHeight="1" x14ac:dyDescent="0.25">
      <c r="A130" s="13"/>
      <c r="B130" s="428"/>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6.5" customHeight="1" x14ac:dyDescent="0.25">
      <c r="A131" s="13"/>
      <c r="B131" s="428"/>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6.5" customHeight="1" x14ac:dyDescent="0.25">
      <c r="A132" s="13"/>
      <c r="B132" s="428"/>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6.5" customHeight="1" x14ac:dyDescent="0.25">
      <c r="A133" s="13"/>
      <c r="B133" s="428"/>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6.5" customHeight="1" x14ac:dyDescent="0.25">
      <c r="A134" s="13"/>
      <c r="B134" s="428"/>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6.5" customHeight="1" x14ac:dyDescent="0.25">
      <c r="A135" s="13"/>
      <c r="B135" s="428"/>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6.5" customHeight="1" x14ac:dyDescent="0.25">
      <c r="A136" s="13"/>
      <c r="B136" s="428"/>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6.5" customHeight="1" x14ac:dyDescent="0.25">
      <c r="A137" s="13"/>
      <c r="B137" s="428"/>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6.5" customHeight="1" x14ac:dyDescent="0.25">
      <c r="A138" s="13"/>
      <c r="B138" s="428"/>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6.5" customHeight="1" x14ac:dyDescent="0.25">
      <c r="A139" s="13"/>
      <c r="B139" s="428"/>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6.5" customHeight="1" x14ac:dyDescent="0.25">
      <c r="A140" s="13"/>
      <c r="B140" s="428"/>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6.5" customHeight="1" x14ac:dyDescent="0.25">
      <c r="A141" s="13"/>
      <c r="B141" s="428"/>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6.5" customHeight="1" x14ac:dyDescent="0.25">
      <c r="A142" s="13"/>
      <c r="B142" s="428"/>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6.5" customHeight="1" x14ac:dyDescent="0.25">
      <c r="A143" s="13"/>
      <c r="B143" s="428"/>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6.5" customHeight="1" x14ac:dyDescent="0.25">
      <c r="A144" s="13"/>
      <c r="B144" s="428"/>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6.5" customHeight="1" x14ac:dyDescent="0.25">
      <c r="A145" s="13"/>
      <c r="B145" s="428"/>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6.5" customHeight="1" x14ac:dyDescent="0.25">
      <c r="A146" s="13"/>
      <c r="B146" s="428"/>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6.5" customHeight="1" x14ac:dyDescent="0.25">
      <c r="A147" s="13"/>
      <c r="B147" s="428"/>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6.5" customHeight="1" x14ac:dyDescent="0.25">
      <c r="A148" s="13"/>
      <c r="B148" s="428"/>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6.5" customHeight="1" x14ac:dyDescent="0.25">
      <c r="A149" s="13"/>
      <c r="B149" s="428"/>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6.5" customHeight="1" x14ac:dyDescent="0.25">
      <c r="A150" s="13"/>
      <c r="B150" s="428"/>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6.5" customHeight="1" x14ac:dyDescent="0.25">
      <c r="A151" s="13"/>
      <c r="B151" s="428"/>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6.5" customHeight="1" x14ac:dyDescent="0.25">
      <c r="A152" s="13"/>
      <c r="B152" s="428"/>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6.5" customHeight="1" x14ac:dyDescent="0.25">
      <c r="A153" s="13"/>
      <c r="B153" s="428"/>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6.5" customHeight="1" x14ac:dyDescent="0.25">
      <c r="A154" s="13"/>
      <c r="B154" s="428"/>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6.5" customHeight="1" x14ac:dyDescent="0.25">
      <c r="A155" s="13"/>
      <c r="B155" s="428"/>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6.5" customHeight="1" x14ac:dyDescent="0.25">
      <c r="A156" s="13"/>
      <c r="B156" s="428"/>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6.5" customHeight="1" x14ac:dyDescent="0.25">
      <c r="A157" s="13"/>
      <c r="B157" s="428"/>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6.5" customHeight="1" x14ac:dyDescent="0.25">
      <c r="A158" s="13"/>
      <c r="B158" s="428"/>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6.5" customHeight="1" x14ac:dyDescent="0.25">
      <c r="A159" s="13"/>
      <c r="B159" s="428"/>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6.5" customHeight="1" x14ac:dyDescent="0.25">
      <c r="A160" s="13"/>
      <c r="B160" s="428"/>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6.5" customHeight="1" x14ac:dyDescent="0.25">
      <c r="A161" s="13"/>
      <c r="B161" s="428"/>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6.5" customHeight="1" x14ac:dyDescent="0.25">
      <c r="A162" s="13"/>
      <c r="B162" s="428"/>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6.5" customHeight="1" x14ac:dyDescent="0.25">
      <c r="A163" s="13"/>
      <c r="B163" s="428"/>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6.5" customHeight="1" x14ac:dyDescent="0.25">
      <c r="A164" s="13"/>
      <c r="B164" s="428"/>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6.5" customHeight="1" x14ac:dyDescent="0.25">
      <c r="A165" s="13"/>
      <c r="B165" s="428"/>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6.5" customHeight="1" x14ac:dyDescent="0.25">
      <c r="A166" s="13"/>
      <c r="B166" s="428"/>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6.5" customHeight="1" x14ac:dyDescent="0.25">
      <c r="A167" s="13"/>
      <c r="B167" s="428"/>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6.5" customHeight="1" x14ac:dyDescent="0.25">
      <c r="A168" s="13"/>
      <c r="B168" s="428"/>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6.5" customHeight="1" x14ac:dyDescent="0.25">
      <c r="A169" s="13"/>
      <c r="B169" s="428"/>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6.5" customHeight="1" x14ac:dyDescent="0.25">
      <c r="A170" s="13"/>
      <c r="B170" s="428"/>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6.5" customHeight="1" x14ac:dyDescent="0.25">
      <c r="A171" s="13"/>
      <c r="B171" s="428"/>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6.5" customHeight="1" x14ac:dyDescent="0.25">
      <c r="A172" s="13"/>
      <c r="B172" s="428"/>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6.5" customHeight="1" x14ac:dyDescent="0.25">
      <c r="A173" s="13"/>
      <c r="B173" s="428"/>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6.5" customHeight="1" x14ac:dyDescent="0.25">
      <c r="A174" s="13"/>
      <c r="B174" s="428"/>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6.5" customHeight="1" x14ac:dyDescent="0.25">
      <c r="A175" s="13"/>
      <c r="B175" s="428"/>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6.5" customHeight="1" x14ac:dyDescent="0.25">
      <c r="A176" s="13"/>
      <c r="B176" s="428"/>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6.5" customHeight="1" x14ac:dyDescent="0.25">
      <c r="A177" s="13"/>
      <c r="B177" s="428"/>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6.5" customHeight="1" x14ac:dyDescent="0.25">
      <c r="A178" s="13"/>
      <c r="B178" s="428"/>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6.5" customHeight="1" x14ac:dyDescent="0.25">
      <c r="A179" s="13"/>
      <c r="B179" s="428"/>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6.5" customHeight="1" x14ac:dyDescent="0.25">
      <c r="A180" s="13"/>
      <c r="B180" s="428"/>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6.5" customHeight="1" x14ac:dyDescent="0.25">
      <c r="A181" s="13"/>
      <c r="B181" s="428"/>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6.5" customHeight="1" x14ac:dyDescent="0.25">
      <c r="A182" s="13"/>
      <c r="B182" s="428"/>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6.5" customHeight="1" x14ac:dyDescent="0.25">
      <c r="A183" s="13"/>
      <c r="B183" s="428"/>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6.5" customHeight="1" x14ac:dyDescent="0.25">
      <c r="A184" s="13"/>
      <c r="B184" s="428"/>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6.5" customHeight="1" x14ac:dyDescent="0.25">
      <c r="A185" s="13"/>
      <c r="B185" s="428"/>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6.5" customHeight="1" x14ac:dyDescent="0.25">
      <c r="A186" s="13"/>
      <c r="B186" s="428"/>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6.5" customHeight="1" x14ac:dyDescent="0.25">
      <c r="A187" s="13"/>
      <c r="B187" s="428"/>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6.5" customHeight="1" x14ac:dyDescent="0.25">
      <c r="A188" s="13"/>
      <c r="B188" s="428"/>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6.5" customHeight="1" x14ac:dyDescent="0.25">
      <c r="A189" s="13"/>
      <c r="B189" s="428"/>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6.5" customHeight="1" x14ac:dyDescent="0.25">
      <c r="A190" s="13"/>
      <c r="B190" s="428"/>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6.5" customHeight="1" x14ac:dyDescent="0.25">
      <c r="A191" s="13"/>
      <c r="B191" s="428"/>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6.5" customHeight="1" x14ac:dyDescent="0.25">
      <c r="A192" s="13"/>
      <c r="B192" s="428"/>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6.5" customHeight="1" x14ac:dyDescent="0.25">
      <c r="A193" s="13"/>
      <c r="B193" s="428"/>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6.5" customHeight="1" x14ac:dyDescent="0.25">
      <c r="A194" s="13"/>
      <c r="B194" s="428"/>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6.5" customHeight="1" x14ac:dyDescent="0.25">
      <c r="A195" s="13"/>
      <c r="B195" s="428"/>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6.5" customHeight="1" x14ac:dyDescent="0.25">
      <c r="A196" s="13"/>
      <c r="B196" s="428"/>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6.5" customHeight="1" x14ac:dyDescent="0.25">
      <c r="A197" s="13"/>
      <c r="B197" s="428"/>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6.5" customHeight="1" x14ac:dyDescent="0.25">
      <c r="A198" s="13"/>
      <c r="B198" s="428"/>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6.5" customHeight="1" x14ac:dyDescent="0.25">
      <c r="A199" s="13"/>
      <c r="B199" s="428"/>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6.5" customHeight="1" x14ac:dyDescent="0.25">
      <c r="A200" s="13"/>
      <c r="B200" s="428"/>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6.5" customHeight="1" x14ac:dyDescent="0.25">
      <c r="A201" s="13"/>
      <c r="B201" s="428"/>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6.5" customHeight="1" x14ac:dyDescent="0.25">
      <c r="A202" s="13"/>
      <c r="B202" s="428"/>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6.5" customHeight="1" x14ac:dyDescent="0.25">
      <c r="A203" s="13"/>
      <c r="B203" s="428"/>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6.5" customHeight="1" x14ac:dyDescent="0.25">
      <c r="A204" s="13"/>
      <c r="B204" s="428"/>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6.5" customHeight="1" x14ac:dyDescent="0.25">
      <c r="A205" s="13"/>
      <c r="B205" s="428"/>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6.5" customHeight="1" x14ac:dyDescent="0.25">
      <c r="A206" s="13"/>
      <c r="B206" s="428"/>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6.5" customHeight="1" x14ac:dyDescent="0.25">
      <c r="A207" s="13"/>
      <c r="B207" s="428"/>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6.5" customHeight="1" x14ac:dyDescent="0.25">
      <c r="A208" s="13"/>
      <c r="B208" s="428"/>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6.5" customHeight="1" x14ac:dyDescent="0.25">
      <c r="A209" s="13"/>
      <c r="B209" s="428"/>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6.5" customHeight="1" x14ac:dyDescent="0.25">
      <c r="A210" s="13"/>
      <c r="B210" s="428"/>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6.5" customHeight="1" x14ac:dyDescent="0.25">
      <c r="A211" s="13"/>
      <c r="B211" s="428"/>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6.5" customHeight="1" x14ac:dyDescent="0.25">
      <c r="A212" s="13"/>
      <c r="B212" s="428"/>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6.5" customHeight="1" x14ac:dyDescent="0.25">
      <c r="A213" s="13"/>
      <c r="B213" s="428"/>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6.5" customHeight="1" x14ac:dyDescent="0.25">
      <c r="A214" s="13"/>
      <c r="B214" s="428"/>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6.5" customHeight="1" x14ac:dyDescent="0.25">
      <c r="A215" s="13"/>
      <c r="B215" s="428"/>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6.5" customHeight="1" x14ac:dyDescent="0.25">
      <c r="A216" s="13"/>
      <c r="B216" s="428"/>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6.5" customHeight="1" x14ac:dyDescent="0.25">
      <c r="A217" s="13"/>
      <c r="B217" s="428"/>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6.5" customHeight="1" x14ac:dyDescent="0.25">
      <c r="A218" s="13"/>
      <c r="B218" s="428"/>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6.5" customHeight="1" x14ac:dyDescent="0.25">
      <c r="A219" s="13"/>
      <c r="B219" s="428"/>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6.5" customHeight="1" x14ac:dyDescent="0.25">
      <c r="A220" s="13"/>
      <c r="B220" s="428"/>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6.5" customHeight="1" x14ac:dyDescent="0.25">
      <c r="A221" s="13"/>
      <c r="B221" s="428"/>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6.5" customHeight="1" x14ac:dyDescent="0.25">
      <c r="A222" s="13"/>
      <c r="B222" s="428"/>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6.5" customHeight="1" x14ac:dyDescent="0.25">
      <c r="A223" s="13"/>
      <c r="B223" s="428"/>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6.5" customHeight="1" x14ac:dyDescent="0.25">
      <c r="A224" s="13"/>
      <c r="B224" s="428"/>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6.5" customHeight="1" x14ac:dyDescent="0.25">
      <c r="A225" s="13"/>
      <c r="B225" s="428"/>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6.5" customHeight="1" x14ac:dyDescent="0.25">
      <c r="A226" s="13"/>
      <c r="B226" s="428"/>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6.5" customHeight="1" x14ac:dyDescent="0.25">
      <c r="A227" s="13"/>
      <c r="B227" s="428"/>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6.5" customHeight="1" x14ac:dyDescent="0.25">
      <c r="A228" s="13"/>
      <c r="B228" s="428"/>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6.5" customHeight="1" x14ac:dyDescent="0.25">
      <c r="A229" s="13"/>
      <c r="B229" s="428"/>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6.5" customHeight="1" x14ac:dyDescent="0.25">
      <c r="A230" s="13"/>
      <c r="B230" s="428"/>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6.5" customHeight="1" x14ac:dyDescent="0.25">
      <c r="A231" s="13"/>
      <c r="B231" s="428"/>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6.5" customHeight="1" x14ac:dyDescent="0.25">
      <c r="A232" s="13"/>
      <c r="B232" s="428"/>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6.5" customHeight="1" x14ac:dyDescent="0.25">
      <c r="A233" s="13"/>
      <c r="B233" s="428"/>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6.5" customHeight="1" x14ac:dyDescent="0.25">
      <c r="A234" s="13"/>
      <c r="B234" s="428"/>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6.5" customHeight="1" x14ac:dyDescent="0.25">
      <c r="A235" s="13"/>
      <c r="B235" s="428"/>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6.5" customHeight="1" x14ac:dyDescent="0.25">
      <c r="A236" s="13"/>
      <c r="B236" s="428"/>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6.5" customHeight="1" x14ac:dyDescent="0.25">
      <c r="A237" s="13"/>
      <c r="B237" s="428"/>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6.5" customHeight="1" x14ac:dyDescent="0.25">
      <c r="A238" s="13"/>
      <c r="B238" s="428"/>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6.5" customHeight="1" x14ac:dyDescent="0.25">
      <c r="A239" s="13"/>
      <c r="B239" s="428"/>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6.5" customHeight="1" x14ac:dyDescent="0.25">
      <c r="A240" s="13"/>
      <c r="B240" s="428"/>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6.5" customHeight="1" x14ac:dyDescent="0.25">
      <c r="A241" s="13"/>
      <c r="B241" s="428"/>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6.5" customHeight="1" x14ac:dyDescent="0.25">
      <c r="A242" s="13"/>
      <c r="B242" s="428"/>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6.5" customHeight="1" x14ac:dyDescent="0.25">
      <c r="A243" s="13"/>
      <c r="B243" s="428"/>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6.5" customHeight="1" x14ac:dyDescent="0.25">
      <c r="A244" s="13"/>
      <c r="B244" s="428"/>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6.5" customHeight="1" x14ac:dyDescent="0.25">
      <c r="A245" s="13"/>
      <c r="B245" s="428"/>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6.5" customHeight="1" x14ac:dyDescent="0.25">
      <c r="A246" s="13"/>
      <c r="B246" s="428"/>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6.5" customHeight="1" x14ac:dyDescent="0.25">
      <c r="A247" s="13"/>
      <c r="B247" s="428"/>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6.5" customHeight="1" x14ac:dyDescent="0.25">
      <c r="A248" s="13"/>
      <c r="B248" s="428"/>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6.5" customHeight="1" x14ac:dyDescent="0.25">
      <c r="A249" s="13"/>
      <c r="B249" s="428"/>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6.5" customHeight="1" x14ac:dyDescent="0.25">
      <c r="A250" s="13"/>
      <c r="B250" s="428"/>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6.5" customHeight="1" x14ac:dyDescent="0.25">
      <c r="A251" s="13"/>
      <c r="B251" s="428"/>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6.5" customHeight="1" x14ac:dyDescent="0.25">
      <c r="A252" s="13"/>
      <c r="B252" s="428"/>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6.5" customHeight="1" x14ac:dyDescent="0.25">
      <c r="A253" s="13"/>
      <c r="B253" s="428"/>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6.5" customHeight="1" x14ac:dyDescent="0.25">
      <c r="A254" s="13"/>
      <c r="B254" s="428"/>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6.5" customHeight="1" x14ac:dyDescent="0.25">
      <c r="A255" s="13"/>
      <c r="B255" s="428"/>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6.5" customHeight="1" x14ac:dyDescent="0.25">
      <c r="A256" s="13"/>
      <c r="B256" s="428"/>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6.5" customHeight="1" x14ac:dyDescent="0.25">
      <c r="A257" s="13"/>
      <c r="B257" s="428"/>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6.5" customHeight="1" x14ac:dyDescent="0.25">
      <c r="A258" s="13"/>
      <c r="B258" s="428"/>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6.5" customHeight="1" x14ac:dyDescent="0.25">
      <c r="A259" s="13"/>
      <c r="B259" s="428"/>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9">
    <mergeCell ref="C46:M46"/>
    <mergeCell ref="C47:M47"/>
    <mergeCell ref="B31:B33"/>
    <mergeCell ref="B34:B41"/>
    <mergeCell ref="F43:F44"/>
    <mergeCell ref="G43:J44"/>
    <mergeCell ref="L43:M44"/>
    <mergeCell ref="A2:A14"/>
    <mergeCell ref="C2:M2"/>
    <mergeCell ref="C3:M3"/>
    <mergeCell ref="F4:G4"/>
    <mergeCell ref="I4:M4"/>
    <mergeCell ref="C5:M5"/>
    <mergeCell ref="C6:M6"/>
    <mergeCell ref="C13:M13"/>
    <mergeCell ref="C14:D14"/>
    <mergeCell ref="F14:M14"/>
    <mergeCell ref="C15:M15"/>
    <mergeCell ref="C16:M16"/>
    <mergeCell ref="C7:E7"/>
    <mergeCell ref="I7:M7"/>
    <mergeCell ref="F9:G9"/>
    <mergeCell ref="I9:J9"/>
    <mergeCell ref="F10:G10"/>
    <mergeCell ref="I10:J10"/>
    <mergeCell ref="C59:M59"/>
    <mergeCell ref="C50:M50"/>
    <mergeCell ref="C51:M51"/>
    <mergeCell ref="C52:M52"/>
    <mergeCell ref="C53:M53"/>
    <mergeCell ref="C54:M54"/>
    <mergeCell ref="C55:M55"/>
    <mergeCell ref="C56:M56"/>
    <mergeCell ref="A15:A49"/>
    <mergeCell ref="A50:A55"/>
    <mergeCell ref="A56:A58"/>
    <mergeCell ref="B8:B10"/>
    <mergeCell ref="C9:D9"/>
    <mergeCell ref="C10:D10"/>
    <mergeCell ref="B17:B23"/>
    <mergeCell ref="B24:B27"/>
    <mergeCell ref="B28:B30"/>
    <mergeCell ref="B42:B45"/>
    <mergeCell ref="C57:M57"/>
    <mergeCell ref="C58:M58"/>
    <mergeCell ref="F22:I22"/>
    <mergeCell ref="J29:M29"/>
    <mergeCell ref="C11:M11"/>
    <mergeCell ref="C12:M12"/>
  </mergeCells>
  <dataValidations count="1">
    <dataValidation type="list" allowBlank="1" showErrorMessage="1" sqref="I7" xr:uid="{00000000-0002-0000-1F00-000000000000}">
      <formula1>INDIRECT($C$7)</formula1>
    </dataValidation>
  </dataValidations>
  <hyperlinks>
    <hyperlink ref="C54" r:id="rId1" xr:uid="{00000000-0004-0000-1F00-00000000000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70C0"/>
  </sheetPr>
  <dimension ref="A1:Z1000"/>
  <sheetViews>
    <sheetView workbookViewId="0"/>
  </sheetViews>
  <sheetFormatPr baseColWidth="10" defaultColWidth="14.42578125" defaultRowHeight="15" customHeight="1" x14ac:dyDescent="0.25"/>
  <cols>
    <col min="1" max="1" width="20.42578125" customWidth="1"/>
    <col min="2" max="2" width="39.140625" customWidth="1"/>
    <col min="3" max="14" width="11.42578125" customWidth="1"/>
    <col min="15" max="15" width="101.7109375" customWidth="1"/>
    <col min="16" max="26" width="11.42578125" customWidth="1"/>
  </cols>
  <sheetData>
    <row r="1" spans="1:26" ht="15.75" customHeight="1" x14ac:dyDescent="0.25">
      <c r="A1" s="586"/>
      <c r="B1" s="106" t="s">
        <v>1001</v>
      </c>
      <c r="C1" s="107"/>
      <c r="D1" s="107"/>
      <c r="E1" s="107"/>
      <c r="F1" s="107"/>
      <c r="G1" s="107"/>
      <c r="H1" s="107"/>
      <c r="I1" s="107"/>
      <c r="J1" s="107"/>
      <c r="K1" s="107"/>
      <c r="L1" s="107"/>
      <c r="M1" s="108"/>
      <c r="N1" s="429"/>
      <c r="O1" s="429"/>
      <c r="P1" s="429"/>
      <c r="Q1" s="429"/>
      <c r="R1" s="429"/>
      <c r="S1" s="429"/>
      <c r="T1" s="429"/>
      <c r="U1" s="429"/>
      <c r="V1" s="429"/>
      <c r="W1" s="429"/>
      <c r="X1" s="429"/>
      <c r="Y1" s="429"/>
      <c r="Z1" s="429"/>
    </row>
    <row r="2" spans="1:26" ht="26.25" customHeight="1" x14ac:dyDescent="0.25">
      <c r="A2" s="879" t="s">
        <v>591</v>
      </c>
      <c r="B2" s="109" t="s">
        <v>592</v>
      </c>
      <c r="C2" s="871" t="s">
        <v>1002</v>
      </c>
      <c r="D2" s="872"/>
      <c r="E2" s="872"/>
      <c r="F2" s="872"/>
      <c r="G2" s="872"/>
      <c r="H2" s="872"/>
      <c r="I2" s="872"/>
      <c r="J2" s="872"/>
      <c r="K2" s="872"/>
      <c r="L2" s="872"/>
      <c r="M2" s="873"/>
      <c r="N2" s="429"/>
      <c r="O2" s="429"/>
      <c r="P2" s="429"/>
      <c r="Q2" s="429"/>
      <c r="R2" s="429"/>
      <c r="S2" s="429"/>
      <c r="T2" s="429"/>
      <c r="U2" s="429"/>
      <c r="V2" s="429"/>
      <c r="W2" s="429"/>
      <c r="X2" s="429"/>
      <c r="Y2" s="429"/>
      <c r="Z2" s="429"/>
    </row>
    <row r="3" spans="1:26" ht="39" customHeight="1" x14ac:dyDescent="0.25">
      <c r="A3" s="877"/>
      <c r="B3" s="110" t="s">
        <v>750</v>
      </c>
      <c r="C3" s="874" t="s">
        <v>1003</v>
      </c>
      <c r="D3" s="802"/>
      <c r="E3" s="802"/>
      <c r="F3" s="802"/>
      <c r="G3" s="802"/>
      <c r="H3" s="802"/>
      <c r="I3" s="802"/>
      <c r="J3" s="802"/>
      <c r="K3" s="802"/>
      <c r="L3" s="802"/>
      <c r="M3" s="864"/>
      <c r="N3" s="429"/>
      <c r="O3" s="429"/>
      <c r="P3" s="429"/>
      <c r="Q3" s="429"/>
      <c r="R3" s="429"/>
      <c r="S3" s="429"/>
      <c r="T3" s="429"/>
      <c r="U3" s="429"/>
      <c r="V3" s="429"/>
      <c r="W3" s="429"/>
      <c r="X3" s="429"/>
      <c r="Y3" s="429"/>
      <c r="Z3" s="429"/>
    </row>
    <row r="4" spans="1:26" ht="49.5" customHeight="1" x14ac:dyDescent="0.25">
      <c r="A4" s="877"/>
      <c r="B4" s="116" t="s">
        <v>324</v>
      </c>
      <c r="C4" s="112" t="s">
        <v>93</v>
      </c>
      <c r="D4" s="961" t="s">
        <v>1004</v>
      </c>
      <c r="E4" s="803"/>
      <c r="F4" s="1075" t="s">
        <v>325</v>
      </c>
      <c r="G4" s="803"/>
      <c r="H4" s="141">
        <v>11</v>
      </c>
      <c r="I4" s="187"/>
      <c r="J4" s="187"/>
      <c r="K4" s="187"/>
      <c r="L4" s="187"/>
      <c r="M4" s="188"/>
      <c r="N4" s="429"/>
      <c r="O4" s="429"/>
      <c r="P4" s="429"/>
      <c r="Q4" s="429"/>
      <c r="R4" s="429"/>
      <c r="S4" s="429"/>
      <c r="T4" s="429"/>
      <c r="U4" s="429"/>
      <c r="V4" s="429"/>
      <c r="W4" s="429"/>
      <c r="X4" s="429"/>
      <c r="Y4" s="429"/>
      <c r="Z4" s="429"/>
    </row>
    <row r="5" spans="1:26" ht="40.5" customHeight="1" x14ac:dyDescent="0.25">
      <c r="A5" s="877"/>
      <c r="B5" s="116" t="s">
        <v>596</v>
      </c>
      <c r="C5" s="874" t="s">
        <v>1005</v>
      </c>
      <c r="D5" s="802"/>
      <c r="E5" s="802"/>
      <c r="F5" s="802"/>
      <c r="G5" s="802"/>
      <c r="H5" s="802"/>
      <c r="I5" s="802"/>
      <c r="J5" s="802"/>
      <c r="K5" s="802"/>
      <c r="L5" s="802"/>
      <c r="M5" s="864"/>
      <c r="N5" s="429"/>
      <c r="O5" s="429"/>
      <c r="P5" s="429"/>
      <c r="Q5" s="429"/>
      <c r="R5" s="429"/>
      <c r="S5" s="429"/>
      <c r="T5" s="429"/>
      <c r="U5" s="429"/>
      <c r="V5" s="429"/>
      <c r="W5" s="429"/>
      <c r="X5" s="429"/>
      <c r="Y5" s="429"/>
      <c r="Z5" s="429"/>
    </row>
    <row r="6" spans="1:26" ht="15.75" customHeight="1" x14ac:dyDescent="0.25">
      <c r="A6" s="877"/>
      <c r="B6" s="116" t="s">
        <v>598</v>
      </c>
      <c r="C6" s="874" t="s">
        <v>359</v>
      </c>
      <c r="D6" s="802"/>
      <c r="E6" s="802"/>
      <c r="F6" s="802"/>
      <c r="G6" s="802"/>
      <c r="H6" s="802"/>
      <c r="I6" s="802"/>
      <c r="J6" s="802"/>
      <c r="K6" s="802"/>
      <c r="L6" s="802"/>
      <c r="M6" s="864"/>
      <c r="N6" s="429"/>
      <c r="O6" s="429"/>
      <c r="P6" s="429"/>
      <c r="Q6" s="429"/>
      <c r="R6" s="429"/>
      <c r="S6" s="429"/>
      <c r="T6" s="429"/>
      <c r="U6" s="429"/>
      <c r="V6" s="429"/>
      <c r="W6" s="429"/>
      <c r="X6" s="429"/>
      <c r="Y6" s="429"/>
      <c r="Z6" s="429"/>
    </row>
    <row r="7" spans="1:26" ht="15.75" customHeight="1" x14ac:dyDescent="0.25">
      <c r="A7" s="877"/>
      <c r="B7" s="110" t="s">
        <v>600</v>
      </c>
      <c r="C7" s="865" t="s">
        <v>31</v>
      </c>
      <c r="D7" s="866"/>
      <c r="E7" s="118"/>
      <c r="F7" s="118"/>
      <c r="G7" s="119"/>
      <c r="H7" s="120" t="s">
        <v>328</v>
      </c>
      <c r="I7" s="867" t="s">
        <v>50</v>
      </c>
      <c r="J7" s="802"/>
      <c r="K7" s="802"/>
      <c r="L7" s="802"/>
      <c r="M7" s="864"/>
      <c r="N7" s="429"/>
      <c r="O7" s="429"/>
      <c r="P7" s="429"/>
      <c r="Q7" s="429"/>
      <c r="R7" s="429"/>
      <c r="S7" s="429"/>
      <c r="T7" s="429"/>
      <c r="U7" s="429"/>
      <c r="V7" s="429"/>
      <c r="W7" s="429"/>
      <c r="X7" s="429"/>
      <c r="Y7" s="429"/>
      <c r="Z7" s="429"/>
    </row>
    <row r="8" spans="1:26" ht="15.75" customHeight="1" x14ac:dyDescent="0.25">
      <c r="A8" s="877"/>
      <c r="B8" s="974" t="s">
        <v>601</v>
      </c>
      <c r="C8" s="1070" t="s">
        <v>50</v>
      </c>
      <c r="D8" s="1043"/>
      <c r="E8" s="587"/>
      <c r="F8" s="587"/>
      <c r="G8" s="587"/>
      <c r="H8" s="587"/>
      <c r="I8" s="587"/>
      <c r="J8" s="587"/>
      <c r="K8" s="587"/>
      <c r="L8" s="588"/>
      <c r="M8" s="589"/>
      <c r="N8" s="429"/>
      <c r="O8" s="429"/>
      <c r="P8" s="429"/>
      <c r="Q8" s="429"/>
      <c r="R8" s="429"/>
      <c r="S8" s="429"/>
      <c r="T8" s="429"/>
      <c r="U8" s="429"/>
      <c r="V8" s="429"/>
      <c r="W8" s="429"/>
      <c r="X8" s="429"/>
      <c r="Y8" s="429"/>
      <c r="Z8" s="429"/>
    </row>
    <row r="9" spans="1:26" ht="15.75" customHeight="1" x14ac:dyDescent="0.25">
      <c r="A9" s="877"/>
      <c r="B9" s="883"/>
      <c r="C9" s="1071"/>
      <c r="D9" s="1072"/>
      <c r="E9" s="590"/>
      <c r="F9" s="1074"/>
      <c r="G9" s="870"/>
      <c r="H9" s="590"/>
      <c r="I9" s="1074"/>
      <c r="J9" s="870"/>
      <c r="K9" s="590"/>
      <c r="L9" s="583"/>
      <c r="M9" s="591"/>
      <c r="N9" s="429"/>
      <c r="O9" s="429"/>
      <c r="P9" s="429"/>
      <c r="Q9" s="429"/>
      <c r="R9" s="429"/>
      <c r="S9" s="429"/>
      <c r="T9" s="429"/>
      <c r="U9" s="429"/>
      <c r="V9" s="429"/>
      <c r="W9" s="429"/>
      <c r="X9" s="429"/>
      <c r="Y9" s="429"/>
      <c r="Z9" s="429"/>
    </row>
    <row r="10" spans="1:26" ht="15.75" customHeight="1" x14ac:dyDescent="0.25">
      <c r="A10" s="877"/>
      <c r="B10" s="884"/>
      <c r="C10" s="1073" t="s">
        <v>604</v>
      </c>
      <c r="D10" s="870"/>
      <c r="E10" s="592"/>
      <c r="F10" s="1074" t="s">
        <v>604</v>
      </c>
      <c r="G10" s="870"/>
      <c r="H10" s="592"/>
      <c r="I10" s="1074" t="s">
        <v>604</v>
      </c>
      <c r="J10" s="870"/>
      <c r="K10" s="592"/>
      <c r="L10" s="441"/>
      <c r="M10" s="442"/>
      <c r="N10" s="429"/>
      <c r="O10" s="429"/>
      <c r="P10" s="429"/>
      <c r="Q10" s="429"/>
      <c r="R10" s="429"/>
      <c r="S10" s="429"/>
      <c r="T10" s="429"/>
      <c r="U10" s="429"/>
      <c r="V10" s="429"/>
      <c r="W10" s="429"/>
      <c r="X10" s="429"/>
      <c r="Y10" s="429"/>
      <c r="Z10" s="429"/>
    </row>
    <row r="11" spans="1:26" ht="132" customHeight="1" x14ac:dyDescent="0.25">
      <c r="A11" s="877"/>
      <c r="B11" s="110" t="s">
        <v>605</v>
      </c>
      <c r="C11" s="960" t="s">
        <v>1006</v>
      </c>
      <c r="D11" s="802"/>
      <c r="E11" s="802"/>
      <c r="F11" s="802"/>
      <c r="G11" s="802"/>
      <c r="H11" s="802"/>
      <c r="I11" s="802"/>
      <c r="J11" s="802"/>
      <c r="K11" s="802"/>
      <c r="L11" s="802"/>
      <c r="M11" s="803"/>
      <c r="N11" s="429"/>
      <c r="O11" s="593"/>
      <c r="P11" s="429"/>
      <c r="Q11" s="429"/>
      <c r="R11" s="429"/>
      <c r="S11" s="429"/>
      <c r="T11" s="429"/>
      <c r="U11" s="429"/>
      <c r="V11" s="429"/>
      <c r="W11" s="429"/>
      <c r="X11" s="429"/>
      <c r="Y11" s="429"/>
      <c r="Z11" s="429"/>
    </row>
    <row r="12" spans="1:26" ht="87" customHeight="1" x14ac:dyDescent="0.25">
      <c r="A12" s="877"/>
      <c r="B12" s="110" t="s">
        <v>754</v>
      </c>
      <c r="C12" s="960" t="s">
        <v>1007</v>
      </c>
      <c r="D12" s="802"/>
      <c r="E12" s="802"/>
      <c r="F12" s="802"/>
      <c r="G12" s="802"/>
      <c r="H12" s="802"/>
      <c r="I12" s="802"/>
      <c r="J12" s="802"/>
      <c r="K12" s="802"/>
      <c r="L12" s="802"/>
      <c r="M12" s="803"/>
      <c r="N12" s="429"/>
      <c r="O12" s="593"/>
      <c r="P12" s="429"/>
      <c r="Q12" s="429"/>
      <c r="R12" s="429"/>
      <c r="S12" s="429"/>
      <c r="T12" s="429"/>
      <c r="U12" s="429"/>
      <c r="V12" s="429"/>
      <c r="W12" s="429"/>
      <c r="X12" s="429"/>
      <c r="Y12" s="429"/>
      <c r="Z12" s="429"/>
    </row>
    <row r="13" spans="1:26" ht="52.5" customHeight="1" x14ac:dyDescent="0.25">
      <c r="A13" s="877"/>
      <c r="B13" s="110" t="s">
        <v>756</v>
      </c>
      <c r="C13" s="874" t="s">
        <v>997</v>
      </c>
      <c r="D13" s="802"/>
      <c r="E13" s="802"/>
      <c r="F13" s="802"/>
      <c r="G13" s="802"/>
      <c r="H13" s="802"/>
      <c r="I13" s="802"/>
      <c r="J13" s="802"/>
      <c r="K13" s="802"/>
      <c r="L13" s="802"/>
      <c r="M13" s="864"/>
      <c r="N13" s="429"/>
      <c r="O13" s="593"/>
      <c r="P13" s="429"/>
      <c r="Q13" s="429"/>
      <c r="R13" s="429"/>
      <c r="S13" s="429"/>
      <c r="T13" s="429"/>
      <c r="U13" s="429"/>
      <c r="V13" s="429"/>
      <c r="W13" s="429"/>
      <c r="X13" s="429"/>
      <c r="Y13" s="429"/>
      <c r="Z13" s="429"/>
    </row>
    <row r="14" spans="1:26" ht="56.25" customHeight="1" x14ac:dyDescent="0.25">
      <c r="A14" s="877"/>
      <c r="B14" s="974" t="s">
        <v>758</v>
      </c>
      <c r="C14" s="946" t="s">
        <v>55</v>
      </c>
      <c r="D14" s="866"/>
      <c r="E14" s="308" t="s">
        <v>108</v>
      </c>
      <c r="F14" s="875" t="s">
        <v>1008</v>
      </c>
      <c r="G14" s="802"/>
      <c r="H14" s="802"/>
      <c r="I14" s="802"/>
      <c r="J14" s="802"/>
      <c r="K14" s="802"/>
      <c r="L14" s="802"/>
      <c r="M14" s="864"/>
      <c r="N14" s="429"/>
      <c r="O14" s="429"/>
      <c r="P14" s="429"/>
      <c r="Q14" s="429"/>
      <c r="R14" s="429"/>
      <c r="S14" s="429"/>
      <c r="T14" s="429"/>
      <c r="U14" s="429"/>
      <c r="V14" s="429"/>
      <c r="W14" s="429"/>
      <c r="X14" s="429"/>
      <c r="Y14" s="429"/>
      <c r="Z14" s="429"/>
    </row>
    <row r="15" spans="1:26" ht="15.75" customHeight="1" x14ac:dyDescent="0.25">
      <c r="A15" s="881"/>
      <c r="B15" s="942"/>
      <c r="C15" s="946"/>
      <c r="D15" s="802"/>
      <c r="E15" s="802"/>
      <c r="F15" s="802"/>
      <c r="G15" s="802"/>
      <c r="H15" s="802"/>
      <c r="I15" s="802"/>
      <c r="J15" s="802"/>
      <c r="K15" s="802"/>
      <c r="L15" s="802"/>
      <c r="M15" s="864"/>
      <c r="N15" s="429"/>
      <c r="O15" s="429"/>
      <c r="P15" s="429"/>
      <c r="Q15" s="429"/>
      <c r="R15" s="429"/>
      <c r="S15" s="429"/>
      <c r="T15" s="429"/>
      <c r="U15" s="429"/>
      <c r="V15" s="429"/>
      <c r="W15" s="429"/>
      <c r="X15" s="429"/>
      <c r="Y15" s="429"/>
      <c r="Z15" s="429"/>
    </row>
    <row r="16" spans="1:26" ht="15.75" customHeight="1" x14ac:dyDescent="0.25">
      <c r="A16" s="876" t="s">
        <v>607</v>
      </c>
      <c r="B16" s="117" t="s">
        <v>315</v>
      </c>
      <c r="C16" s="874" t="s">
        <v>478</v>
      </c>
      <c r="D16" s="802"/>
      <c r="E16" s="802"/>
      <c r="F16" s="802"/>
      <c r="G16" s="802"/>
      <c r="H16" s="802"/>
      <c r="I16" s="802"/>
      <c r="J16" s="802"/>
      <c r="K16" s="802"/>
      <c r="L16" s="802"/>
      <c r="M16" s="864"/>
      <c r="N16" s="429"/>
      <c r="O16" s="429"/>
      <c r="P16" s="429"/>
      <c r="Q16" s="429"/>
      <c r="R16" s="429"/>
      <c r="S16" s="429"/>
      <c r="T16" s="429"/>
      <c r="U16" s="429"/>
      <c r="V16" s="429"/>
      <c r="W16" s="429"/>
      <c r="X16" s="429"/>
      <c r="Y16" s="429"/>
      <c r="Z16" s="429"/>
    </row>
    <row r="17" spans="1:26" ht="36" customHeight="1" x14ac:dyDescent="0.25">
      <c r="A17" s="877"/>
      <c r="B17" s="117" t="s">
        <v>759</v>
      </c>
      <c r="C17" s="962" t="s">
        <v>1009</v>
      </c>
      <c r="D17" s="802"/>
      <c r="E17" s="802"/>
      <c r="F17" s="802"/>
      <c r="G17" s="802"/>
      <c r="H17" s="802"/>
      <c r="I17" s="802"/>
      <c r="J17" s="802"/>
      <c r="K17" s="802"/>
      <c r="L17" s="802"/>
      <c r="M17" s="803"/>
      <c r="N17" s="429"/>
      <c r="O17" s="429"/>
      <c r="P17" s="429"/>
      <c r="Q17" s="429"/>
      <c r="R17" s="429"/>
      <c r="S17" s="429"/>
      <c r="T17" s="429"/>
      <c r="U17" s="429"/>
      <c r="V17" s="429"/>
      <c r="W17" s="429"/>
      <c r="X17" s="429"/>
      <c r="Y17" s="429"/>
      <c r="Z17" s="429"/>
    </row>
    <row r="18" spans="1:26" ht="8.25" customHeight="1" x14ac:dyDescent="0.25">
      <c r="A18" s="877"/>
      <c r="B18" s="975" t="s">
        <v>608</v>
      </c>
      <c r="C18" s="131"/>
      <c r="D18" s="132"/>
      <c r="E18" s="132"/>
      <c r="F18" s="132"/>
      <c r="G18" s="132"/>
      <c r="H18" s="132"/>
      <c r="I18" s="132"/>
      <c r="J18" s="132"/>
      <c r="K18" s="132"/>
      <c r="L18" s="132"/>
      <c r="M18" s="133"/>
      <c r="N18" s="429"/>
      <c r="O18" s="429"/>
      <c r="P18" s="429"/>
      <c r="Q18" s="429"/>
      <c r="R18" s="429"/>
      <c r="S18" s="429"/>
      <c r="T18" s="429"/>
      <c r="U18" s="429"/>
      <c r="V18" s="429"/>
      <c r="W18" s="429"/>
      <c r="X18" s="429"/>
      <c r="Y18" s="429"/>
      <c r="Z18" s="429"/>
    </row>
    <row r="19" spans="1:26" ht="9" customHeight="1" x14ac:dyDescent="0.25">
      <c r="A19" s="877"/>
      <c r="B19" s="883"/>
      <c r="C19" s="134"/>
      <c r="D19" s="135"/>
      <c r="E19" s="136"/>
      <c r="F19" s="135"/>
      <c r="G19" s="136"/>
      <c r="H19" s="135"/>
      <c r="I19" s="136"/>
      <c r="J19" s="135"/>
      <c r="K19" s="136"/>
      <c r="L19" s="136"/>
      <c r="M19" s="137"/>
      <c r="N19" s="429"/>
      <c r="O19" s="429"/>
      <c r="P19" s="429"/>
      <c r="Q19" s="429"/>
      <c r="R19" s="429"/>
      <c r="S19" s="429"/>
      <c r="T19" s="429"/>
      <c r="U19" s="429"/>
      <c r="V19" s="429"/>
      <c r="W19" s="429"/>
      <c r="X19" s="429"/>
      <c r="Y19" s="429"/>
      <c r="Z19" s="429"/>
    </row>
    <row r="20" spans="1:26" ht="15.75" customHeight="1" x14ac:dyDescent="0.25">
      <c r="A20" s="877"/>
      <c r="B20" s="883"/>
      <c r="C20" s="138" t="s">
        <v>609</v>
      </c>
      <c r="D20" s="139"/>
      <c r="E20" s="140" t="s">
        <v>610</v>
      </c>
      <c r="F20" s="139"/>
      <c r="G20" s="140" t="s">
        <v>611</v>
      </c>
      <c r="H20" s="139"/>
      <c r="I20" s="140" t="s">
        <v>612</v>
      </c>
      <c r="J20" s="141"/>
      <c r="K20" s="140"/>
      <c r="L20" s="140"/>
      <c r="M20" s="137"/>
      <c r="N20" s="429"/>
      <c r="O20" s="429"/>
      <c r="P20" s="429"/>
      <c r="Q20" s="429"/>
      <c r="R20" s="429"/>
      <c r="S20" s="429"/>
      <c r="T20" s="429"/>
      <c r="U20" s="429"/>
      <c r="V20" s="429"/>
      <c r="W20" s="429"/>
      <c r="X20" s="429"/>
      <c r="Y20" s="429"/>
      <c r="Z20" s="429"/>
    </row>
    <row r="21" spans="1:26" ht="15.75" customHeight="1" x14ac:dyDescent="0.25">
      <c r="A21" s="877"/>
      <c r="B21" s="883"/>
      <c r="C21" s="138" t="s">
        <v>613</v>
      </c>
      <c r="D21" s="141"/>
      <c r="E21" s="140" t="s">
        <v>614</v>
      </c>
      <c r="F21" s="142"/>
      <c r="G21" s="140" t="s">
        <v>615</v>
      </c>
      <c r="H21" s="142"/>
      <c r="I21" s="140"/>
      <c r="J21" s="136"/>
      <c r="K21" s="140"/>
      <c r="L21" s="140"/>
      <c r="M21" s="137"/>
      <c r="N21" s="429"/>
      <c r="O21" s="429"/>
      <c r="P21" s="429"/>
      <c r="Q21" s="429"/>
      <c r="R21" s="429"/>
      <c r="S21" s="429"/>
      <c r="T21" s="429"/>
      <c r="U21" s="429"/>
      <c r="V21" s="429"/>
      <c r="W21" s="429"/>
      <c r="X21" s="429"/>
      <c r="Y21" s="429"/>
      <c r="Z21" s="429"/>
    </row>
    <row r="22" spans="1:26" ht="15.75" customHeight="1" x14ac:dyDescent="0.25">
      <c r="A22" s="877"/>
      <c r="B22" s="883"/>
      <c r="C22" s="138" t="s">
        <v>616</v>
      </c>
      <c r="D22" s="141"/>
      <c r="E22" s="140" t="s">
        <v>617</v>
      </c>
      <c r="F22" s="141"/>
      <c r="G22" s="140"/>
      <c r="H22" s="136"/>
      <c r="I22" s="140"/>
      <c r="J22" s="136"/>
      <c r="K22" s="140"/>
      <c r="L22" s="140"/>
      <c r="M22" s="137"/>
      <c r="N22" s="429"/>
      <c r="O22" s="429"/>
      <c r="P22" s="429"/>
      <c r="Q22" s="429"/>
      <c r="R22" s="429"/>
      <c r="S22" s="429"/>
      <c r="T22" s="429"/>
      <c r="U22" s="429"/>
      <c r="V22" s="429"/>
      <c r="W22" s="429"/>
      <c r="X22" s="429"/>
      <c r="Y22" s="429"/>
      <c r="Z22" s="429"/>
    </row>
    <row r="23" spans="1:26" ht="15.75" customHeight="1" x14ac:dyDescent="0.25">
      <c r="A23" s="877"/>
      <c r="B23" s="883"/>
      <c r="C23" s="138" t="s">
        <v>105</v>
      </c>
      <c r="D23" s="142" t="s">
        <v>653</v>
      </c>
      <c r="E23" s="140" t="s">
        <v>619</v>
      </c>
      <c r="F23" s="1074" t="s">
        <v>1010</v>
      </c>
      <c r="G23" s="870"/>
      <c r="H23" s="592"/>
      <c r="I23" s="592"/>
      <c r="J23" s="592"/>
      <c r="K23" s="592"/>
      <c r="L23" s="592"/>
      <c r="M23" s="594"/>
      <c r="N23" s="429"/>
      <c r="O23" s="429"/>
      <c r="P23" s="429"/>
      <c r="Q23" s="429"/>
      <c r="R23" s="429"/>
      <c r="S23" s="429"/>
      <c r="T23" s="429"/>
      <c r="U23" s="429"/>
      <c r="V23" s="429"/>
      <c r="W23" s="429"/>
      <c r="X23" s="429"/>
      <c r="Y23" s="429"/>
      <c r="Z23" s="429"/>
    </row>
    <row r="24" spans="1:26" ht="9.75" customHeight="1" x14ac:dyDescent="0.25">
      <c r="A24" s="877"/>
      <c r="B24" s="884"/>
      <c r="C24" s="144"/>
      <c r="D24" s="145"/>
      <c r="E24" s="145"/>
      <c r="F24" s="145"/>
      <c r="G24" s="145"/>
      <c r="H24" s="145"/>
      <c r="I24" s="145"/>
      <c r="J24" s="145"/>
      <c r="K24" s="145"/>
      <c r="L24" s="145"/>
      <c r="M24" s="146"/>
      <c r="N24" s="429"/>
      <c r="O24" s="429"/>
      <c r="P24" s="429"/>
      <c r="Q24" s="429"/>
      <c r="R24" s="429"/>
      <c r="S24" s="429"/>
      <c r="T24" s="429"/>
      <c r="U24" s="429"/>
      <c r="V24" s="429"/>
      <c r="W24" s="429"/>
      <c r="X24" s="429"/>
      <c r="Y24" s="429"/>
      <c r="Z24" s="429"/>
    </row>
    <row r="25" spans="1:26" ht="15.75" customHeight="1" x14ac:dyDescent="0.25">
      <c r="A25" s="877"/>
      <c r="B25" s="975" t="s">
        <v>621</v>
      </c>
      <c r="C25" s="147"/>
      <c r="D25" s="132"/>
      <c r="E25" s="132"/>
      <c r="F25" s="132"/>
      <c r="G25" s="132"/>
      <c r="H25" s="132"/>
      <c r="I25" s="132"/>
      <c r="J25" s="132"/>
      <c r="K25" s="132"/>
      <c r="L25" s="588"/>
      <c r="M25" s="589"/>
      <c r="N25" s="429"/>
      <c r="O25" s="429"/>
      <c r="P25" s="429"/>
      <c r="Q25" s="429"/>
      <c r="R25" s="429"/>
      <c r="S25" s="429"/>
      <c r="T25" s="429"/>
      <c r="U25" s="429"/>
      <c r="V25" s="429"/>
      <c r="W25" s="429"/>
      <c r="X25" s="429"/>
      <c r="Y25" s="429"/>
      <c r="Z25" s="429"/>
    </row>
    <row r="26" spans="1:26" ht="15.75" customHeight="1" x14ac:dyDescent="0.25">
      <c r="A26" s="877"/>
      <c r="B26" s="883"/>
      <c r="C26" s="138" t="s">
        <v>622</v>
      </c>
      <c r="D26" s="142"/>
      <c r="E26" s="148"/>
      <c r="F26" s="140" t="s">
        <v>623</v>
      </c>
      <c r="G26" s="141"/>
      <c r="H26" s="148"/>
      <c r="I26" s="140" t="s">
        <v>624</v>
      </c>
      <c r="J26" s="141" t="s">
        <v>653</v>
      </c>
      <c r="K26" s="148"/>
      <c r="L26" s="583"/>
      <c r="M26" s="591"/>
      <c r="N26" s="429"/>
      <c r="O26" s="429"/>
      <c r="P26" s="429"/>
      <c r="Q26" s="429"/>
      <c r="R26" s="429"/>
      <c r="S26" s="429"/>
      <c r="T26" s="429"/>
      <c r="U26" s="429"/>
      <c r="V26" s="429"/>
      <c r="W26" s="429"/>
      <c r="X26" s="429"/>
      <c r="Y26" s="429"/>
      <c r="Z26" s="429"/>
    </row>
    <row r="27" spans="1:26" ht="15.75" customHeight="1" x14ac:dyDescent="0.25">
      <c r="A27" s="877"/>
      <c r="B27" s="883"/>
      <c r="C27" s="138" t="s">
        <v>625</v>
      </c>
      <c r="D27" s="595"/>
      <c r="E27" s="583"/>
      <c r="F27" s="140" t="s">
        <v>626</v>
      </c>
      <c r="G27" s="142"/>
      <c r="H27" s="583"/>
      <c r="I27" s="159"/>
      <c r="J27" s="583"/>
      <c r="K27" s="590"/>
      <c r="L27" s="583"/>
      <c r="M27" s="591"/>
      <c r="N27" s="429"/>
      <c r="O27" s="429"/>
      <c r="P27" s="429"/>
      <c r="Q27" s="429"/>
      <c r="R27" s="429"/>
      <c r="S27" s="429"/>
      <c r="T27" s="429"/>
      <c r="U27" s="429"/>
      <c r="V27" s="429"/>
      <c r="W27" s="429"/>
      <c r="X27" s="429"/>
      <c r="Y27" s="429"/>
      <c r="Z27" s="429"/>
    </row>
    <row r="28" spans="1:26" ht="15.75" customHeight="1" x14ac:dyDescent="0.25">
      <c r="A28" s="877"/>
      <c r="B28" s="884"/>
      <c r="C28" s="151"/>
      <c r="D28" s="135"/>
      <c r="E28" s="135"/>
      <c r="F28" s="135"/>
      <c r="G28" s="135"/>
      <c r="H28" s="135"/>
      <c r="I28" s="135"/>
      <c r="J28" s="135"/>
      <c r="K28" s="135"/>
      <c r="L28" s="441"/>
      <c r="M28" s="442"/>
      <c r="N28" s="429"/>
      <c r="O28" s="429"/>
      <c r="P28" s="429"/>
      <c r="Q28" s="429"/>
      <c r="R28" s="429"/>
      <c r="S28" s="429"/>
      <c r="T28" s="429"/>
      <c r="U28" s="429"/>
      <c r="V28" s="429"/>
      <c r="W28" s="429"/>
      <c r="X28" s="429"/>
      <c r="Y28" s="429"/>
      <c r="Z28" s="429"/>
    </row>
    <row r="29" spans="1:26" ht="15.75" customHeight="1" x14ac:dyDescent="0.25">
      <c r="A29" s="877"/>
      <c r="B29" s="156" t="s">
        <v>627</v>
      </c>
      <c r="C29" s="153"/>
      <c r="D29" s="154"/>
      <c r="E29" s="154"/>
      <c r="F29" s="154"/>
      <c r="G29" s="154"/>
      <c r="H29" s="154"/>
      <c r="I29" s="154"/>
      <c r="J29" s="154"/>
      <c r="K29" s="154"/>
      <c r="L29" s="154"/>
      <c r="M29" s="155"/>
      <c r="N29" s="429"/>
      <c r="O29" s="429"/>
      <c r="P29" s="429"/>
      <c r="Q29" s="429"/>
      <c r="R29" s="429"/>
      <c r="S29" s="429"/>
      <c r="T29" s="429"/>
      <c r="U29" s="429"/>
      <c r="V29" s="429"/>
      <c r="W29" s="429"/>
      <c r="X29" s="429"/>
      <c r="Y29" s="429"/>
      <c r="Z29" s="429"/>
    </row>
    <row r="30" spans="1:26" ht="63" customHeight="1" x14ac:dyDescent="0.25">
      <c r="A30" s="877"/>
      <c r="B30" s="156"/>
      <c r="C30" s="157" t="s">
        <v>628</v>
      </c>
      <c r="D30" s="178">
        <v>1</v>
      </c>
      <c r="E30" s="148"/>
      <c r="F30" s="159" t="s">
        <v>629</v>
      </c>
      <c r="G30" s="141">
        <v>2022</v>
      </c>
      <c r="H30" s="148"/>
      <c r="I30" s="159" t="s">
        <v>630</v>
      </c>
      <c r="J30" s="952" t="s">
        <v>1011</v>
      </c>
      <c r="K30" s="802"/>
      <c r="L30" s="803"/>
      <c r="M30" s="160"/>
      <c r="N30" s="429"/>
      <c r="O30" s="429"/>
      <c r="P30" s="429"/>
      <c r="Q30" s="429"/>
      <c r="R30" s="429"/>
      <c r="S30" s="429"/>
      <c r="T30" s="429"/>
      <c r="U30" s="429"/>
      <c r="V30" s="429"/>
      <c r="W30" s="429"/>
      <c r="X30" s="429"/>
      <c r="Y30" s="429"/>
      <c r="Z30" s="429"/>
    </row>
    <row r="31" spans="1:26" ht="15.75" customHeight="1" x14ac:dyDescent="0.25">
      <c r="A31" s="877"/>
      <c r="B31" s="116"/>
      <c r="C31" s="144"/>
      <c r="D31" s="145"/>
      <c r="E31" s="145"/>
      <c r="F31" s="145"/>
      <c r="G31" s="145"/>
      <c r="H31" s="145"/>
      <c r="I31" s="145"/>
      <c r="J31" s="145"/>
      <c r="K31" s="145"/>
      <c r="L31" s="145"/>
      <c r="M31" s="146"/>
      <c r="N31" s="429"/>
      <c r="O31" s="429"/>
      <c r="P31" s="429"/>
      <c r="Q31" s="429"/>
      <c r="R31" s="429"/>
      <c r="S31" s="429"/>
      <c r="T31" s="429"/>
      <c r="U31" s="429"/>
      <c r="V31" s="429"/>
      <c r="W31" s="429"/>
      <c r="X31" s="429"/>
      <c r="Y31" s="429"/>
      <c r="Z31" s="429"/>
    </row>
    <row r="32" spans="1:26" ht="15.75" customHeight="1" x14ac:dyDescent="0.25">
      <c r="A32" s="877"/>
      <c r="B32" s="975" t="s">
        <v>632</v>
      </c>
      <c r="C32" s="161"/>
      <c r="D32" s="162"/>
      <c r="E32" s="162"/>
      <c r="F32" s="162"/>
      <c r="G32" s="162"/>
      <c r="H32" s="162"/>
      <c r="I32" s="162"/>
      <c r="J32" s="162"/>
      <c r="K32" s="162"/>
      <c r="L32" s="588"/>
      <c r="M32" s="589"/>
      <c r="N32" s="429"/>
      <c r="O32" s="429"/>
      <c r="P32" s="429"/>
      <c r="Q32" s="429"/>
      <c r="R32" s="429"/>
      <c r="S32" s="429"/>
      <c r="T32" s="429"/>
      <c r="U32" s="429"/>
      <c r="V32" s="429"/>
      <c r="W32" s="429"/>
      <c r="X32" s="429"/>
      <c r="Y32" s="429"/>
      <c r="Z32" s="429"/>
    </row>
    <row r="33" spans="1:26" ht="15.75" customHeight="1" x14ac:dyDescent="0.25">
      <c r="A33" s="877"/>
      <c r="B33" s="883"/>
      <c r="C33" s="163" t="s">
        <v>633</v>
      </c>
      <c r="D33" s="277">
        <v>2023</v>
      </c>
      <c r="E33" s="165"/>
      <c r="F33" s="148" t="s">
        <v>635</v>
      </c>
      <c r="G33" s="292">
        <v>2032</v>
      </c>
      <c r="H33" s="165"/>
      <c r="I33" s="159"/>
      <c r="J33" s="165"/>
      <c r="K33" s="165"/>
      <c r="L33" s="583"/>
      <c r="M33" s="591"/>
      <c r="N33" s="429"/>
      <c r="O33" s="429"/>
      <c r="P33" s="429"/>
      <c r="Q33" s="429"/>
      <c r="R33" s="429"/>
      <c r="S33" s="429"/>
      <c r="T33" s="429"/>
      <c r="U33" s="429"/>
      <c r="V33" s="429"/>
      <c r="W33" s="429"/>
      <c r="X33" s="429"/>
      <c r="Y33" s="429"/>
      <c r="Z33" s="429"/>
    </row>
    <row r="34" spans="1:26" ht="15.75" customHeight="1" x14ac:dyDescent="0.25">
      <c r="A34" s="877"/>
      <c r="B34" s="884"/>
      <c r="C34" s="144"/>
      <c r="D34" s="309"/>
      <c r="E34" s="310"/>
      <c r="F34" s="145"/>
      <c r="G34" s="310"/>
      <c r="H34" s="310"/>
      <c r="I34" s="311"/>
      <c r="J34" s="310"/>
      <c r="K34" s="310"/>
      <c r="L34" s="441"/>
      <c r="M34" s="442"/>
      <c r="N34" s="429"/>
      <c r="O34" s="429"/>
      <c r="P34" s="429"/>
      <c r="Q34" s="429"/>
      <c r="R34" s="429"/>
      <c r="S34" s="429"/>
      <c r="T34" s="429"/>
      <c r="U34" s="429"/>
      <c r="V34" s="429"/>
      <c r="W34" s="429"/>
      <c r="X34" s="429"/>
      <c r="Y34" s="429"/>
      <c r="Z34" s="429"/>
    </row>
    <row r="35" spans="1:26" ht="15.75" customHeight="1" x14ac:dyDescent="0.25">
      <c r="A35" s="877"/>
      <c r="B35" s="975" t="s">
        <v>637</v>
      </c>
      <c r="C35" s="168"/>
      <c r="D35" s="169"/>
      <c r="E35" s="169"/>
      <c r="F35" s="169"/>
      <c r="G35" s="169"/>
      <c r="H35" s="169"/>
      <c r="I35" s="169"/>
      <c r="J35" s="169"/>
      <c r="K35" s="169"/>
      <c r="L35" s="169"/>
      <c r="M35" s="170"/>
      <c r="N35" s="429"/>
      <c r="O35" s="429"/>
      <c r="P35" s="429"/>
      <c r="Q35" s="429"/>
      <c r="R35" s="429"/>
      <c r="S35" s="429"/>
      <c r="T35" s="429"/>
      <c r="U35" s="429"/>
      <c r="V35" s="429"/>
      <c r="W35" s="429"/>
      <c r="X35" s="429"/>
      <c r="Y35" s="429"/>
      <c r="Z35" s="429"/>
    </row>
    <row r="36" spans="1:26" ht="15.75" customHeight="1" x14ac:dyDescent="0.25">
      <c r="A36" s="877"/>
      <c r="B36" s="883"/>
      <c r="C36" s="138"/>
      <c r="D36" s="148" t="s">
        <v>638</v>
      </c>
      <c r="E36" s="148"/>
      <c r="F36" s="148" t="s">
        <v>639</v>
      </c>
      <c r="G36" s="148"/>
      <c r="H36" s="590" t="s">
        <v>640</v>
      </c>
      <c r="I36" s="590"/>
      <c r="J36" s="590" t="s">
        <v>641</v>
      </c>
      <c r="K36" s="148"/>
      <c r="L36" s="148" t="s">
        <v>642</v>
      </c>
      <c r="M36" s="171"/>
      <c r="N36" s="583"/>
      <c r="O36" s="429"/>
      <c r="P36" s="429"/>
      <c r="Q36" s="429"/>
      <c r="R36" s="429"/>
      <c r="S36" s="429"/>
      <c r="T36" s="429"/>
      <c r="U36" s="429"/>
      <c r="V36" s="429"/>
      <c r="W36" s="429"/>
      <c r="X36" s="429"/>
      <c r="Y36" s="429"/>
      <c r="Z36" s="429"/>
    </row>
    <row r="37" spans="1:26" ht="15.75" customHeight="1" x14ac:dyDescent="0.25">
      <c r="A37" s="877"/>
      <c r="B37" s="883"/>
      <c r="C37" s="138"/>
      <c r="D37" s="198">
        <v>2023</v>
      </c>
      <c r="E37" s="173">
        <v>1</v>
      </c>
      <c r="F37" s="198">
        <v>2024</v>
      </c>
      <c r="G37" s="173">
        <v>1</v>
      </c>
      <c r="H37" s="198">
        <v>2025</v>
      </c>
      <c r="I37" s="173">
        <v>1</v>
      </c>
      <c r="J37" s="198">
        <v>2026</v>
      </c>
      <c r="K37" s="173">
        <v>1</v>
      </c>
      <c r="L37" s="198">
        <v>2027</v>
      </c>
      <c r="M37" s="173">
        <v>1</v>
      </c>
      <c r="N37" s="583"/>
      <c r="O37" s="429"/>
      <c r="P37" s="429"/>
      <c r="Q37" s="429"/>
      <c r="R37" s="429"/>
      <c r="S37" s="429"/>
      <c r="T37" s="429"/>
      <c r="U37" s="429"/>
      <c r="V37" s="429"/>
      <c r="W37" s="429"/>
      <c r="X37" s="429"/>
      <c r="Y37" s="429"/>
      <c r="Z37" s="429"/>
    </row>
    <row r="38" spans="1:26" ht="15.75" customHeight="1" x14ac:dyDescent="0.25">
      <c r="A38" s="877"/>
      <c r="B38" s="883"/>
      <c r="C38" s="138"/>
      <c r="D38" s="148" t="s">
        <v>644</v>
      </c>
      <c r="E38" s="148"/>
      <c r="F38" s="148" t="s">
        <v>645</v>
      </c>
      <c r="G38" s="148"/>
      <c r="H38" s="590" t="s">
        <v>646</v>
      </c>
      <c r="I38" s="590"/>
      <c r="J38" s="590" t="s">
        <v>647</v>
      </c>
      <c r="K38" s="148"/>
      <c r="L38" s="148" t="s">
        <v>648</v>
      </c>
      <c r="M38" s="137"/>
      <c r="N38" s="583"/>
      <c r="O38" s="429"/>
      <c r="P38" s="429"/>
      <c r="Q38" s="429"/>
      <c r="R38" s="429"/>
      <c r="S38" s="429"/>
      <c r="T38" s="429"/>
      <c r="U38" s="429"/>
      <c r="V38" s="429"/>
      <c r="W38" s="429"/>
      <c r="X38" s="429"/>
      <c r="Y38" s="429"/>
      <c r="Z38" s="429"/>
    </row>
    <row r="39" spans="1:26" ht="15.75" customHeight="1" x14ac:dyDescent="0.25">
      <c r="A39" s="877"/>
      <c r="B39" s="883"/>
      <c r="C39" s="138"/>
      <c r="D39" s="198">
        <v>2028</v>
      </c>
      <c r="E39" s="173">
        <v>1</v>
      </c>
      <c r="F39" s="198">
        <v>2029</v>
      </c>
      <c r="G39" s="173">
        <v>1</v>
      </c>
      <c r="H39" s="198">
        <v>2030</v>
      </c>
      <c r="I39" s="173">
        <v>1</v>
      </c>
      <c r="J39" s="198">
        <v>2031</v>
      </c>
      <c r="K39" s="173">
        <v>1</v>
      </c>
      <c r="L39" s="198">
        <v>2032</v>
      </c>
      <c r="M39" s="173">
        <v>1</v>
      </c>
      <c r="N39" s="583"/>
      <c r="O39" s="429"/>
      <c r="P39" s="429"/>
      <c r="Q39" s="429"/>
      <c r="R39" s="429"/>
      <c r="S39" s="429"/>
      <c r="T39" s="429"/>
      <c r="U39" s="429"/>
      <c r="V39" s="429"/>
      <c r="W39" s="429"/>
      <c r="X39" s="429"/>
      <c r="Y39" s="429"/>
      <c r="Z39" s="429"/>
    </row>
    <row r="40" spans="1:26" ht="15.75" customHeight="1" x14ac:dyDescent="0.25">
      <c r="A40" s="877"/>
      <c r="B40" s="883"/>
      <c r="C40" s="138"/>
      <c r="D40" s="281"/>
      <c r="E40" s="199"/>
      <c r="F40" s="281" t="s">
        <v>686</v>
      </c>
      <c r="G40" s="199"/>
      <c r="H40" s="279"/>
      <c r="I40" s="154"/>
      <c r="J40" s="279"/>
      <c r="K40" s="154"/>
      <c r="L40" s="279"/>
      <c r="M40" s="155"/>
      <c r="N40" s="583"/>
      <c r="O40" s="429"/>
      <c r="P40" s="429"/>
      <c r="Q40" s="429"/>
      <c r="R40" s="429"/>
      <c r="S40" s="429"/>
      <c r="T40" s="429"/>
      <c r="U40" s="429"/>
      <c r="V40" s="429"/>
      <c r="W40" s="429"/>
      <c r="X40" s="429"/>
      <c r="Y40" s="429"/>
      <c r="Z40" s="429"/>
    </row>
    <row r="41" spans="1:26" ht="15.75" customHeight="1" x14ac:dyDescent="0.25">
      <c r="A41" s="877"/>
      <c r="B41" s="883"/>
      <c r="C41" s="138"/>
      <c r="D41" s="198"/>
      <c r="E41" s="175"/>
      <c r="F41" s="934">
        <v>1</v>
      </c>
      <c r="G41" s="803"/>
      <c r="H41" s="957"/>
      <c r="I41" s="795"/>
      <c r="J41" s="215"/>
      <c r="K41" s="148"/>
      <c r="L41" s="215"/>
      <c r="M41" s="160"/>
      <c r="N41" s="583"/>
      <c r="O41" s="429"/>
      <c r="P41" s="429"/>
      <c r="Q41" s="429"/>
      <c r="R41" s="429"/>
      <c r="S41" s="429"/>
      <c r="T41" s="429"/>
      <c r="U41" s="429"/>
      <c r="V41" s="429"/>
      <c r="W41" s="429"/>
      <c r="X41" s="429"/>
      <c r="Y41" s="429"/>
      <c r="Z41" s="429"/>
    </row>
    <row r="42" spans="1:26" ht="15.75" customHeight="1" x14ac:dyDescent="0.25">
      <c r="A42" s="877"/>
      <c r="B42" s="883"/>
      <c r="C42" s="177"/>
      <c r="D42" s="281"/>
      <c r="E42" s="199"/>
      <c r="F42" s="281"/>
      <c r="G42" s="199"/>
      <c r="H42" s="179"/>
      <c r="I42" s="145"/>
      <c r="J42" s="179"/>
      <c r="K42" s="145"/>
      <c r="L42" s="179"/>
      <c r="M42" s="146"/>
      <c r="N42" s="583"/>
      <c r="O42" s="429"/>
      <c r="P42" s="429"/>
      <c r="Q42" s="429"/>
      <c r="R42" s="429"/>
      <c r="S42" s="429"/>
      <c r="T42" s="429"/>
      <c r="U42" s="429"/>
      <c r="V42" s="429"/>
      <c r="W42" s="429"/>
      <c r="X42" s="429"/>
      <c r="Y42" s="429"/>
      <c r="Z42" s="429"/>
    </row>
    <row r="43" spans="1:26" ht="18" customHeight="1" x14ac:dyDescent="0.25">
      <c r="A43" s="877"/>
      <c r="B43" s="975" t="s">
        <v>651</v>
      </c>
      <c r="C43" s="147"/>
      <c r="D43" s="132"/>
      <c r="E43" s="132"/>
      <c r="F43" s="132"/>
      <c r="G43" s="132"/>
      <c r="H43" s="132"/>
      <c r="I43" s="132"/>
      <c r="J43" s="132"/>
      <c r="K43" s="132"/>
      <c r="L43" s="583"/>
      <c r="M43" s="591"/>
      <c r="N43" s="429"/>
      <c r="O43" s="429"/>
      <c r="P43" s="429"/>
      <c r="Q43" s="429"/>
      <c r="R43" s="429"/>
      <c r="S43" s="429"/>
      <c r="T43" s="429"/>
      <c r="U43" s="429"/>
      <c r="V43" s="429"/>
      <c r="W43" s="429"/>
      <c r="X43" s="429"/>
      <c r="Y43" s="429"/>
      <c r="Z43" s="429"/>
    </row>
    <row r="44" spans="1:26" ht="15.75" customHeight="1" x14ac:dyDescent="0.25">
      <c r="A44" s="877"/>
      <c r="B44" s="883"/>
      <c r="C44" s="134"/>
      <c r="D44" s="148" t="s">
        <v>93</v>
      </c>
      <c r="E44" s="145" t="s">
        <v>95</v>
      </c>
      <c r="F44" s="1068" t="s">
        <v>652</v>
      </c>
      <c r="G44" s="900"/>
      <c r="H44" s="901"/>
      <c r="I44" s="901"/>
      <c r="J44" s="902"/>
      <c r="K44" s="184" t="s">
        <v>619</v>
      </c>
      <c r="L44" s="1077"/>
      <c r="M44" s="896"/>
      <c r="N44" s="429"/>
      <c r="O44" s="429"/>
      <c r="P44" s="429"/>
      <c r="Q44" s="429"/>
      <c r="R44" s="429"/>
      <c r="S44" s="429"/>
      <c r="T44" s="429"/>
      <c r="U44" s="429"/>
      <c r="V44" s="429"/>
      <c r="W44" s="429"/>
      <c r="X44" s="429"/>
      <c r="Y44" s="429"/>
      <c r="Z44" s="429"/>
    </row>
    <row r="45" spans="1:26" ht="15.75" customHeight="1" x14ac:dyDescent="0.25">
      <c r="A45" s="877"/>
      <c r="B45" s="883"/>
      <c r="C45" s="134"/>
      <c r="D45" s="293" t="s">
        <v>653</v>
      </c>
      <c r="E45" s="141"/>
      <c r="F45" s="894"/>
      <c r="G45" s="897"/>
      <c r="H45" s="903"/>
      <c r="I45" s="903"/>
      <c r="J45" s="810"/>
      <c r="K45" s="583"/>
      <c r="L45" s="897"/>
      <c r="M45" s="898"/>
      <c r="N45" s="429"/>
      <c r="O45" s="429"/>
      <c r="P45" s="429"/>
      <c r="Q45" s="429"/>
      <c r="R45" s="429"/>
      <c r="S45" s="429"/>
      <c r="T45" s="429"/>
      <c r="U45" s="429"/>
      <c r="V45" s="429"/>
      <c r="W45" s="429"/>
      <c r="X45" s="429"/>
      <c r="Y45" s="429"/>
      <c r="Z45" s="429"/>
    </row>
    <row r="46" spans="1:26" ht="15.75" customHeight="1" x14ac:dyDescent="0.25">
      <c r="A46" s="877"/>
      <c r="B46" s="884"/>
      <c r="C46" s="440"/>
      <c r="D46" s="441"/>
      <c r="E46" s="441"/>
      <c r="F46" s="441"/>
      <c r="G46" s="441"/>
      <c r="H46" s="441"/>
      <c r="I46" s="441"/>
      <c r="J46" s="441"/>
      <c r="K46" s="441"/>
      <c r="L46" s="583"/>
      <c r="M46" s="591"/>
      <c r="N46" s="429"/>
      <c r="O46" s="429"/>
      <c r="P46" s="429"/>
      <c r="Q46" s="429"/>
      <c r="R46" s="429"/>
      <c r="S46" s="429"/>
      <c r="T46" s="429"/>
      <c r="U46" s="429"/>
      <c r="V46" s="429"/>
      <c r="W46" s="429"/>
      <c r="X46" s="429"/>
      <c r="Y46" s="429"/>
      <c r="Z46" s="429"/>
    </row>
    <row r="47" spans="1:26" ht="53.25" customHeight="1" x14ac:dyDescent="0.25">
      <c r="A47" s="877"/>
      <c r="B47" s="110" t="s">
        <v>654</v>
      </c>
      <c r="C47" s="962" t="s">
        <v>1012</v>
      </c>
      <c r="D47" s="802"/>
      <c r="E47" s="802"/>
      <c r="F47" s="802"/>
      <c r="G47" s="802"/>
      <c r="H47" s="802"/>
      <c r="I47" s="802"/>
      <c r="J47" s="802"/>
      <c r="K47" s="802"/>
      <c r="L47" s="802"/>
      <c r="M47" s="803"/>
      <c r="N47" s="429"/>
      <c r="O47" s="429"/>
      <c r="P47" s="429"/>
      <c r="Q47" s="429"/>
      <c r="R47" s="429"/>
      <c r="S47" s="429"/>
      <c r="T47" s="429"/>
      <c r="U47" s="429"/>
      <c r="V47" s="429"/>
      <c r="W47" s="429"/>
      <c r="X47" s="429"/>
      <c r="Y47" s="429"/>
      <c r="Z47" s="429"/>
    </row>
    <row r="48" spans="1:26" ht="15.75" customHeight="1" x14ac:dyDescent="0.25">
      <c r="A48" s="877"/>
      <c r="B48" s="117" t="s">
        <v>656</v>
      </c>
      <c r="C48" s="874" t="s">
        <v>1013</v>
      </c>
      <c r="D48" s="802"/>
      <c r="E48" s="802"/>
      <c r="F48" s="802"/>
      <c r="G48" s="802"/>
      <c r="H48" s="802"/>
      <c r="I48" s="802"/>
      <c r="J48" s="802"/>
      <c r="K48" s="802"/>
      <c r="L48" s="802"/>
      <c r="M48" s="864"/>
      <c r="N48" s="429"/>
      <c r="O48" s="429"/>
      <c r="P48" s="429"/>
      <c r="Q48" s="429"/>
      <c r="R48" s="429"/>
      <c r="S48" s="429"/>
      <c r="T48" s="429"/>
      <c r="U48" s="429"/>
      <c r="V48" s="429"/>
      <c r="W48" s="429"/>
      <c r="X48" s="429"/>
      <c r="Y48" s="429"/>
      <c r="Z48" s="429"/>
    </row>
    <row r="49" spans="1:26" ht="15.75" customHeight="1" x14ac:dyDescent="0.25">
      <c r="A49" s="877"/>
      <c r="B49" s="117" t="s">
        <v>658</v>
      </c>
      <c r="C49" s="874" t="s">
        <v>659</v>
      </c>
      <c r="D49" s="802"/>
      <c r="E49" s="802"/>
      <c r="F49" s="802"/>
      <c r="G49" s="802"/>
      <c r="H49" s="802"/>
      <c r="I49" s="802"/>
      <c r="J49" s="802"/>
      <c r="K49" s="802"/>
      <c r="L49" s="802"/>
      <c r="M49" s="864"/>
      <c r="N49" s="429"/>
      <c r="O49" s="429"/>
      <c r="P49" s="429"/>
      <c r="Q49" s="429"/>
      <c r="R49" s="429"/>
      <c r="S49" s="429"/>
      <c r="T49" s="429"/>
      <c r="U49" s="429"/>
      <c r="V49" s="429"/>
      <c r="W49" s="429"/>
      <c r="X49" s="429"/>
      <c r="Y49" s="429"/>
      <c r="Z49" s="429"/>
    </row>
    <row r="50" spans="1:26" ht="15.75" customHeight="1" x14ac:dyDescent="0.25">
      <c r="A50" s="881"/>
      <c r="B50" s="117" t="s">
        <v>660</v>
      </c>
      <c r="C50" s="1078">
        <v>44348</v>
      </c>
      <c r="D50" s="802"/>
      <c r="E50" s="802"/>
      <c r="F50" s="802"/>
      <c r="G50" s="802"/>
      <c r="H50" s="802"/>
      <c r="I50" s="802"/>
      <c r="J50" s="802"/>
      <c r="K50" s="802"/>
      <c r="L50" s="802"/>
      <c r="M50" s="864"/>
      <c r="N50" s="429"/>
      <c r="O50" s="429"/>
      <c r="P50" s="429"/>
      <c r="Q50" s="429"/>
      <c r="R50" s="429"/>
      <c r="S50" s="429"/>
      <c r="T50" s="429"/>
      <c r="U50" s="429"/>
      <c r="V50" s="429"/>
      <c r="W50" s="429"/>
      <c r="X50" s="429"/>
      <c r="Y50" s="429"/>
      <c r="Z50" s="429"/>
    </row>
    <row r="51" spans="1:26" ht="15.75" customHeight="1" x14ac:dyDescent="0.25">
      <c r="A51" s="879" t="s">
        <v>662</v>
      </c>
      <c r="B51" s="189" t="s">
        <v>663</v>
      </c>
      <c r="C51" s="946" t="s">
        <v>523</v>
      </c>
      <c r="D51" s="802"/>
      <c r="E51" s="802"/>
      <c r="F51" s="802"/>
      <c r="G51" s="802"/>
      <c r="H51" s="802"/>
      <c r="I51" s="802"/>
      <c r="J51" s="802"/>
      <c r="K51" s="802"/>
      <c r="L51" s="802"/>
      <c r="M51" s="864"/>
      <c r="N51" s="429"/>
      <c r="O51" s="429"/>
      <c r="P51" s="429"/>
      <c r="Q51" s="429"/>
      <c r="R51" s="429"/>
      <c r="S51" s="429"/>
      <c r="T51" s="429"/>
      <c r="U51" s="429"/>
      <c r="V51" s="429"/>
      <c r="W51" s="429"/>
      <c r="X51" s="429"/>
      <c r="Y51" s="429"/>
      <c r="Z51" s="429"/>
    </row>
    <row r="52" spans="1:26" ht="15.75" customHeight="1" x14ac:dyDescent="0.25">
      <c r="A52" s="877"/>
      <c r="B52" s="189" t="s">
        <v>665</v>
      </c>
      <c r="C52" s="1069" t="s">
        <v>1014</v>
      </c>
      <c r="D52" s="802"/>
      <c r="E52" s="802"/>
      <c r="F52" s="802"/>
      <c r="G52" s="802"/>
      <c r="H52" s="802"/>
      <c r="I52" s="802"/>
      <c r="J52" s="802"/>
      <c r="K52" s="802"/>
      <c r="L52" s="802"/>
      <c r="M52" s="864"/>
      <c r="N52" s="429"/>
      <c r="O52" s="429"/>
      <c r="P52" s="429"/>
      <c r="Q52" s="429"/>
      <c r="R52" s="429"/>
      <c r="S52" s="429"/>
      <c r="T52" s="429"/>
      <c r="U52" s="429"/>
      <c r="V52" s="429"/>
      <c r="W52" s="429"/>
      <c r="X52" s="429"/>
      <c r="Y52" s="429"/>
      <c r="Z52" s="429"/>
    </row>
    <row r="53" spans="1:26" ht="15.75" customHeight="1" x14ac:dyDescent="0.25">
      <c r="A53" s="877"/>
      <c r="B53" s="189" t="s">
        <v>667</v>
      </c>
      <c r="C53" s="1069" t="s">
        <v>1015</v>
      </c>
      <c r="D53" s="802"/>
      <c r="E53" s="802"/>
      <c r="F53" s="802"/>
      <c r="G53" s="802"/>
      <c r="H53" s="802"/>
      <c r="I53" s="802"/>
      <c r="J53" s="802"/>
      <c r="K53" s="802"/>
      <c r="L53" s="802"/>
      <c r="M53" s="864"/>
      <c r="N53" s="429"/>
      <c r="O53" s="429"/>
      <c r="P53" s="429"/>
      <c r="Q53" s="429"/>
      <c r="R53" s="429"/>
      <c r="S53" s="429"/>
      <c r="T53" s="429"/>
      <c r="U53" s="429"/>
      <c r="V53" s="429"/>
      <c r="W53" s="429"/>
      <c r="X53" s="429"/>
      <c r="Y53" s="429"/>
      <c r="Z53" s="429"/>
    </row>
    <row r="54" spans="1:26" ht="15.75" customHeight="1" x14ac:dyDescent="0.25">
      <c r="A54" s="877"/>
      <c r="B54" s="191" t="s">
        <v>668</v>
      </c>
      <c r="C54" s="1069" t="s">
        <v>1016</v>
      </c>
      <c r="D54" s="802"/>
      <c r="E54" s="802"/>
      <c r="F54" s="802"/>
      <c r="G54" s="802"/>
      <c r="H54" s="802"/>
      <c r="I54" s="802"/>
      <c r="J54" s="802"/>
      <c r="K54" s="802"/>
      <c r="L54" s="802"/>
      <c r="M54" s="864"/>
      <c r="N54" s="429"/>
      <c r="O54" s="429"/>
      <c r="P54" s="429"/>
      <c r="Q54" s="429"/>
      <c r="R54" s="429"/>
      <c r="S54" s="429"/>
      <c r="T54" s="429"/>
      <c r="U54" s="429"/>
      <c r="V54" s="429"/>
      <c r="W54" s="429"/>
      <c r="X54" s="429"/>
      <c r="Y54" s="429"/>
      <c r="Z54" s="429"/>
    </row>
    <row r="55" spans="1:26" ht="33" customHeight="1" x14ac:dyDescent="0.25">
      <c r="A55" s="877"/>
      <c r="B55" s="189" t="s">
        <v>670</v>
      </c>
      <c r="C55" s="1076" t="s">
        <v>525</v>
      </c>
      <c r="D55" s="802"/>
      <c r="E55" s="802"/>
      <c r="F55" s="802"/>
      <c r="G55" s="802"/>
      <c r="H55" s="802"/>
      <c r="I55" s="802"/>
      <c r="J55" s="802"/>
      <c r="K55" s="802"/>
      <c r="L55" s="802"/>
      <c r="M55" s="864"/>
      <c r="N55" s="429"/>
      <c r="O55" s="429"/>
      <c r="P55" s="429"/>
      <c r="Q55" s="429"/>
      <c r="R55" s="429"/>
      <c r="S55" s="429"/>
      <c r="T55" s="429"/>
      <c r="U55" s="429"/>
      <c r="V55" s="429"/>
      <c r="W55" s="429"/>
      <c r="X55" s="429"/>
      <c r="Y55" s="429"/>
      <c r="Z55" s="429"/>
    </row>
    <row r="56" spans="1:26" ht="15.75" customHeight="1" x14ac:dyDescent="0.25">
      <c r="A56" s="880"/>
      <c r="B56" s="189" t="s">
        <v>672</v>
      </c>
      <c r="C56" s="1069">
        <v>3649090</v>
      </c>
      <c r="D56" s="802"/>
      <c r="E56" s="802"/>
      <c r="F56" s="802"/>
      <c r="G56" s="802"/>
      <c r="H56" s="802"/>
      <c r="I56" s="802"/>
      <c r="J56" s="802"/>
      <c r="K56" s="802"/>
      <c r="L56" s="802"/>
      <c r="M56" s="864"/>
      <c r="N56" s="429"/>
      <c r="O56" s="429"/>
      <c r="P56" s="429"/>
      <c r="Q56" s="429"/>
      <c r="R56" s="429"/>
      <c r="S56" s="429"/>
      <c r="T56" s="429"/>
      <c r="U56" s="429"/>
      <c r="V56" s="429"/>
      <c r="W56" s="429"/>
      <c r="X56" s="429"/>
      <c r="Y56" s="429"/>
      <c r="Z56" s="429"/>
    </row>
    <row r="57" spans="1:26" ht="15.75" customHeight="1" x14ac:dyDescent="0.25">
      <c r="A57" s="879" t="s">
        <v>673</v>
      </c>
      <c r="B57" s="192" t="s">
        <v>674</v>
      </c>
      <c r="C57" s="1069" t="s">
        <v>1017</v>
      </c>
      <c r="D57" s="802"/>
      <c r="E57" s="802"/>
      <c r="F57" s="802"/>
      <c r="G57" s="802"/>
      <c r="H57" s="802"/>
      <c r="I57" s="802"/>
      <c r="J57" s="802"/>
      <c r="K57" s="802"/>
      <c r="L57" s="802"/>
      <c r="M57" s="864"/>
      <c r="N57" s="429"/>
      <c r="O57" s="429"/>
      <c r="P57" s="429"/>
      <c r="Q57" s="429"/>
      <c r="R57" s="429"/>
      <c r="S57" s="429"/>
      <c r="T57" s="429"/>
      <c r="U57" s="429"/>
      <c r="V57" s="429"/>
      <c r="W57" s="429"/>
      <c r="X57" s="429"/>
      <c r="Y57" s="429"/>
      <c r="Z57" s="429"/>
    </row>
    <row r="58" spans="1:26" ht="30" customHeight="1" x14ac:dyDescent="0.25">
      <c r="A58" s="877"/>
      <c r="B58" s="192" t="s">
        <v>676</v>
      </c>
      <c r="C58" s="1069" t="s">
        <v>1018</v>
      </c>
      <c r="D58" s="802"/>
      <c r="E58" s="802"/>
      <c r="F58" s="802"/>
      <c r="G58" s="802"/>
      <c r="H58" s="802"/>
      <c r="I58" s="802"/>
      <c r="J58" s="802"/>
      <c r="K58" s="802"/>
      <c r="L58" s="802"/>
      <c r="M58" s="864"/>
      <c r="N58" s="429"/>
      <c r="O58" s="429"/>
      <c r="P58" s="429"/>
      <c r="Q58" s="429"/>
      <c r="R58" s="429"/>
      <c r="S58" s="429"/>
      <c r="T58" s="429"/>
      <c r="U58" s="429"/>
      <c r="V58" s="429"/>
      <c r="W58" s="429"/>
      <c r="X58" s="429"/>
      <c r="Y58" s="429"/>
      <c r="Z58" s="429"/>
    </row>
    <row r="59" spans="1:26" ht="30" customHeight="1" x14ac:dyDescent="0.25">
      <c r="A59" s="881"/>
      <c r="B59" s="193" t="s">
        <v>328</v>
      </c>
      <c r="C59" s="1069" t="s">
        <v>1015</v>
      </c>
      <c r="D59" s="802"/>
      <c r="E59" s="802"/>
      <c r="F59" s="802"/>
      <c r="G59" s="802"/>
      <c r="H59" s="802"/>
      <c r="I59" s="802"/>
      <c r="J59" s="802"/>
      <c r="K59" s="802"/>
      <c r="L59" s="802"/>
      <c r="M59" s="864"/>
      <c r="N59" s="429"/>
      <c r="O59" s="429"/>
      <c r="P59" s="429"/>
      <c r="Q59" s="429"/>
      <c r="R59" s="429"/>
      <c r="S59" s="429"/>
      <c r="T59" s="429"/>
      <c r="U59" s="429"/>
      <c r="V59" s="429"/>
      <c r="W59" s="429"/>
      <c r="X59" s="429"/>
      <c r="Y59" s="429"/>
      <c r="Z59" s="429"/>
    </row>
    <row r="60" spans="1:26" ht="74.25" customHeight="1" x14ac:dyDescent="0.25">
      <c r="A60" s="194" t="s">
        <v>678</v>
      </c>
      <c r="B60" s="427"/>
      <c r="C60" s="1054" t="s">
        <v>1019</v>
      </c>
      <c r="D60" s="802"/>
      <c r="E60" s="802"/>
      <c r="F60" s="802"/>
      <c r="G60" s="802"/>
      <c r="H60" s="802"/>
      <c r="I60" s="802"/>
      <c r="J60" s="802"/>
      <c r="K60" s="802"/>
      <c r="L60" s="802"/>
      <c r="M60" s="803"/>
      <c r="N60" s="429"/>
      <c r="O60" s="429"/>
      <c r="P60" s="429"/>
      <c r="Q60" s="429"/>
      <c r="R60" s="429"/>
      <c r="S60" s="429"/>
      <c r="T60" s="429"/>
      <c r="U60" s="429"/>
      <c r="V60" s="429"/>
      <c r="W60" s="429"/>
      <c r="X60" s="429"/>
      <c r="Y60" s="429"/>
      <c r="Z60" s="429"/>
    </row>
    <row r="61" spans="1:26" ht="15.75" customHeight="1" x14ac:dyDescent="0.25">
      <c r="A61" s="429"/>
      <c r="B61" s="428"/>
      <c r="C61" s="429"/>
      <c r="D61" s="429"/>
      <c r="E61" s="429"/>
      <c r="F61" s="429"/>
      <c r="G61" s="429"/>
      <c r="H61" s="429"/>
      <c r="I61" s="429"/>
      <c r="J61" s="429"/>
      <c r="K61" s="429"/>
      <c r="L61" s="429"/>
      <c r="M61" s="429"/>
      <c r="N61" s="429"/>
      <c r="O61" s="429"/>
      <c r="P61" s="429"/>
      <c r="Q61" s="429"/>
      <c r="R61" s="429"/>
      <c r="S61" s="429"/>
      <c r="T61" s="429"/>
      <c r="U61" s="429"/>
      <c r="V61" s="429"/>
      <c r="W61" s="429"/>
      <c r="X61" s="429"/>
      <c r="Y61" s="429"/>
      <c r="Z61" s="429"/>
    </row>
    <row r="62" spans="1:26" ht="15.75" customHeight="1" x14ac:dyDescent="0.25">
      <c r="A62" s="429"/>
      <c r="B62" s="428"/>
      <c r="C62" s="429"/>
      <c r="D62" s="429"/>
      <c r="E62" s="429"/>
      <c r="F62" s="429"/>
      <c r="G62" s="429"/>
      <c r="H62" s="429"/>
      <c r="I62" s="429"/>
      <c r="J62" s="429"/>
      <c r="K62" s="429"/>
      <c r="L62" s="429"/>
      <c r="M62" s="429"/>
      <c r="N62" s="429"/>
      <c r="O62" s="429"/>
      <c r="P62" s="429"/>
      <c r="Q62" s="429"/>
      <c r="R62" s="429"/>
      <c r="S62" s="429"/>
      <c r="T62" s="429"/>
      <c r="U62" s="429"/>
      <c r="V62" s="429"/>
      <c r="W62" s="429"/>
      <c r="X62" s="429"/>
      <c r="Y62" s="429"/>
      <c r="Z62" s="429"/>
    </row>
    <row r="63" spans="1:26" ht="15.75" customHeight="1" x14ac:dyDescent="0.25">
      <c r="A63" s="429"/>
      <c r="B63" s="428"/>
      <c r="C63" s="429"/>
      <c r="D63" s="429"/>
      <c r="E63" s="429"/>
      <c r="F63" s="429"/>
      <c r="G63" s="429"/>
      <c r="H63" s="429"/>
      <c r="I63" s="429"/>
      <c r="J63" s="429"/>
      <c r="K63" s="429"/>
      <c r="L63" s="429"/>
      <c r="M63" s="429"/>
      <c r="N63" s="429"/>
      <c r="O63" s="429"/>
      <c r="P63" s="429"/>
      <c r="Q63" s="429"/>
      <c r="R63" s="429"/>
      <c r="S63" s="429"/>
      <c r="T63" s="429"/>
      <c r="U63" s="429"/>
      <c r="V63" s="429"/>
      <c r="W63" s="429"/>
      <c r="X63" s="429"/>
      <c r="Y63" s="429"/>
      <c r="Z63" s="429"/>
    </row>
    <row r="64" spans="1:26" ht="15.75" customHeight="1" x14ac:dyDescent="0.25">
      <c r="A64" s="429"/>
      <c r="B64" s="428"/>
      <c r="C64" s="429"/>
      <c r="D64" s="429"/>
      <c r="E64" s="429"/>
      <c r="F64" s="429"/>
      <c r="G64" s="429"/>
      <c r="H64" s="429"/>
      <c r="I64" s="429"/>
      <c r="J64" s="429"/>
      <c r="K64" s="429"/>
      <c r="L64" s="429"/>
      <c r="M64" s="429"/>
      <c r="N64" s="429"/>
      <c r="O64" s="429"/>
      <c r="P64" s="429"/>
      <c r="Q64" s="429"/>
      <c r="R64" s="429"/>
      <c r="S64" s="429"/>
      <c r="T64" s="429"/>
      <c r="U64" s="429"/>
      <c r="V64" s="429"/>
      <c r="W64" s="429"/>
      <c r="X64" s="429"/>
      <c r="Y64" s="429"/>
      <c r="Z64" s="429"/>
    </row>
    <row r="65" spans="1:26" ht="15.75" customHeight="1" x14ac:dyDescent="0.25">
      <c r="A65" s="429"/>
      <c r="B65" s="428"/>
      <c r="C65" s="429"/>
      <c r="D65" s="429"/>
      <c r="E65" s="429"/>
      <c r="F65" s="429"/>
      <c r="G65" s="429"/>
      <c r="H65" s="429"/>
      <c r="I65" s="429"/>
      <c r="J65" s="429"/>
      <c r="K65" s="429"/>
      <c r="L65" s="429"/>
      <c r="M65" s="429"/>
      <c r="N65" s="429"/>
      <c r="O65" s="429"/>
      <c r="P65" s="429"/>
      <c r="Q65" s="429"/>
      <c r="R65" s="429"/>
      <c r="S65" s="429"/>
      <c r="T65" s="429"/>
      <c r="U65" s="429"/>
      <c r="V65" s="429"/>
      <c r="W65" s="429"/>
      <c r="X65" s="429"/>
      <c r="Y65" s="429"/>
      <c r="Z65" s="429"/>
    </row>
    <row r="66" spans="1:26" ht="15.75" customHeight="1" x14ac:dyDescent="0.25">
      <c r="A66" s="429"/>
      <c r="B66" s="428"/>
      <c r="C66" s="429"/>
      <c r="D66" s="429"/>
      <c r="E66" s="429"/>
      <c r="F66" s="429"/>
      <c r="G66" s="429"/>
      <c r="H66" s="429"/>
      <c r="I66" s="429"/>
      <c r="J66" s="429"/>
      <c r="K66" s="429"/>
      <c r="L66" s="429"/>
      <c r="M66" s="429"/>
      <c r="N66" s="429"/>
      <c r="O66" s="429"/>
      <c r="P66" s="429"/>
      <c r="Q66" s="429"/>
      <c r="R66" s="429"/>
      <c r="S66" s="429"/>
      <c r="T66" s="429"/>
      <c r="U66" s="429"/>
      <c r="V66" s="429"/>
      <c r="W66" s="429"/>
      <c r="X66" s="429"/>
      <c r="Y66" s="429"/>
      <c r="Z66" s="429"/>
    </row>
    <row r="67" spans="1:26" ht="15.75" customHeight="1" x14ac:dyDescent="0.25">
      <c r="A67" s="429"/>
      <c r="B67" s="428"/>
      <c r="C67" s="429"/>
      <c r="D67" s="429"/>
      <c r="E67" s="429"/>
      <c r="F67" s="429"/>
      <c r="G67" s="429"/>
      <c r="H67" s="429"/>
      <c r="I67" s="429"/>
      <c r="J67" s="429"/>
      <c r="K67" s="429"/>
      <c r="L67" s="429"/>
      <c r="M67" s="429"/>
      <c r="N67" s="429"/>
      <c r="O67" s="429"/>
      <c r="P67" s="429"/>
      <c r="Q67" s="429"/>
      <c r="R67" s="429"/>
      <c r="S67" s="429"/>
      <c r="T67" s="429"/>
      <c r="U67" s="429"/>
      <c r="V67" s="429"/>
      <c r="W67" s="429"/>
      <c r="X67" s="429"/>
      <c r="Y67" s="429"/>
      <c r="Z67" s="429"/>
    </row>
    <row r="68" spans="1:26" ht="15.75" customHeight="1" x14ac:dyDescent="0.25">
      <c r="A68" s="429"/>
      <c r="B68" s="428"/>
      <c r="C68" s="429"/>
      <c r="D68" s="429"/>
      <c r="E68" s="429"/>
      <c r="F68" s="429"/>
      <c r="G68" s="429"/>
      <c r="H68" s="429"/>
      <c r="I68" s="429"/>
      <c r="J68" s="429"/>
      <c r="K68" s="429"/>
      <c r="L68" s="429"/>
      <c r="M68" s="429"/>
      <c r="N68" s="429"/>
      <c r="O68" s="429"/>
      <c r="P68" s="429"/>
      <c r="Q68" s="429"/>
      <c r="R68" s="429"/>
      <c r="S68" s="429"/>
      <c r="T68" s="429"/>
      <c r="U68" s="429"/>
      <c r="V68" s="429"/>
      <c r="W68" s="429"/>
      <c r="X68" s="429"/>
      <c r="Y68" s="429"/>
      <c r="Z68" s="429"/>
    </row>
    <row r="69" spans="1:26" ht="15.75" customHeight="1" x14ac:dyDescent="0.25">
      <c r="A69" s="429"/>
      <c r="B69" s="428"/>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row>
    <row r="70" spans="1:26" ht="15.75" customHeight="1" x14ac:dyDescent="0.25">
      <c r="A70" s="429"/>
      <c r="B70" s="428"/>
      <c r="C70" s="429"/>
      <c r="D70" s="429"/>
      <c r="E70" s="429"/>
      <c r="F70" s="429"/>
      <c r="G70" s="429"/>
      <c r="H70" s="429"/>
      <c r="I70" s="429"/>
      <c r="J70" s="429"/>
      <c r="K70" s="429"/>
      <c r="L70" s="429"/>
      <c r="M70" s="429"/>
      <c r="N70" s="429"/>
      <c r="O70" s="429"/>
      <c r="P70" s="429"/>
      <c r="Q70" s="429"/>
      <c r="R70" s="429"/>
      <c r="S70" s="429"/>
      <c r="T70" s="429"/>
      <c r="U70" s="429"/>
      <c r="V70" s="429"/>
      <c r="W70" s="429"/>
      <c r="X70" s="429"/>
      <c r="Y70" s="429"/>
      <c r="Z70" s="429"/>
    </row>
    <row r="71" spans="1:26" ht="15.75" customHeight="1" x14ac:dyDescent="0.25">
      <c r="A71" s="429"/>
      <c r="B71" s="428"/>
      <c r="C71" s="429"/>
      <c r="D71" s="429"/>
      <c r="E71" s="429"/>
      <c r="F71" s="429"/>
      <c r="G71" s="429"/>
      <c r="H71" s="429"/>
      <c r="I71" s="429"/>
      <c r="J71" s="429"/>
      <c r="K71" s="429"/>
      <c r="L71" s="429"/>
      <c r="M71" s="429"/>
      <c r="N71" s="429"/>
      <c r="O71" s="429"/>
      <c r="P71" s="429"/>
      <c r="Q71" s="429"/>
      <c r="R71" s="429"/>
      <c r="S71" s="429"/>
      <c r="T71" s="429"/>
      <c r="U71" s="429"/>
      <c r="V71" s="429"/>
      <c r="W71" s="429"/>
      <c r="X71" s="429"/>
      <c r="Y71" s="429"/>
      <c r="Z71" s="429"/>
    </row>
    <row r="72" spans="1:26" ht="15.75" customHeight="1" x14ac:dyDescent="0.25">
      <c r="A72" s="429"/>
      <c r="B72" s="428"/>
      <c r="C72" s="429"/>
      <c r="D72" s="429"/>
      <c r="E72" s="429"/>
      <c r="F72" s="429"/>
      <c r="G72" s="429"/>
      <c r="H72" s="429"/>
      <c r="I72" s="429"/>
      <c r="J72" s="429"/>
      <c r="K72" s="429"/>
      <c r="L72" s="429"/>
      <c r="M72" s="429"/>
      <c r="N72" s="429"/>
      <c r="O72" s="429"/>
      <c r="P72" s="429"/>
      <c r="Q72" s="429"/>
      <c r="R72" s="429"/>
      <c r="S72" s="429"/>
      <c r="T72" s="429"/>
      <c r="U72" s="429"/>
      <c r="V72" s="429"/>
      <c r="W72" s="429"/>
      <c r="X72" s="429"/>
      <c r="Y72" s="429"/>
      <c r="Z72" s="429"/>
    </row>
    <row r="73" spans="1:26" ht="15.75" customHeight="1" x14ac:dyDescent="0.25">
      <c r="A73" s="429"/>
      <c r="B73" s="428"/>
      <c r="C73" s="429"/>
      <c r="D73" s="429"/>
      <c r="E73" s="429"/>
      <c r="F73" s="429"/>
      <c r="G73" s="429"/>
      <c r="H73" s="429"/>
      <c r="I73" s="429"/>
      <c r="J73" s="429"/>
      <c r="K73" s="429"/>
      <c r="L73" s="429"/>
      <c r="M73" s="429"/>
      <c r="N73" s="429"/>
      <c r="O73" s="429"/>
      <c r="P73" s="429"/>
      <c r="Q73" s="429"/>
      <c r="R73" s="429"/>
      <c r="S73" s="429"/>
      <c r="T73" s="429"/>
      <c r="U73" s="429"/>
      <c r="V73" s="429"/>
      <c r="W73" s="429"/>
      <c r="X73" s="429"/>
      <c r="Y73" s="429"/>
      <c r="Z73" s="429"/>
    </row>
    <row r="74" spans="1:26" ht="15.75" customHeight="1" x14ac:dyDescent="0.25">
      <c r="A74" s="429"/>
      <c r="B74" s="428"/>
      <c r="C74" s="429"/>
      <c r="D74" s="429"/>
      <c r="E74" s="429"/>
      <c r="F74" s="429"/>
      <c r="G74" s="429"/>
      <c r="H74" s="429"/>
      <c r="I74" s="429"/>
      <c r="J74" s="429"/>
      <c r="K74" s="429"/>
      <c r="L74" s="429"/>
      <c r="M74" s="429"/>
      <c r="N74" s="429"/>
      <c r="O74" s="429"/>
      <c r="P74" s="429"/>
      <c r="Q74" s="429"/>
      <c r="R74" s="429"/>
      <c r="S74" s="429"/>
      <c r="T74" s="429"/>
      <c r="U74" s="429"/>
      <c r="V74" s="429"/>
      <c r="W74" s="429"/>
      <c r="X74" s="429"/>
      <c r="Y74" s="429"/>
      <c r="Z74" s="429"/>
    </row>
    <row r="75" spans="1:26" ht="15.75" customHeight="1" x14ac:dyDescent="0.25">
      <c r="A75" s="429"/>
      <c r="B75" s="428"/>
      <c r="C75" s="429"/>
      <c r="D75" s="429"/>
      <c r="E75" s="429"/>
      <c r="F75" s="429"/>
      <c r="G75" s="429"/>
      <c r="H75" s="429"/>
      <c r="I75" s="429"/>
      <c r="J75" s="429"/>
      <c r="K75" s="429"/>
      <c r="L75" s="429"/>
      <c r="M75" s="429"/>
      <c r="N75" s="429"/>
      <c r="O75" s="429"/>
      <c r="P75" s="429"/>
      <c r="Q75" s="429"/>
      <c r="R75" s="429"/>
      <c r="S75" s="429"/>
      <c r="T75" s="429"/>
      <c r="U75" s="429"/>
      <c r="V75" s="429"/>
      <c r="W75" s="429"/>
      <c r="X75" s="429"/>
      <c r="Y75" s="429"/>
      <c r="Z75" s="429"/>
    </row>
    <row r="76" spans="1:26" ht="15.75" customHeight="1" x14ac:dyDescent="0.25">
      <c r="A76" s="429"/>
      <c r="B76" s="428"/>
      <c r="C76" s="429"/>
      <c r="D76" s="429"/>
      <c r="E76" s="429"/>
      <c r="F76" s="429"/>
      <c r="G76" s="429"/>
      <c r="H76" s="429"/>
      <c r="I76" s="429"/>
      <c r="J76" s="429"/>
      <c r="K76" s="429"/>
      <c r="L76" s="429"/>
      <c r="M76" s="429"/>
      <c r="N76" s="429"/>
      <c r="O76" s="429"/>
      <c r="P76" s="429"/>
      <c r="Q76" s="429"/>
      <c r="R76" s="429"/>
      <c r="S76" s="429"/>
      <c r="T76" s="429"/>
      <c r="U76" s="429"/>
      <c r="V76" s="429"/>
      <c r="W76" s="429"/>
      <c r="X76" s="429"/>
      <c r="Y76" s="429"/>
      <c r="Z76" s="429"/>
    </row>
    <row r="77" spans="1:26" ht="15.75" customHeight="1" x14ac:dyDescent="0.25">
      <c r="A77" s="429"/>
      <c r="B77" s="428"/>
      <c r="C77" s="429"/>
      <c r="D77" s="429"/>
      <c r="E77" s="429"/>
      <c r="F77" s="429"/>
      <c r="G77" s="429"/>
      <c r="H77" s="429"/>
      <c r="I77" s="429"/>
      <c r="J77" s="429"/>
      <c r="K77" s="429"/>
      <c r="L77" s="429"/>
      <c r="M77" s="429"/>
      <c r="N77" s="429"/>
      <c r="O77" s="429"/>
      <c r="P77" s="429"/>
      <c r="Q77" s="429"/>
      <c r="R77" s="429"/>
      <c r="S77" s="429"/>
      <c r="T77" s="429"/>
      <c r="U77" s="429"/>
      <c r="V77" s="429"/>
      <c r="W77" s="429"/>
      <c r="X77" s="429"/>
      <c r="Y77" s="429"/>
      <c r="Z77" s="429"/>
    </row>
    <row r="78" spans="1:26" ht="15.75" customHeight="1" x14ac:dyDescent="0.25">
      <c r="A78" s="429"/>
      <c r="B78" s="428"/>
      <c r="C78" s="429"/>
      <c r="D78" s="429"/>
      <c r="E78" s="429"/>
      <c r="F78" s="429"/>
      <c r="G78" s="429"/>
      <c r="H78" s="429"/>
      <c r="I78" s="429"/>
      <c r="J78" s="429"/>
      <c r="K78" s="429"/>
      <c r="L78" s="429"/>
      <c r="M78" s="429"/>
      <c r="N78" s="429"/>
      <c r="O78" s="429"/>
      <c r="P78" s="429"/>
      <c r="Q78" s="429"/>
      <c r="R78" s="429"/>
      <c r="S78" s="429"/>
      <c r="T78" s="429"/>
      <c r="U78" s="429"/>
      <c r="V78" s="429"/>
      <c r="W78" s="429"/>
      <c r="X78" s="429"/>
      <c r="Y78" s="429"/>
      <c r="Z78" s="429"/>
    </row>
    <row r="79" spans="1:26" ht="15.75" customHeight="1" x14ac:dyDescent="0.25">
      <c r="A79" s="429"/>
      <c r="B79" s="428"/>
      <c r="C79" s="429"/>
      <c r="D79" s="429"/>
      <c r="E79" s="429"/>
      <c r="F79" s="429"/>
      <c r="G79" s="429"/>
      <c r="H79" s="429"/>
      <c r="I79" s="429"/>
      <c r="J79" s="429"/>
      <c r="K79" s="429"/>
      <c r="L79" s="429"/>
      <c r="M79" s="429"/>
      <c r="N79" s="429"/>
      <c r="O79" s="429"/>
      <c r="P79" s="429"/>
      <c r="Q79" s="429"/>
      <c r="R79" s="429"/>
      <c r="S79" s="429"/>
      <c r="T79" s="429"/>
      <c r="U79" s="429"/>
      <c r="V79" s="429"/>
      <c r="W79" s="429"/>
      <c r="X79" s="429"/>
      <c r="Y79" s="429"/>
      <c r="Z79" s="429"/>
    </row>
    <row r="80" spans="1:26" ht="15.75" customHeight="1" x14ac:dyDescent="0.25">
      <c r="A80" s="429"/>
      <c r="B80" s="428"/>
      <c r="C80" s="429"/>
      <c r="D80" s="429"/>
      <c r="E80" s="429"/>
      <c r="F80" s="429"/>
      <c r="G80" s="429"/>
      <c r="H80" s="429"/>
      <c r="I80" s="429"/>
      <c r="J80" s="429"/>
      <c r="K80" s="429"/>
      <c r="L80" s="429"/>
      <c r="M80" s="429"/>
      <c r="N80" s="429"/>
      <c r="O80" s="429"/>
      <c r="P80" s="429"/>
      <c r="Q80" s="429"/>
      <c r="R80" s="429"/>
      <c r="S80" s="429"/>
      <c r="T80" s="429"/>
      <c r="U80" s="429"/>
      <c r="V80" s="429"/>
      <c r="W80" s="429"/>
      <c r="X80" s="429"/>
      <c r="Y80" s="429"/>
      <c r="Z80" s="429"/>
    </row>
    <row r="81" spans="1:26" ht="15.75" customHeight="1" x14ac:dyDescent="0.25">
      <c r="A81" s="429"/>
      <c r="B81" s="428"/>
      <c r="C81" s="429"/>
      <c r="D81" s="429"/>
      <c r="E81" s="429"/>
      <c r="F81" s="429"/>
      <c r="G81" s="429"/>
      <c r="H81" s="429"/>
      <c r="I81" s="429"/>
      <c r="J81" s="429"/>
      <c r="K81" s="429"/>
      <c r="L81" s="429"/>
      <c r="M81" s="429"/>
      <c r="N81" s="429"/>
      <c r="O81" s="429"/>
      <c r="P81" s="429"/>
      <c r="Q81" s="429"/>
      <c r="R81" s="429"/>
      <c r="S81" s="429"/>
      <c r="T81" s="429"/>
      <c r="U81" s="429"/>
      <c r="V81" s="429"/>
      <c r="W81" s="429"/>
      <c r="X81" s="429"/>
      <c r="Y81" s="429"/>
      <c r="Z81" s="429"/>
    </row>
    <row r="82" spans="1:26" ht="15.75" customHeight="1" x14ac:dyDescent="0.25">
      <c r="A82" s="429"/>
      <c r="B82" s="428"/>
      <c r="C82" s="429"/>
      <c r="D82" s="429"/>
      <c r="E82" s="429"/>
      <c r="F82" s="429"/>
      <c r="G82" s="429"/>
      <c r="H82" s="429"/>
      <c r="I82" s="429"/>
      <c r="J82" s="429"/>
      <c r="K82" s="429"/>
      <c r="L82" s="429"/>
      <c r="M82" s="429"/>
      <c r="N82" s="429"/>
      <c r="O82" s="429"/>
      <c r="P82" s="429"/>
      <c r="Q82" s="429"/>
      <c r="R82" s="429"/>
      <c r="S82" s="429"/>
      <c r="T82" s="429"/>
      <c r="U82" s="429"/>
      <c r="V82" s="429"/>
      <c r="W82" s="429"/>
      <c r="X82" s="429"/>
      <c r="Y82" s="429"/>
      <c r="Z82" s="429"/>
    </row>
    <row r="83" spans="1:26" ht="15.75" customHeight="1" x14ac:dyDescent="0.25">
      <c r="A83" s="429"/>
      <c r="B83" s="428"/>
      <c r="C83" s="429"/>
      <c r="D83" s="429"/>
      <c r="E83" s="429"/>
      <c r="F83" s="429"/>
      <c r="G83" s="429"/>
      <c r="H83" s="429"/>
      <c r="I83" s="429"/>
      <c r="J83" s="429"/>
      <c r="K83" s="429"/>
      <c r="L83" s="429"/>
      <c r="M83" s="429"/>
      <c r="N83" s="429"/>
      <c r="O83" s="429"/>
      <c r="P83" s="429"/>
      <c r="Q83" s="429"/>
      <c r="R83" s="429"/>
      <c r="S83" s="429"/>
      <c r="T83" s="429"/>
      <c r="U83" s="429"/>
      <c r="V83" s="429"/>
      <c r="W83" s="429"/>
      <c r="X83" s="429"/>
      <c r="Y83" s="429"/>
      <c r="Z83" s="429"/>
    </row>
    <row r="84" spans="1:26" ht="15.75" customHeight="1" x14ac:dyDescent="0.25">
      <c r="A84" s="429"/>
      <c r="B84" s="428"/>
      <c r="C84" s="429"/>
      <c r="D84" s="429"/>
      <c r="E84" s="429"/>
      <c r="F84" s="429"/>
      <c r="G84" s="429"/>
      <c r="H84" s="429"/>
      <c r="I84" s="429"/>
      <c r="J84" s="429"/>
      <c r="K84" s="429"/>
      <c r="L84" s="429"/>
      <c r="M84" s="429"/>
      <c r="N84" s="429"/>
      <c r="O84" s="429"/>
      <c r="P84" s="429"/>
      <c r="Q84" s="429"/>
      <c r="R84" s="429"/>
      <c r="S84" s="429"/>
      <c r="T84" s="429"/>
      <c r="U84" s="429"/>
      <c r="V84" s="429"/>
      <c r="W84" s="429"/>
      <c r="X84" s="429"/>
      <c r="Y84" s="429"/>
      <c r="Z84" s="429"/>
    </row>
    <row r="85" spans="1:26" ht="15.75" customHeight="1" x14ac:dyDescent="0.25">
      <c r="A85" s="429"/>
      <c r="B85" s="428"/>
      <c r="C85" s="429"/>
      <c r="D85" s="429"/>
      <c r="E85" s="429"/>
      <c r="F85" s="429"/>
      <c r="G85" s="429"/>
      <c r="H85" s="429"/>
      <c r="I85" s="429"/>
      <c r="J85" s="429"/>
      <c r="K85" s="429"/>
      <c r="L85" s="429"/>
      <c r="M85" s="429"/>
      <c r="N85" s="429"/>
      <c r="O85" s="429"/>
      <c r="P85" s="429"/>
      <c r="Q85" s="429"/>
      <c r="R85" s="429"/>
      <c r="S85" s="429"/>
      <c r="T85" s="429"/>
      <c r="U85" s="429"/>
      <c r="V85" s="429"/>
      <c r="W85" s="429"/>
      <c r="X85" s="429"/>
      <c r="Y85" s="429"/>
      <c r="Z85" s="429"/>
    </row>
    <row r="86" spans="1:26" ht="15.75" customHeight="1" x14ac:dyDescent="0.25">
      <c r="A86" s="429"/>
      <c r="B86" s="428"/>
      <c r="C86" s="429"/>
      <c r="D86" s="429"/>
      <c r="E86" s="429"/>
      <c r="F86" s="429"/>
      <c r="G86" s="429"/>
      <c r="H86" s="429"/>
      <c r="I86" s="429"/>
      <c r="J86" s="429"/>
      <c r="K86" s="429"/>
      <c r="L86" s="429"/>
      <c r="M86" s="429"/>
      <c r="N86" s="429"/>
      <c r="O86" s="429"/>
      <c r="P86" s="429"/>
      <c r="Q86" s="429"/>
      <c r="R86" s="429"/>
      <c r="S86" s="429"/>
      <c r="T86" s="429"/>
      <c r="U86" s="429"/>
      <c r="V86" s="429"/>
      <c r="W86" s="429"/>
      <c r="X86" s="429"/>
      <c r="Y86" s="429"/>
      <c r="Z86" s="429"/>
    </row>
    <row r="87" spans="1:26" ht="15.75" customHeight="1" x14ac:dyDescent="0.25">
      <c r="A87" s="429"/>
      <c r="B87" s="428"/>
      <c r="C87" s="429"/>
      <c r="D87" s="429"/>
      <c r="E87" s="429"/>
      <c r="F87" s="429"/>
      <c r="G87" s="429"/>
      <c r="H87" s="429"/>
      <c r="I87" s="429"/>
      <c r="J87" s="429"/>
      <c r="K87" s="429"/>
      <c r="L87" s="429"/>
      <c r="M87" s="429"/>
      <c r="N87" s="429"/>
      <c r="O87" s="429"/>
      <c r="P87" s="429"/>
      <c r="Q87" s="429"/>
      <c r="R87" s="429"/>
      <c r="S87" s="429"/>
      <c r="T87" s="429"/>
      <c r="U87" s="429"/>
      <c r="V87" s="429"/>
      <c r="W87" s="429"/>
      <c r="X87" s="429"/>
      <c r="Y87" s="429"/>
      <c r="Z87" s="429"/>
    </row>
    <row r="88" spans="1:26" ht="15.75" customHeight="1" x14ac:dyDescent="0.25">
      <c r="A88" s="429"/>
      <c r="B88" s="428"/>
      <c r="C88" s="429"/>
      <c r="D88" s="429"/>
      <c r="E88" s="429"/>
      <c r="F88" s="429"/>
      <c r="G88" s="429"/>
      <c r="H88" s="429"/>
      <c r="I88" s="429"/>
      <c r="J88" s="429"/>
      <c r="K88" s="429"/>
      <c r="L88" s="429"/>
      <c r="M88" s="429"/>
      <c r="N88" s="429"/>
      <c r="O88" s="429"/>
      <c r="P88" s="429"/>
      <c r="Q88" s="429"/>
      <c r="R88" s="429"/>
      <c r="S88" s="429"/>
      <c r="T88" s="429"/>
      <c r="U88" s="429"/>
      <c r="V88" s="429"/>
      <c r="W88" s="429"/>
      <c r="X88" s="429"/>
      <c r="Y88" s="429"/>
      <c r="Z88" s="429"/>
    </row>
    <row r="89" spans="1:26" ht="15.75" customHeight="1" x14ac:dyDescent="0.25">
      <c r="A89" s="429"/>
      <c r="B89" s="428"/>
      <c r="C89" s="429"/>
      <c r="D89" s="429"/>
      <c r="E89" s="429"/>
      <c r="F89" s="429"/>
      <c r="G89" s="429"/>
      <c r="H89" s="429"/>
      <c r="I89" s="429"/>
      <c r="J89" s="429"/>
      <c r="K89" s="429"/>
      <c r="L89" s="429"/>
      <c r="M89" s="429"/>
      <c r="N89" s="429"/>
      <c r="O89" s="429"/>
      <c r="P89" s="429"/>
      <c r="Q89" s="429"/>
      <c r="R89" s="429"/>
      <c r="S89" s="429"/>
      <c r="T89" s="429"/>
      <c r="U89" s="429"/>
      <c r="V89" s="429"/>
      <c r="W89" s="429"/>
      <c r="X89" s="429"/>
      <c r="Y89" s="429"/>
      <c r="Z89" s="429"/>
    </row>
    <row r="90" spans="1:26" ht="15.75" customHeight="1" x14ac:dyDescent="0.25">
      <c r="A90" s="429"/>
      <c r="B90" s="428"/>
      <c r="C90" s="429"/>
      <c r="D90" s="429"/>
      <c r="E90" s="429"/>
      <c r="F90" s="429"/>
      <c r="G90" s="429"/>
      <c r="H90" s="429"/>
      <c r="I90" s="429"/>
      <c r="J90" s="429"/>
      <c r="K90" s="429"/>
      <c r="L90" s="429"/>
      <c r="M90" s="429"/>
      <c r="N90" s="429"/>
      <c r="O90" s="429"/>
      <c r="P90" s="429"/>
      <c r="Q90" s="429"/>
      <c r="R90" s="429"/>
      <c r="S90" s="429"/>
      <c r="T90" s="429"/>
      <c r="U90" s="429"/>
      <c r="V90" s="429"/>
      <c r="W90" s="429"/>
      <c r="X90" s="429"/>
      <c r="Y90" s="429"/>
      <c r="Z90" s="429"/>
    </row>
    <row r="91" spans="1:26" ht="15.75" customHeight="1" x14ac:dyDescent="0.25">
      <c r="A91" s="429"/>
      <c r="B91" s="428"/>
      <c r="C91" s="429"/>
      <c r="D91" s="429"/>
      <c r="E91" s="429"/>
      <c r="F91" s="429"/>
      <c r="G91" s="429"/>
      <c r="H91" s="429"/>
      <c r="I91" s="429"/>
      <c r="J91" s="429"/>
      <c r="K91" s="429"/>
      <c r="L91" s="429"/>
      <c r="M91" s="429"/>
      <c r="N91" s="429"/>
      <c r="O91" s="429"/>
      <c r="P91" s="429"/>
      <c r="Q91" s="429"/>
      <c r="R91" s="429"/>
      <c r="S91" s="429"/>
      <c r="T91" s="429"/>
      <c r="U91" s="429"/>
      <c r="V91" s="429"/>
      <c r="W91" s="429"/>
      <c r="X91" s="429"/>
      <c r="Y91" s="429"/>
      <c r="Z91" s="429"/>
    </row>
    <row r="92" spans="1:26" ht="15.75" customHeight="1" x14ac:dyDescent="0.25">
      <c r="A92" s="429"/>
      <c r="B92" s="428"/>
      <c r="C92" s="429"/>
      <c r="D92" s="429"/>
      <c r="E92" s="429"/>
      <c r="F92" s="429"/>
      <c r="G92" s="429"/>
      <c r="H92" s="429"/>
      <c r="I92" s="429"/>
      <c r="J92" s="429"/>
      <c r="K92" s="429"/>
      <c r="L92" s="429"/>
      <c r="M92" s="429"/>
      <c r="N92" s="429"/>
      <c r="O92" s="429"/>
      <c r="P92" s="429"/>
      <c r="Q92" s="429"/>
      <c r="R92" s="429"/>
      <c r="S92" s="429"/>
      <c r="T92" s="429"/>
      <c r="U92" s="429"/>
      <c r="V92" s="429"/>
      <c r="W92" s="429"/>
      <c r="X92" s="429"/>
      <c r="Y92" s="429"/>
      <c r="Z92" s="429"/>
    </row>
    <row r="93" spans="1:26" ht="15.75" customHeight="1" x14ac:dyDescent="0.25">
      <c r="A93" s="429"/>
      <c r="B93" s="428"/>
      <c r="C93" s="429"/>
      <c r="D93" s="429"/>
      <c r="E93" s="429"/>
      <c r="F93" s="429"/>
      <c r="G93" s="429"/>
      <c r="H93" s="429"/>
      <c r="I93" s="429"/>
      <c r="J93" s="429"/>
      <c r="K93" s="429"/>
      <c r="L93" s="429"/>
      <c r="M93" s="429"/>
      <c r="N93" s="429"/>
      <c r="O93" s="429"/>
      <c r="P93" s="429"/>
      <c r="Q93" s="429"/>
      <c r="R93" s="429"/>
      <c r="S93" s="429"/>
      <c r="T93" s="429"/>
      <c r="U93" s="429"/>
      <c r="V93" s="429"/>
      <c r="W93" s="429"/>
      <c r="X93" s="429"/>
      <c r="Y93" s="429"/>
      <c r="Z93" s="429"/>
    </row>
    <row r="94" spans="1:26" ht="15.75" customHeight="1" x14ac:dyDescent="0.25">
      <c r="A94" s="429"/>
      <c r="B94" s="428"/>
      <c r="C94" s="429"/>
      <c r="D94" s="429"/>
      <c r="E94" s="429"/>
      <c r="F94" s="429"/>
      <c r="G94" s="429"/>
      <c r="H94" s="429"/>
      <c r="I94" s="429"/>
      <c r="J94" s="429"/>
      <c r="K94" s="429"/>
      <c r="L94" s="429"/>
      <c r="M94" s="429"/>
      <c r="N94" s="429"/>
      <c r="O94" s="429"/>
      <c r="P94" s="429"/>
      <c r="Q94" s="429"/>
      <c r="R94" s="429"/>
      <c r="S94" s="429"/>
      <c r="T94" s="429"/>
      <c r="U94" s="429"/>
      <c r="V94" s="429"/>
      <c r="W94" s="429"/>
      <c r="X94" s="429"/>
      <c r="Y94" s="429"/>
      <c r="Z94" s="429"/>
    </row>
    <row r="95" spans="1:26" ht="15.75" customHeight="1" x14ac:dyDescent="0.25">
      <c r="A95" s="429"/>
      <c r="B95" s="428"/>
      <c r="C95" s="429"/>
      <c r="D95" s="429"/>
      <c r="E95" s="429"/>
      <c r="F95" s="429"/>
      <c r="G95" s="429"/>
      <c r="H95" s="429"/>
      <c r="I95" s="429"/>
      <c r="J95" s="429"/>
      <c r="K95" s="429"/>
      <c r="L95" s="429"/>
      <c r="M95" s="429"/>
      <c r="N95" s="429"/>
      <c r="O95" s="429"/>
      <c r="P95" s="429"/>
      <c r="Q95" s="429"/>
      <c r="R95" s="429"/>
      <c r="S95" s="429"/>
      <c r="T95" s="429"/>
      <c r="U95" s="429"/>
      <c r="V95" s="429"/>
      <c r="W95" s="429"/>
      <c r="X95" s="429"/>
      <c r="Y95" s="429"/>
      <c r="Z95" s="429"/>
    </row>
    <row r="96" spans="1:26" ht="15.75" customHeight="1" x14ac:dyDescent="0.25">
      <c r="A96" s="429"/>
      <c r="B96" s="428"/>
      <c r="C96" s="429"/>
      <c r="D96" s="429"/>
      <c r="E96" s="429"/>
      <c r="F96" s="429"/>
      <c r="G96" s="429"/>
      <c r="H96" s="429"/>
      <c r="I96" s="429"/>
      <c r="J96" s="429"/>
      <c r="K96" s="429"/>
      <c r="L96" s="429"/>
      <c r="M96" s="429"/>
      <c r="N96" s="429"/>
      <c r="O96" s="429"/>
      <c r="P96" s="429"/>
      <c r="Q96" s="429"/>
      <c r="R96" s="429"/>
      <c r="S96" s="429"/>
      <c r="T96" s="429"/>
      <c r="U96" s="429"/>
      <c r="V96" s="429"/>
      <c r="W96" s="429"/>
      <c r="X96" s="429"/>
      <c r="Y96" s="429"/>
      <c r="Z96" s="429"/>
    </row>
    <row r="97" spans="1:26" ht="15.75" customHeight="1" x14ac:dyDescent="0.25">
      <c r="A97" s="429"/>
      <c r="B97" s="428"/>
      <c r="C97" s="429"/>
      <c r="D97" s="429"/>
      <c r="E97" s="429"/>
      <c r="F97" s="429"/>
      <c r="G97" s="429"/>
      <c r="H97" s="429"/>
      <c r="I97" s="429"/>
      <c r="J97" s="429"/>
      <c r="K97" s="429"/>
      <c r="L97" s="429"/>
      <c r="M97" s="429"/>
      <c r="N97" s="429"/>
      <c r="O97" s="429"/>
      <c r="P97" s="429"/>
      <c r="Q97" s="429"/>
      <c r="R97" s="429"/>
      <c r="S97" s="429"/>
      <c r="T97" s="429"/>
      <c r="U97" s="429"/>
      <c r="V97" s="429"/>
      <c r="W97" s="429"/>
      <c r="X97" s="429"/>
      <c r="Y97" s="429"/>
      <c r="Z97" s="429"/>
    </row>
    <row r="98" spans="1:26" ht="15.75" customHeight="1" x14ac:dyDescent="0.25">
      <c r="A98" s="429"/>
      <c r="B98" s="428"/>
      <c r="C98" s="429"/>
      <c r="D98" s="429"/>
      <c r="E98" s="429"/>
      <c r="F98" s="429"/>
      <c r="G98" s="429"/>
      <c r="H98" s="429"/>
      <c r="I98" s="429"/>
      <c r="J98" s="429"/>
      <c r="K98" s="429"/>
      <c r="L98" s="429"/>
      <c r="M98" s="429"/>
      <c r="N98" s="429"/>
      <c r="O98" s="429"/>
      <c r="P98" s="429"/>
      <c r="Q98" s="429"/>
      <c r="R98" s="429"/>
      <c r="S98" s="429"/>
      <c r="T98" s="429"/>
      <c r="U98" s="429"/>
      <c r="V98" s="429"/>
      <c r="W98" s="429"/>
      <c r="X98" s="429"/>
      <c r="Y98" s="429"/>
      <c r="Z98" s="429"/>
    </row>
    <row r="99" spans="1:26" ht="15.75" customHeight="1" x14ac:dyDescent="0.25">
      <c r="A99" s="429"/>
      <c r="B99" s="428"/>
      <c r="C99" s="429"/>
      <c r="D99" s="429"/>
      <c r="E99" s="429"/>
      <c r="F99" s="429"/>
      <c r="G99" s="429"/>
      <c r="H99" s="429"/>
      <c r="I99" s="429"/>
      <c r="J99" s="429"/>
      <c r="K99" s="429"/>
      <c r="L99" s="429"/>
      <c r="M99" s="429"/>
      <c r="N99" s="429"/>
      <c r="O99" s="429"/>
      <c r="P99" s="429"/>
      <c r="Q99" s="429"/>
      <c r="R99" s="429"/>
      <c r="S99" s="429"/>
      <c r="T99" s="429"/>
      <c r="U99" s="429"/>
      <c r="V99" s="429"/>
      <c r="W99" s="429"/>
      <c r="X99" s="429"/>
      <c r="Y99" s="429"/>
      <c r="Z99" s="429"/>
    </row>
    <row r="100" spans="1:26" ht="15.75" customHeight="1" x14ac:dyDescent="0.25">
      <c r="A100" s="429"/>
      <c r="B100" s="428"/>
      <c r="C100" s="429"/>
      <c r="D100" s="429"/>
      <c r="E100" s="429"/>
      <c r="F100" s="429"/>
      <c r="G100" s="429"/>
      <c r="H100" s="429"/>
      <c r="I100" s="429"/>
      <c r="J100" s="429"/>
      <c r="K100" s="429"/>
      <c r="L100" s="429"/>
      <c r="M100" s="429"/>
      <c r="N100" s="429"/>
      <c r="O100" s="429"/>
      <c r="P100" s="429"/>
      <c r="Q100" s="429"/>
      <c r="R100" s="429"/>
      <c r="S100" s="429"/>
      <c r="T100" s="429"/>
      <c r="U100" s="429"/>
      <c r="V100" s="429"/>
      <c r="W100" s="429"/>
      <c r="X100" s="429"/>
      <c r="Y100" s="429"/>
      <c r="Z100" s="429"/>
    </row>
    <row r="101" spans="1:26" ht="15.75" customHeight="1" x14ac:dyDescent="0.25">
      <c r="A101" s="429"/>
      <c r="B101" s="428"/>
      <c r="C101" s="429"/>
      <c r="D101" s="429"/>
      <c r="E101" s="429"/>
      <c r="F101" s="429"/>
      <c r="G101" s="429"/>
      <c r="H101" s="429"/>
      <c r="I101" s="429"/>
      <c r="J101" s="429"/>
      <c r="K101" s="429"/>
      <c r="L101" s="429"/>
      <c r="M101" s="429"/>
      <c r="N101" s="429"/>
      <c r="O101" s="429"/>
      <c r="P101" s="429"/>
      <c r="Q101" s="429"/>
      <c r="R101" s="429"/>
      <c r="S101" s="429"/>
      <c r="T101" s="429"/>
      <c r="U101" s="429"/>
      <c r="V101" s="429"/>
      <c r="W101" s="429"/>
      <c r="X101" s="429"/>
      <c r="Y101" s="429"/>
      <c r="Z101" s="429"/>
    </row>
    <row r="102" spans="1:26" ht="15.75" customHeight="1" x14ac:dyDescent="0.25">
      <c r="A102" s="429"/>
      <c r="B102" s="428"/>
      <c r="C102" s="429"/>
      <c r="D102" s="429"/>
      <c r="E102" s="429"/>
      <c r="F102" s="429"/>
      <c r="G102" s="429"/>
      <c r="H102" s="429"/>
      <c r="I102" s="429"/>
      <c r="J102" s="429"/>
      <c r="K102" s="429"/>
      <c r="L102" s="429"/>
      <c r="M102" s="429"/>
      <c r="N102" s="429"/>
      <c r="O102" s="429"/>
      <c r="P102" s="429"/>
      <c r="Q102" s="429"/>
      <c r="R102" s="429"/>
      <c r="S102" s="429"/>
      <c r="T102" s="429"/>
      <c r="U102" s="429"/>
      <c r="V102" s="429"/>
      <c r="W102" s="429"/>
      <c r="X102" s="429"/>
      <c r="Y102" s="429"/>
      <c r="Z102" s="429"/>
    </row>
    <row r="103" spans="1:26" ht="15.75" customHeight="1" x14ac:dyDescent="0.25">
      <c r="A103" s="429"/>
      <c r="B103" s="428"/>
      <c r="C103" s="429"/>
      <c r="D103" s="429"/>
      <c r="E103" s="429"/>
      <c r="F103" s="429"/>
      <c r="G103" s="429"/>
      <c r="H103" s="429"/>
      <c r="I103" s="429"/>
      <c r="J103" s="429"/>
      <c r="K103" s="429"/>
      <c r="L103" s="429"/>
      <c r="M103" s="429"/>
      <c r="N103" s="429"/>
      <c r="O103" s="429"/>
      <c r="P103" s="429"/>
      <c r="Q103" s="429"/>
      <c r="R103" s="429"/>
      <c r="S103" s="429"/>
      <c r="T103" s="429"/>
      <c r="U103" s="429"/>
      <c r="V103" s="429"/>
      <c r="W103" s="429"/>
      <c r="X103" s="429"/>
      <c r="Y103" s="429"/>
      <c r="Z103" s="429"/>
    </row>
    <row r="104" spans="1:26" ht="15.75" customHeight="1" x14ac:dyDescent="0.25">
      <c r="A104" s="429"/>
      <c r="B104" s="428"/>
      <c r="C104" s="429"/>
      <c r="D104" s="429"/>
      <c r="E104" s="429"/>
      <c r="F104" s="429"/>
      <c r="G104" s="429"/>
      <c r="H104" s="429"/>
      <c r="I104" s="429"/>
      <c r="J104" s="429"/>
      <c r="K104" s="429"/>
      <c r="L104" s="429"/>
      <c r="M104" s="429"/>
      <c r="N104" s="429"/>
      <c r="O104" s="429"/>
      <c r="P104" s="429"/>
      <c r="Q104" s="429"/>
      <c r="R104" s="429"/>
      <c r="S104" s="429"/>
      <c r="T104" s="429"/>
      <c r="U104" s="429"/>
      <c r="V104" s="429"/>
      <c r="W104" s="429"/>
      <c r="X104" s="429"/>
      <c r="Y104" s="429"/>
      <c r="Z104" s="429"/>
    </row>
    <row r="105" spans="1:26" ht="15.75" customHeight="1" x14ac:dyDescent="0.25">
      <c r="A105" s="429"/>
      <c r="B105" s="428"/>
      <c r="C105" s="429"/>
      <c r="D105" s="429"/>
      <c r="E105" s="429"/>
      <c r="F105" s="429"/>
      <c r="G105" s="429"/>
      <c r="H105" s="429"/>
      <c r="I105" s="429"/>
      <c r="J105" s="429"/>
      <c r="K105" s="429"/>
      <c r="L105" s="429"/>
      <c r="M105" s="429"/>
      <c r="N105" s="429"/>
      <c r="O105" s="429"/>
      <c r="P105" s="429"/>
      <c r="Q105" s="429"/>
      <c r="R105" s="429"/>
      <c r="S105" s="429"/>
      <c r="T105" s="429"/>
      <c r="U105" s="429"/>
      <c r="V105" s="429"/>
      <c r="W105" s="429"/>
      <c r="X105" s="429"/>
      <c r="Y105" s="429"/>
      <c r="Z105" s="429"/>
    </row>
    <row r="106" spans="1:26" ht="15.75" customHeight="1" x14ac:dyDescent="0.25">
      <c r="A106" s="429"/>
      <c r="B106" s="428"/>
      <c r="C106" s="429"/>
      <c r="D106" s="429"/>
      <c r="E106" s="429"/>
      <c r="F106" s="429"/>
      <c r="G106" s="429"/>
      <c r="H106" s="429"/>
      <c r="I106" s="429"/>
      <c r="J106" s="429"/>
      <c r="K106" s="429"/>
      <c r="L106" s="429"/>
      <c r="M106" s="429"/>
      <c r="N106" s="429"/>
      <c r="O106" s="429"/>
      <c r="P106" s="429"/>
      <c r="Q106" s="429"/>
      <c r="R106" s="429"/>
      <c r="S106" s="429"/>
      <c r="T106" s="429"/>
      <c r="U106" s="429"/>
      <c r="V106" s="429"/>
      <c r="W106" s="429"/>
      <c r="X106" s="429"/>
      <c r="Y106" s="429"/>
      <c r="Z106" s="429"/>
    </row>
    <row r="107" spans="1:26" ht="15.75" customHeight="1" x14ac:dyDescent="0.25">
      <c r="A107" s="429"/>
      <c r="B107" s="428"/>
      <c r="C107" s="429"/>
      <c r="D107" s="429"/>
      <c r="E107" s="429"/>
      <c r="F107" s="429"/>
      <c r="G107" s="429"/>
      <c r="H107" s="429"/>
      <c r="I107" s="429"/>
      <c r="J107" s="429"/>
      <c r="K107" s="429"/>
      <c r="L107" s="429"/>
      <c r="M107" s="429"/>
      <c r="N107" s="429"/>
      <c r="O107" s="429"/>
      <c r="P107" s="429"/>
      <c r="Q107" s="429"/>
      <c r="R107" s="429"/>
      <c r="S107" s="429"/>
      <c r="T107" s="429"/>
      <c r="U107" s="429"/>
      <c r="V107" s="429"/>
      <c r="W107" s="429"/>
      <c r="X107" s="429"/>
      <c r="Y107" s="429"/>
      <c r="Z107" s="429"/>
    </row>
    <row r="108" spans="1:26" ht="15.75" customHeight="1" x14ac:dyDescent="0.25">
      <c r="A108" s="429"/>
      <c r="B108" s="428"/>
      <c r="C108" s="429"/>
      <c r="D108" s="429"/>
      <c r="E108" s="429"/>
      <c r="F108" s="429"/>
      <c r="G108" s="429"/>
      <c r="H108" s="429"/>
      <c r="I108" s="429"/>
      <c r="J108" s="429"/>
      <c r="K108" s="429"/>
      <c r="L108" s="429"/>
      <c r="M108" s="429"/>
      <c r="N108" s="429"/>
      <c r="O108" s="429"/>
      <c r="P108" s="429"/>
      <c r="Q108" s="429"/>
      <c r="R108" s="429"/>
      <c r="S108" s="429"/>
      <c r="T108" s="429"/>
      <c r="U108" s="429"/>
      <c r="V108" s="429"/>
      <c r="W108" s="429"/>
      <c r="X108" s="429"/>
      <c r="Y108" s="429"/>
      <c r="Z108" s="429"/>
    </row>
    <row r="109" spans="1:26" ht="15.75" customHeight="1" x14ac:dyDescent="0.25">
      <c r="A109" s="429"/>
      <c r="B109" s="428"/>
      <c r="C109" s="429"/>
      <c r="D109" s="429"/>
      <c r="E109" s="429"/>
      <c r="F109" s="429"/>
      <c r="G109" s="429"/>
      <c r="H109" s="429"/>
      <c r="I109" s="429"/>
      <c r="J109" s="429"/>
      <c r="K109" s="429"/>
      <c r="L109" s="429"/>
      <c r="M109" s="429"/>
      <c r="N109" s="429"/>
      <c r="O109" s="429"/>
      <c r="P109" s="429"/>
      <c r="Q109" s="429"/>
      <c r="R109" s="429"/>
      <c r="S109" s="429"/>
      <c r="T109" s="429"/>
      <c r="U109" s="429"/>
      <c r="V109" s="429"/>
      <c r="W109" s="429"/>
      <c r="X109" s="429"/>
      <c r="Y109" s="429"/>
      <c r="Z109" s="429"/>
    </row>
    <row r="110" spans="1:26" ht="15.75" customHeight="1" x14ac:dyDescent="0.25">
      <c r="A110" s="429"/>
      <c r="B110" s="428"/>
      <c r="C110" s="429"/>
      <c r="D110" s="429"/>
      <c r="E110" s="429"/>
      <c r="F110" s="429"/>
      <c r="G110" s="429"/>
      <c r="H110" s="429"/>
      <c r="I110" s="429"/>
      <c r="J110" s="429"/>
      <c r="K110" s="429"/>
      <c r="L110" s="429"/>
      <c r="M110" s="429"/>
      <c r="N110" s="429"/>
      <c r="O110" s="429"/>
      <c r="P110" s="429"/>
      <c r="Q110" s="429"/>
      <c r="R110" s="429"/>
      <c r="S110" s="429"/>
      <c r="T110" s="429"/>
      <c r="U110" s="429"/>
      <c r="V110" s="429"/>
      <c r="W110" s="429"/>
      <c r="X110" s="429"/>
      <c r="Y110" s="429"/>
      <c r="Z110" s="429"/>
    </row>
    <row r="111" spans="1:26" ht="15.75" customHeight="1" x14ac:dyDescent="0.25">
      <c r="A111" s="429"/>
      <c r="B111" s="428"/>
      <c r="C111" s="429"/>
      <c r="D111" s="429"/>
      <c r="E111" s="429"/>
      <c r="F111" s="429"/>
      <c r="G111" s="429"/>
      <c r="H111" s="429"/>
      <c r="I111" s="429"/>
      <c r="J111" s="429"/>
      <c r="K111" s="429"/>
      <c r="L111" s="429"/>
      <c r="M111" s="429"/>
      <c r="N111" s="429"/>
      <c r="O111" s="429"/>
      <c r="P111" s="429"/>
      <c r="Q111" s="429"/>
      <c r="R111" s="429"/>
      <c r="S111" s="429"/>
      <c r="T111" s="429"/>
      <c r="U111" s="429"/>
      <c r="V111" s="429"/>
      <c r="W111" s="429"/>
      <c r="X111" s="429"/>
      <c r="Y111" s="429"/>
      <c r="Z111" s="429"/>
    </row>
    <row r="112" spans="1:26" ht="15.75" customHeight="1" x14ac:dyDescent="0.25">
      <c r="A112" s="429"/>
      <c r="B112" s="428"/>
      <c r="C112" s="429"/>
      <c r="D112" s="429"/>
      <c r="E112" s="429"/>
      <c r="F112" s="429"/>
      <c r="G112" s="429"/>
      <c r="H112" s="429"/>
      <c r="I112" s="429"/>
      <c r="J112" s="429"/>
      <c r="K112" s="429"/>
      <c r="L112" s="429"/>
      <c r="M112" s="429"/>
      <c r="N112" s="429"/>
      <c r="O112" s="429"/>
      <c r="P112" s="429"/>
      <c r="Q112" s="429"/>
      <c r="R112" s="429"/>
      <c r="S112" s="429"/>
      <c r="T112" s="429"/>
      <c r="U112" s="429"/>
      <c r="V112" s="429"/>
      <c r="W112" s="429"/>
      <c r="X112" s="429"/>
      <c r="Y112" s="429"/>
      <c r="Z112" s="429"/>
    </row>
    <row r="113" spans="1:26" ht="15.75" customHeight="1" x14ac:dyDescent="0.25">
      <c r="A113" s="429"/>
      <c r="B113" s="428"/>
      <c r="C113" s="429"/>
      <c r="D113" s="429"/>
      <c r="E113" s="429"/>
      <c r="F113" s="429"/>
      <c r="G113" s="429"/>
      <c r="H113" s="429"/>
      <c r="I113" s="429"/>
      <c r="J113" s="429"/>
      <c r="K113" s="429"/>
      <c r="L113" s="429"/>
      <c r="M113" s="429"/>
      <c r="N113" s="429"/>
      <c r="O113" s="429"/>
      <c r="P113" s="429"/>
      <c r="Q113" s="429"/>
      <c r="R113" s="429"/>
      <c r="S113" s="429"/>
      <c r="T113" s="429"/>
      <c r="U113" s="429"/>
      <c r="V113" s="429"/>
      <c r="W113" s="429"/>
      <c r="X113" s="429"/>
      <c r="Y113" s="429"/>
      <c r="Z113" s="429"/>
    </row>
    <row r="114" spans="1:26" ht="15.75" customHeight="1" x14ac:dyDescent="0.25">
      <c r="A114" s="429"/>
      <c r="B114" s="428"/>
      <c r="C114" s="429"/>
      <c r="D114" s="429"/>
      <c r="E114" s="429"/>
      <c r="F114" s="429"/>
      <c r="G114" s="429"/>
      <c r="H114" s="429"/>
      <c r="I114" s="429"/>
      <c r="J114" s="429"/>
      <c r="K114" s="429"/>
      <c r="L114" s="429"/>
      <c r="M114" s="429"/>
      <c r="N114" s="429"/>
      <c r="O114" s="429"/>
      <c r="P114" s="429"/>
      <c r="Q114" s="429"/>
      <c r="R114" s="429"/>
      <c r="S114" s="429"/>
      <c r="T114" s="429"/>
      <c r="U114" s="429"/>
      <c r="V114" s="429"/>
      <c r="W114" s="429"/>
      <c r="X114" s="429"/>
      <c r="Y114" s="429"/>
      <c r="Z114" s="429"/>
    </row>
    <row r="115" spans="1:26" ht="15.75" customHeight="1" x14ac:dyDescent="0.25">
      <c r="A115" s="429"/>
      <c r="B115" s="428"/>
      <c r="C115" s="429"/>
      <c r="D115" s="429"/>
      <c r="E115" s="429"/>
      <c r="F115" s="429"/>
      <c r="G115" s="429"/>
      <c r="H115" s="429"/>
      <c r="I115" s="429"/>
      <c r="J115" s="429"/>
      <c r="K115" s="429"/>
      <c r="L115" s="429"/>
      <c r="M115" s="429"/>
      <c r="N115" s="429"/>
      <c r="O115" s="429"/>
      <c r="P115" s="429"/>
      <c r="Q115" s="429"/>
      <c r="R115" s="429"/>
      <c r="S115" s="429"/>
      <c r="T115" s="429"/>
      <c r="U115" s="429"/>
      <c r="V115" s="429"/>
      <c r="W115" s="429"/>
      <c r="X115" s="429"/>
      <c r="Y115" s="429"/>
      <c r="Z115" s="429"/>
    </row>
    <row r="116" spans="1:26" ht="15.75" customHeight="1" x14ac:dyDescent="0.25">
      <c r="A116" s="429"/>
      <c r="B116" s="428"/>
      <c r="C116" s="429"/>
      <c r="D116" s="429"/>
      <c r="E116" s="429"/>
      <c r="F116" s="429"/>
      <c r="G116" s="429"/>
      <c r="H116" s="429"/>
      <c r="I116" s="429"/>
      <c r="J116" s="429"/>
      <c r="K116" s="429"/>
      <c r="L116" s="429"/>
      <c r="M116" s="429"/>
      <c r="N116" s="429"/>
      <c r="O116" s="429"/>
      <c r="P116" s="429"/>
      <c r="Q116" s="429"/>
      <c r="R116" s="429"/>
      <c r="S116" s="429"/>
      <c r="T116" s="429"/>
      <c r="U116" s="429"/>
      <c r="V116" s="429"/>
      <c r="W116" s="429"/>
      <c r="X116" s="429"/>
      <c r="Y116" s="429"/>
      <c r="Z116" s="429"/>
    </row>
    <row r="117" spans="1:26" ht="15.75" customHeight="1" x14ac:dyDescent="0.25">
      <c r="A117" s="429"/>
      <c r="B117" s="428"/>
      <c r="C117" s="429"/>
      <c r="D117" s="429"/>
      <c r="E117" s="429"/>
      <c r="F117" s="429"/>
      <c r="G117" s="429"/>
      <c r="H117" s="429"/>
      <c r="I117" s="429"/>
      <c r="J117" s="429"/>
      <c r="K117" s="429"/>
      <c r="L117" s="429"/>
      <c r="M117" s="429"/>
      <c r="N117" s="429"/>
      <c r="O117" s="429"/>
      <c r="P117" s="429"/>
      <c r="Q117" s="429"/>
      <c r="R117" s="429"/>
      <c r="S117" s="429"/>
      <c r="T117" s="429"/>
      <c r="U117" s="429"/>
      <c r="V117" s="429"/>
      <c r="W117" s="429"/>
      <c r="X117" s="429"/>
      <c r="Y117" s="429"/>
      <c r="Z117" s="429"/>
    </row>
    <row r="118" spans="1:26" ht="15.75" customHeight="1" x14ac:dyDescent="0.25">
      <c r="A118" s="429"/>
      <c r="B118" s="428"/>
      <c r="C118" s="429"/>
      <c r="D118" s="429"/>
      <c r="E118" s="429"/>
      <c r="F118" s="429"/>
      <c r="G118" s="429"/>
      <c r="H118" s="429"/>
      <c r="I118" s="429"/>
      <c r="J118" s="429"/>
      <c r="K118" s="429"/>
      <c r="L118" s="429"/>
      <c r="M118" s="429"/>
      <c r="N118" s="429"/>
      <c r="O118" s="429"/>
      <c r="P118" s="429"/>
      <c r="Q118" s="429"/>
      <c r="R118" s="429"/>
      <c r="S118" s="429"/>
      <c r="T118" s="429"/>
      <c r="U118" s="429"/>
      <c r="V118" s="429"/>
      <c r="W118" s="429"/>
      <c r="X118" s="429"/>
      <c r="Y118" s="429"/>
      <c r="Z118" s="429"/>
    </row>
    <row r="119" spans="1:26" ht="15.75" customHeight="1" x14ac:dyDescent="0.25">
      <c r="A119" s="429"/>
      <c r="B119" s="428"/>
      <c r="C119" s="429"/>
      <c r="D119" s="429"/>
      <c r="E119" s="429"/>
      <c r="F119" s="429"/>
      <c r="G119" s="429"/>
      <c r="H119" s="429"/>
      <c r="I119" s="429"/>
      <c r="J119" s="429"/>
      <c r="K119" s="429"/>
      <c r="L119" s="429"/>
      <c r="M119" s="429"/>
      <c r="N119" s="429"/>
      <c r="O119" s="429"/>
      <c r="P119" s="429"/>
      <c r="Q119" s="429"/>
      <c r="R119" s="429"/>
      <c r="S119" s="429"/>
      <c r="T119" s="429"/>
      <c r="U119" s="429"/>
      <c r="V119" s="429"/>
      <c r="W119" s="429"/>
      <c r="X119" s="429"/>
      <c r="Y119" s="429"/>
      <c r="Z119" s="429"/>
    </row>
    <row r="120" spans="1:26" ht="15.75" customHeight="1" x14ac:dyDescent="0.25">
      <c r="A120" s="429"/>
      <c r="B120" s="428"/>
      <c r="C120" s="429"/>
      <c r="D120" s="429"/>
      <c r="E120" s="429"/>
      <c r="F120" s="429"/>
      <c r="G120" s="429"/>
      <c r="H120" s="429"/>
      <c r="I120" s="429"/>
      <c r="J120" s="429"/>
      <c r="K120" s="429"/>
      <c r="L120" s="429"/>
      <c r="M120" s="429"/>
      <c r="N120" s="429"/>
      <c r="O120" s="429"/>
      <c r="P120" s="429"/>
      <c r="Q120" s="429"/>
      <c r="R120" s="429"/>
      <c r="S120" s="429"/>
      <c r="T120" s="429"/>
      <c r="U120" s="429"/>
      <c r="V120" s="429"/>
      <c r="W120" s="429"/>
      <c r="X120" s="429"/>
      <c r="Y120" s="429"/>
      <c r="Z120" s="429"/>
    </row>
    <row r="121" spans="1:26" ht="15.75" customHeight="1" x14ac:dyDescent="0.25">
      <c r="A121" s="429"/>
      <c r="B121" s="428"/>
      <c r="C121" s="429"/>
      <c r="D121" s="429"/>
      <c r="E121" s="429"/>
      <c r="F121" s="429"/>
      <c r="G121" s="429"/>
      <c r="H121" s="429"/>
      <c r="I121" s="429"/>
      <c r="J121" s="429"/>
      <c r="K121" s="429"/>
      <c r="L121" s="429"/>
      <c r="M121" s="429"/>
      <c r="N121" s="429"/>
      <c r="O121" s="429"/>
      <c r="P121" s="429"/>
      <c r="Q121" s="429"/>
      <c r="R121" s="429"/>
      <c r="S121" s="429"/>
      <c r="T121" s="429"/>
      <c r="U121" s="429"/>
      <c r="V121" s="429"/>
      <c r="W121" s="429"/>
      <c r="X121" s="429"/>
      <c r="Y121" s="429"/>
      <c r="Z121" s="429"/>
    </row>
    <row r="122" spans="1:26" ht="15.75" customHeight="1" x14ac:dyDescent="0.25">
      <c r="A122" s="429"/>
      <c r="B122" s="428"/>
      <c r="C122" s="429"/>
      <c r="D122" s="429"/>
      <c r="E122" s="429"/>
      <c r="F122" s="429"/>
      <c r="G122" s="429"/>
      <c r="H122" s="429"/>
      <c r="I122" s="429"/>
      <c r="J122" s="429"/>
      <c r="K122" s="429"/>
      <c r="L122" s="429"/>
      <c r="M122" s="429"/>
      <c r="N122" s="429"/>
      <c r="O122" s="429"/>
      <c r="P122" s="429"/>
      <c r="Q122" s="429"/>
      <c r="R122" s="429"/>
      <c r="S122" s="429"/>
      <c r="T122" s="429"/>
      <c r="U122" s="429"/>
      <c r="V122" s="429"/>
      <c r="W122" s="429"/>
      <c r="X122" s="429"/>
      <c r="Y122" s="429"/>
      <c r="Z122" s="429"/>
    </row>
    <row r="123" spans="1:26" ht="15.75" customHeight="1" x14ac:dyDescent="0.25">
      <c r="A123" s="429"/>
      <c r="B123" s="428"/>
      <c r="C123" s="429"/>
      <c r="D123" s="429"/>
      <c r="E123" s="429"/>
      <c r="F123" s="429"/>
      <c r="G123" s="429"/>
      <c r="H123" s="429"/>
      <c r="I123" s="429"/>
      <c r="J123" s="429"/>
      <c r="K123" s="429"/>
      <c r="L123" s="429"/>
      <c r="M123" s="429"/>
      <c r="N123" s="429"/>
      <c r="O123" s="429"/>
      <c r="P123" s="429"/>
      <c r="Q123" s="429"/>
      <c r="R123" s="429"/>
      <c r="S123" s="429"/>
      <c r="T123" s="429"/>
      <c r="U123" s="429"/>
      <c r="V123" s="429"/>
      <c r="W123" s="429"/>
      <c r="X123" s="429"/>
      <c r="Y123" s="429"/>
      <c r="Z123" s="429"/>
    </row>
    <row r="124" spans="1:26" ht="15.75" customHeight="1" x14ac:dyDescent="0.25">
      <c r="A124" s="429"/>
      <c r="B124" s="428"/>
      <c r="C124" s="429"/>
      <c r="D124" s="429"/>
      <c r="E124" s="429"/>
      <c r="F124" s="429"/>
      <c r="G124" s="429"/>
      <c r="H124" s="429"/>
      <c r="I124" s="429"/>
      <c r="J124" s="429"/>
      <c r="K124" s="429"/>
      <c r="L124" s="429"/>
      <c r="M124" s="429"/>
      <c r="N124" s="429"/>
      <c r="O124" s="429"/>
      <c r="P124" s="429"/>
      <c r="Q124" s="429"/>
      <c r="R124" s="429"/>
      <c r="S124" s="429"/>
      <c r="T124" s="429"/>
      <c r="U124" s="429"/>
      <c r="V124" s="429"/>
      <c r="W124" s="429"/>
      <c r="X124" s="429"/>
      <c r="Y124" s="429"/>
      <c r="Z124" s="429"/>
    </row>
    <row r="125" spans="1:26" ht="15.75" customHeight="1" x14ac:dyDescent="0.25">
      <c r="A125" s="429"/>
      <c r="B125" s="428"/>
      <c r="C125" s="429"/>
      <c r="D125" s="429"/>
      <c r="E125" s="429"/>
      <c r="F125" s="429"/>
      <c r="G125" s="429"/>
      <c r="H125" s="429"/>
      <c r="I125" s="429"/>
      <c r="J125" s="429"/>
      <c r="K125" s="429"/>
      <c r="L125" s="429"/>
      <c r="M125" s="429"/>
      <c r="N125" s="429"/>
      <c r="O125" s="429"/>
      <c r="P125" s="429"/>
      <c r="Q125" s="429"/>
      <c r="R125" s="429"/>
      <c r="S125" s="429"/>
      <c r="T125" s="429"/>
      <c r="U125" s="429"/>
      <c r="V125" s="429"/>
      <c r="W125" s="429"/>
      <c r="X125" s="429"/>
      <c r="Y125" s="429"/>
      <c r="Z125" s="429"/>
    </row>
    <row r="126" spans="1:26" ht="15.75" customHeight="1" x14ac:dyDescent="0.25">
      <c r="A126" s="429"/>
      <c r="B126" s="428"/>
      <c r="C126" s="429"/>
      <c r="D126" s="429"/>
      <c r="E126" s="429"/>
      <c r="F126" s="429"/>
      <c r="G126" s="429"/>
      <c r="H126" s="429"/>
      <c r="I126" s="429"/>
      <c r="J126" s="429"/>
      <c r="K126" s="429"/>
      <c r="L126" s="429"/>
      <c r="M126" s="429"/>
      <c r="N126" s="429"/>
      <c r="O126" s="429"/>
      <c r="P126" s="429"/>
      <c r="Q126" s="429"/>
      <c r="R126" s="429"/>
      <c r="S126" s="429"/>
      <c r="T126" s="429"/>
      <c r="U126" s="429"/>
      <c r="V126" s="429"/>
      <c r="W126" s="429"/>
      <c r="X126" s="429"/>
      <c r="Y126" s="429"/>
      <c r="Z126" s="429"/>
    </row>
    <row r="127" spans="1:26" ht="15.75" customHeight="1" x14ac:dyDescent="0.25">
      <c r="A127" s="429"/>
      <c r="B127" s="428"/>
      <c r="C127" s="429"/>
      <c r="D127" s="429"/>
      <c r="E127" s="429"/>
      <c r="F127" s="429"/>
      <c r="G127" s="429"/>
      <c r="H127" s="429"/>
      <c r="I127" s="429"/>
      <c r="J127" s="429"/>
      <c r="K127" s="429"/>
      <c r="L127" s="429"/>
      <c r="M127" s="429"/>
      <c r="N127" s="429"/>
      <c r="O127" s="429"/>
      <c r="P127" s="429"/>
      <c r="Q127" s="429"/>
      <c r="R127" s="429"/>
      <c r="S127" s="429"/>
      <c r="T127" s="429"/>
      <c r="U127" s="429"/>
      <c r="V127" s="429"/>
      <c r="W127" s="429"/>
      <c r="X127" s="429"/>
      <c r="Y127" s="429"/>
      <c r="Z127" s="429"/>
    </row>
    <row r="128" spans="1:26" ht="15.75" customHeight="1" x14ac:dyDescent="0.25">
      <c r="A128" s="429"/>
      <c r="B128" s="428"/>
      <c r="C128" s="429"/>
      <c r="D128" s="429"/>
      <c r="E128" s="429"/>
      <c r="F128" s="429"/>
      <c r="G128" s="429"/>
      <c r="H128" s="429"/>
      <c r="I128" s="429"/>
      <c r="J128" s="429"/>
      <c r="K128" s="429"/>
      <c r="L128" s="429"/>
      <c r="M128" s="429"/>
      <c r="N128" s="429"/>
      <c r="O128" s="429"/>
      <c r="P128" s="429"/>
      <c r="Q128" s="429"/>
      <c r="R128" s="429"/>
      <c r="S128" s="429"/>
      <c r="T128" s="429"/>
      <c r="U128" s="429"/>
      <c r="V128" s="429"/>
      <c r="W128" s="429"/>
      <c r="X128" s="429"/>
      <c r="Y128" s="429"/>
      <c r="Z128" s="429"/>
    </row>
    <row r="129" spans="1:26" ht="15.75" customHeight="1" x14ac:dyDescent="0.25">
      <c r="A129" s="429"/>
      <c r="B129" s="428"/>
      <c r="C129" s="429"/>
      <c r="D129" s="429"/>
      <c r="E129" s="429"/>
      <c r="F129" s="429"/>
      <c r="G129" s="429"/>
      <c r="H129" s="429"/>
      <c r="I129" s="429"/>
      <c r="J129" s="429"/>
      <c r="K129" s="429"/>
      <c r="L129" s="429"/>
      <c r="M129" s="429"/>
      <c r="N129" s="429"/>
      <c r="O129" s="429"/>
      <c r="P129" s="429"/>
      <c r="Q129" s="429"/>
      <c r="R129" s="429"/>
      <c r="S129" s="429"/>
      <c r="T129" s="429"/>
      <c r="U129" s="429"/>
      <c r="V129" s="429"/>
      <c r="W129" s="429"/>
      <c r="X129" s="429"/>
      <c r="Y129" s="429"/>
      <c r="Z129" s="429"/>
    </row>
    <row r="130" spans="1:26" ht="15.75" customHeight="1" x14ac:dyDescent="0.25">
      <c r="A130" s="429"/>
      <c r="B130" s="428"/>
      <c r="C130" s="429"/>
      <c r="D130" s="429"/>
      <c r="E130" s="429"/>
      <c r="F130" s="429"/>
      <c r="G130" s="429"/>
      <c r="H130" s="429"/>
      <c r="I130" s="429"/>
      <c r="J130" s="429"/>
      <c r="K130" s="429"/>
      <c r="L130" s="429"/>
      <c r="M130" s="429"/>
      <c r="N130" s="429"/>
      <c r="O130" s="429"/>
      <c r="P130" s="429"/>
      <c r="Q130" s="429"/>
      <c r="R130" s="429"/>
      <c r="S130" s="429"/>
      <c r="T130" s="429"/>
      <c r="U130" s="429"/>
      <c r="V130" s="429"/>
      <c r="W130" s="429"/>
      <c r="X130" s="429"/>
      <c r="Y130" s="429"/>
      <c r="Z130" s="429"/>
    </row>
    <row r="131" spans="1:26" ht="15.75" customHeight="1" x14ac:dyDescent="0.25">
      <c r="A131" s="429"/>
      <c r="B131" s="428"/>
      <c r="C131" s="429"/>
      <c r="D131" s="429"/>
      <c r="E131" s="429"/>
      <c r="F131" s="429"/>
      <c r="G131" s="429"/>
      <c r="H131" s="429"/>
      <c r="I131" s="429"/>
      <c r="J131" s="429"/>
      <c r="K131" s="429"/>
      <c r="L131" s="429"/>
      <c r="M131" s="429"/>
      <c r="N131" s="429"/>
      <c r="O131" s="429"/>
      <c r="P131" s="429"/>
      <c r="Q131" s="429"/>
      <c r="R131" s="429"/>
      <c r="S131" s="429"/>
      <c r="T131" s="429"/>
      <c r="U131" s="429"/>
      <c r="V131" s="429"/>
      <c r="W131" s="429"/>
      <c r="X131" s="429"/>
      <c r="Y131" s="429"/>
      <c r="Z131" s="429"/>
    </row>
    <row r="132" spans="1:26" ht="15.75" customHeight="1" x14ac:dyDescent="0.25">
      <c r="A132" s="429"/>
      <c r="B132" s="428"/>
      <c r="C132" s="429"/>
      <c r="D132" s="429"/>
      <c r="E132" s="429"/>
      <c r="F132" s="429"/>
      <c r="G132" s="429"/>
      <c r="H132" s="429"/>
      <c r="I132" s="429"/>
      <c r="J132" s="429"/>
      <c r="K132" s="429"/>
      <c r="L132" s="429"/>
      <c r="M132" s="429"/>
      <c r="N132" s="429"/>
      <c r="O132" s="429"/>
      <c r="P132" s="429"/>
      <c r="Q132" s="429"/>
      <c r="R132" s="429"/>
      <c r="S132" s="429"/>
      <c r="T132" s="429"/>
      <c r="U132" s="429"/>
      <c r="V132" s="429"/>
      <c r="W132" s="429"/>
      <c r="X132" s="429"/>
      <c r="Y132" s="429"/>
      <c r="Z132" s="429"/>
    </row>
    <row r="133" spans="1:26" ht="15.75" customHeight="1" x14ac:dyDescent="0.25">
      <c r="A133" s="429"/>
      <c r="B133" s="428"/>
      <c r="C133" s="429"/>
      <c r="D133" s="429"/>
      <c r="E133" s="429"/>
      <c r="F133" s="429"/>
      <c r="G133" s="429"/>
      <c r="H133" s="429"/>
      <c r="I133" s="429"/>
      <c r="J133" s="429"/>
      <c r="K133" s="429"/>
      <c r="L133" s="429"/>
      <c r="M133" s="429"/>
      <c r="N133" s="429"/>
      <c r="O133" s="429"/>
      <c r="P133" s="429"/>
      <c r="Q133" s="429"/>
      <c r="R133" s="429"/>
      <c r="S133" s="429"/>
      <c r="T133" s="429"/>
      <c r="U133" s="429"/>
      <c r="V133" s="429"/>
      <c r="W133" s="429"/>
      <c r="X133" s="429"/>
      <c r="Y133" s="429"/>
      <c r="Z133" s="429"/>
    </row>
    <row r="134" spans="1:26" ht="15.75" customHeight="1" x14ac:dyDescent="0.25">
      <c r="A134" s="429"/>
      <c r="B134" s="428"/>
      <c r="C134" s="429"/>
      <c r="D134" s="429"/>
      <c r="E134" s="429"/>
      <c r="F134" s="429"/>
      <c r="G134" s="429"/>
      <c r="H134" s="429"/>
      <c r="I134" s="429"/>
      <c r="J134" s="429"/>
      <c r="K134" s="429"/>
      <c r="L134" s="429"/>
      <c r="M134" s="429"/>
      <c r="N134" s="429"/>
      <c r="O134" s="429"/>
      <c r="P134" s="429"/>
      <c r="Q134" s="429"/>
      <c r="R134" s="429"/>
      <c r="S134" s="429"/>
      <c r="T134" s="429"/>
      <c r="U134" s="429"/>
      <c r="V134" s="429"/>
      <c r="W134" s="429"/>
      <c r="X134" s="429"/>
      <c r="Y134" s="429"/>
      <c r="Z134" s="429"/>
    </row>
    <row r="135" spans="1:26" ht="15.75" customHeight="1" x14ac:dyDescent="0.25">
      <c r="A135" s="429"/>
      <c r="B135" s="428"/>
      <c r="C135" s="429"/>
      <c r="D135" s="429"/>
      <c r="E135" s="429"/>
      <c r="F135" s="429"/>
      <c r="G135" s="429"/>
      <c r="H135" s="429"/>
      <c r="I135" s="429"/>
      <c r="J135" s="429"/>
      <c r="K135" s="429"/>
      <c r="L135" s="429"/>
      <c r="M135" s="429"/>
      <c r="N135" s="429"/>
      <c r="O135" s="429"/>
      <c r="P135" s="429"/>
      <c r="Q135" s="429"/>
      <c r="R135" s="429"/>
      <c r="S135" s="429"/>
      <c r="T135" s="429"/>
      <c r="U135" s="429"/>
      <c r="V135" s="429"/>
      <c r="W135" s="429"/>
      <c r="X135" s="429"/>
      <c r="Y135" s="429"/>
      <c r="Z135" s="429"/>
    </row>
    <row r="136" spans="1:26" ht="15.75" customHeight="1" x14ac:dyDescent="0.25">
      <c r="A136" s="429"/>
      <c r="B136" s="428"/>
      <c r="C136" s="429"/>
      <c r="D136" s="429"/>
      <c r="E136" s="429"/>
      <c r="F136" s="429"/>
      <c r="G136" s="429"/>
      <c r="H136" s="429"/>
      <c r="I136" s="429"/>
      <c r="J136" s="429"/>
      <c r="K136" s="429"/>
      <c r="L136" s="429"/>
      <c r="M136" s="429"/>
      <c r="N136" s="429"/>
      <c r="O136" s="429"/>
      <c r="P136" s="429"/>
      <c r="Q136" s="429"/>
      <c r="R136" s="429"/>
      <c r="S136" s="429"/>
      <c r="T136" s="429"/>
      <c r="U136" s="429"/>
      <c r="V136" s="429"/>
      <c r="W136" s="429"/>
      <c r="X136" s="429"/>
      <c r="Y136" s="429"/>
      <c r="Z136" s="429"/>
    </row>
    <row r="137" spans="1:26" ht="15.75" customHeight="1" x14ac:dyDescent="0.25">
      <c r="A137" s="429"/>
      <c r="B137" s="428"/>
      <c r="C137" s="429"/>
      <c r="D137" s="429"/>
      <c r="E137" s="429"/>
      <c r="F137" s="429"/>
      <c r="G137" s="429"/>
      <c r="H137" s="429"/>
      <c r="I137" s="429"/>
      <c r="J137" s="429"/>
      <c r="K137" s="429"/>
      <c r="L137" s="429"/>
      <c r="M137" s="429"/>
      <c r="N137" s="429"/>
      <c r="O137" s="429"/>
      <c r="P137" s="429"/>
      <c r="Q137" s="429"/>
      <c r="R137" s="429"/>
      <c r="S137" s="429"/>
      <c r="T137" s="429"/>
      <c r="U137" s="429"/>
      <c r="V137" s="429"/>
      <c r="W137" s="429"/>
      <c r="X137" s="429"/>
      <c r="Y137" s="429"/>
      <c r="Z137" s="429"/>
    </row>
    <row r="138" spans="1:26" ht="15.75" customHeight="1" x14ac:dyDescent="0.25">
      <c r="A138" s="429"/>
      <c r="B138" s="428"/>
      <c r="C138" s="429"/>
      <c r="D138" s="429"/>
      <c r="E138" s="429"/>
      <c r="F138" s="429"/>
      <c r="G138" s="429"/>
      <c r="H138" s="429"/>
      <c r="I138" s="429"/>
      <c r="J138" s="429"/>
      <c r="K138" s="429"/>
      <c r="L138" s="429"/>
      <c r="M138" s="429"/>
      <c r="N138" s="429"/>
      <c r="O138" s="429"/>
      <c r="P138" s="429"/>
      <c r="Q138" s="429"/>
      <c r="R138" s="429"/>
      <c r="S138" s="429"/>
      <c r="T138" s="429"/>
      <c r="U138" s="429"/>
      <c r="V138" s="429"/>
      <c r="W138" s="429"/>
      <c r="X138" s="429"/>
      <c r="Y138" s="429"/>
      <c r="Z138" s="429"/>
    </row>
    <row r="139" spans="1:26" ht="15.75" customHeight="1" x14ac:dyDescent="0.25">
      <c r="A139" s="429"/>
      <c r="B139" s="428"/>
      <c r="C139" s="429"/>
      <c r="D139" s="429"/>
      <c r="E139" s="429"/>
      <c r="F139" s="429"/>
      <c r="G139" s="429"/>
      <c r="H139" s="429"/>
      <c r="I139" s="429"/>
      <c r="J139" s="429"/>
      <c r="K139" s="429"/>
      <c r="L139" s="429"/>
      <c r="M139" s="429"/>
      <c r="N139" s="429"/>
      <c r="O139" s="429"/>
      <c r="P139" s="429"/>
      <c r="Q139" s="429"/>
      <c r="R139" s="429"/>
      <c r="S139" s="429"/>
      <c r="T139" s="429"/>
      <c r="U139" s="429"/>
      <c r="V139" s="429"/>
      <c r="W139" s="429"/>
      <c r="X139" s="429"/>
      <c r="Y139" s="429"/>
      <c r="Z139" s="429"/>
    </row>
    <row r="140" spans="1:26" ht="15.75" customHeight="1" x14ac:dyDescent="0.25">
      <c r="A140" s="429"/>
      <c r="B140" s="428"/>
      <c r="C140" s="429"/>
      <c r="D140" s="429"/>
      <c r="E140" s="429"/>
      <c r="F140" s="429"/>
      <c r="G140" s="429"/>
      <c r="H140" s="429"/>
      <c r="I140" s="429"/>
      <c r="J140" s="429"/>
      <c r="K140" s="429"/>
      <c r="L140" s="429"/>
      <c r="M140" s="429"/>
      <c r="N140" s="429"/>
      <c r="O140" s="429"/>
      <c r="P140" s="429"/>
      <c r="Q140" s="429"/>
      <c r="R140" s="429"/>
      <c r="S140" s="429"/>
      <c r="T140" s="429"/>
      <c r="U140" s="429"/>
      <c r="V140" s="429"/>
      <c r="W140" s="429"/>
      <c r="X140" s="429"/>
      <c r="Y140" s="429"/>
      <c r="Z140" s="429"/>
    </row>
    <row r="141" spans="1:26" ht="15.75" customHeight="1" x14ac:dyDescent="0.25">
      <c r="A141" s="429"/>
      <c r="B141" s="428"/>
      <c r="C141" s="429"/>
      <c r="D141" s="429"/>
      <c r="E141" s="429"/>
      <c r="F141" s="429"/>
      <c r="G141" s="429"/>
      <c r="H141" s="429"/>
      <c r="I141" s="429"/>
      <c r="J141" s="429"/>
      <c r="K141" s="429"/>
      <c r="L141" s="429"/>
      <c r="M141" s="429"/>
      <c r="N141" s="429"/>
      <c r="O141" s="429"/>
      <c r="P141" s="429"/>
      <c r="Q141" s="429"/>
      <c r="R141" s="429"/>
      <c r="S141" s="429"/>
      <c r="T141" s="429"/>
      <c r="U141" s="429"/>
      <c r="V141" s="429"/>
      <c r="W141" s="429"/>
      <c r="X141" s="429"/>
      <c r="Y141" s="429"/>
      <c r="Z141" s="429"/>
    </row>
    <row r="142" spans="1:26" ht="15.75" customHeight="1" x14ac:dyDescent="0.25">
      <c r="A142" s="429"/>
      <c r="B142" s="428"/>
      <c r="C142" s="429"/>
      <c r="D142" s="429"/>
      <c r="E142" s="429"/>
      <c r="F142" s="429"/>
      <c r="G142" s="429"/>
      <c r="H142" s="429"/>
      <c r="I142" s="429"/>
      <c r="J142" s="429"/>
      <c r="K142" s="429"/>
      <c r="L142" s="429"/>
      <c r="M142" s="429"/>
      <c r="N142" s="429"/>
      <c r="O142" s="429"/>
      <c r="P142" s="429"/>
      <c r="Q142" s="429"/>
      <c r="R142" s="429"/>
      <c r="S142" s="429"/>
      <c r="T142" s="429"/>
      <c r="U142" s="429"/>
      <c r="V142" s="429"/>
      <c r="W142" s="429"/>
      <c r="X142" s="429"/>
      <c r="Y142" s="429"/>
      <c r="Z142" s="429"/>
    </row>
    <row r="143" spans="1:26" ht="15.75" customHeight="1" x14ac:dyDescent="0.25">
      <c r="A143" s="429"/>
      <c r="B143" s="428"/>
      <c r="C143" s="429"/>
      <c r="D143" s="429"/>
      <c r="E143" s="429"/>
      <c r="F143" s="429"/>
      <c r="G143" s="429"/>
      <c r="H143" s="429"/>
      <c r="I143" s="429"/>
      <c r="J143" s="429"/>
      <c r="K143" s="429"/>
      <c r="L143" s="429"/>
      <c r="M143" s="429"/>
      <c r="N143" s="429"/>
      <c r="O143" s="429"/>
      <c r="P143" s="429"/>
      <c r="Q143" s="429"/>
      <c r="R143" s="429"/>
      <c r="S143" s="429"/>
      <c r="T143" s="429"/>
      <c r="U143" s="429"/>
      <c r="V143" s="429"/>
      <c r="W143" s="429"/>
      <c r="X143" s="429"/>
      <c r="Y143" s="429"/>
      <c r="Z143" s="429"/>
    </row>
    <row r="144" spans="1:26" ht="15.75" customHeight="1" x14ac:dyDescent="0.25">
      <c r="A144" s="429"/>
      <c r="B144" s="428"/>
      <c r="C144" s="429"/>
      <c r="D144" s="429"/>
      <c r="E144" s="429"/>
      <c r="F144" s="429"/>
      <c r="G144" s="429"/>
      <c r="H144" s="429"/>
      <c r="I144" s="429"/>
      <c r="J144" s="429"/>
      <c r="K144" s="429"/>
      <c r="L144" s="429"/>
      <c r="M144" s="429"/>
      <c r="N144" s="429"/>
      <c r="O144" s="429"/>
      <c r="P144" s="429"/>
      <c r="Q144" s="429"/>
      <c r="R144" s="429"/>
      <c r="S144" s="429"/>
      <c r="T144" s="429"/>
      <c r="U144" s="429"/>
      <c r="V144" s="429"/>
      <c r="W144" s="429"/>
      <c r="X144" s="429"/>
      <c r="Y144" s="429"/>
      <c r="Z144" s="429"/>
    </row>
    <row r="145" spans="1:26" ht="15.75" customHeight="1" x14ac:dyDescent="0.25">
      <c r="A145" s="429"/>
      <c r="B145" s="428"/>
      <c r="C145" s="429"/>
      <c r="D145" s="429"/>
      <c r="E145" s="429"/>
      <c r="F145" s="429"/>
      <c r="G145" s="429"/>
      <c r="H145" s="429"/>
      <c r="I145" s="429"/>
      <c r="J145" s="429"/>
      <c r="K145" s="429"/>
      <c r="L145" s="429"/>
      <c r="M145" s="429"/>
      <c r="N145" s="429"/>
      <c r="O145" s="429"/>
      <c r="P145" s="429"/>
      <c r="Q145" s="429"/>
      <c r="R145" s="429"/>
      <c r="S145" s="429"/>
      <c r="T145" s="429"/>
      <c r="U145" s="429"/>
      <c r="V145" s="429"/>
      <c r="W145" s="429"/>
      <c r="X145" s="429"/>
      <c r="Y145" s="429"/>
      <c r="Z145" s="429"/>
    </row>
    <row r="146" spans="1:26" ht="15.75" customHeight="1" x14ac:dyDescent="0.25">
      <c r="A146" s="429"/>
      <c r="B146" s="428"/>
      <c r="C146" s="429"/>
      <c r="D146" s="429"/>
      <c r="E146" s="429"/>
      <c r="F146" s="429"/>
      <c r="G146" s="429"/>
      <c r="H146" s="429"/>
      <c r="I146" s="429"/>
      <c r="J146" s="429"/>
      <c r="K146" s="429"/>
      <c r="L146" s="429"/>
      <c r="M146" s="429"/>
      <c r="N146" s="429"/>
      <c r="O146" s="429"/>
      <c r="P146" s="429"/>
      <c r="Q146" s="429"/>
      <c r="R146" s="429"/>
      <c r="S146" s="429"/>
      <c r="T146" s="429"/>
      <c r="U146" s="429"/>
      <c r="V146" s="429"/>
      <c r="W146" s="429"/>
      <c r="X146" s="429"/>
      <c r="Y146" s="429"/>
      <c r="Z146" s="429"/>
    </row>
    <row r="147" spans="1:26" ht="15.75" customHeight="1" x14ac:dyDescent="0.25">
      <c r="A147" s="429"/>
      <c r="B147" s="428"/>
      <c r="C147" s="429"/>
      <c r="D147" s="429"/>
      <c r="E147" s="429"/>
      <c r="F147" s="429"/>
      <c r="G147" s="429"/>
      <c r="H147" s="429"/>
      <c r="I147" s="429"/>
      <c r="J147" s="429"/>
      <c r="K147" s="429"/>
      <c r="L147" s="429"/>
      <c r="M147" s="429"/>
      <c r="N147" s="429"/>
      <c r="O147" s="429"/>
      <c r="P147" s="429"/>
      <c r="Q147" s="429"/>
      <c r="R147" s="429"/>
      <c r="S147" s="429"/>
      <c r="T147" s="429"/>
      <c r="U147" s="429"/>
      <c r="V147" s="429"/>
      <c r="W147" s="429"/>
      <c r="X147" s="429"/>
      <c r="Y147" s="429"/>
      <c r="Z147" s="429"/>
    </row>
    <row r="148" spans="1:26" ht="15.75" customHeight="1" x14ac:dyDescent="0.25">
      <c r="A148" s="429"/>
      <c r="B148" s="428"/>
      <c r="C148" s="429"/>
      <c r="D148" s="429"/>
      <c r="E148" s="429"/>
      <c r="F148" s="429"/>
      <c r="G148" s="429"/>
      <c r="H148" s="429"/>
      <c r="I148" s="429"/>
      <c r="J148" s="429"/>
      <c r="K148" s="429"/>
      <c r="L148" s="429"/>
      <c r="M148" s="429"/>
      <c r="N148" s="429"/>
      <c r="O148" s="429"/>
      <c r="P148" s="429"/>
      <c r="Q148" s="429"/>
      <c r="R148" s="429"/>
      <c r="S148" s="429"/>
      <c r="T148" s="429"/>
      <c r="U148" s="429"/>
      <c r="V148" s="429"/>
      <c r="W148" s="429"/>
      <c r="X148" s="429"/>
      <c r="Y148" s="429"/>
      <c r="Z148" s="429"/>
    </row>
    <row r="149" spans="1:26" ht="15.75" customHeight="1" x14ac:dyDescent="0.25">
      <c r="A149" s="429"/>
      <c r="B149" s="428"/>
      <c r="C149" s="429"/>
      <c r="D149" s="429"/>
      <c r="E149" s="429"/>
      <c r="F149" s="429"/>
      <c r="G149" s="429"/>
      <c r="H149" s="429"/>
      <c r="I149" s="429"/>
      <c r="J149" s="429"/>
      <c r="K149" s="429"/>
      <c r="L149" s="429"/>
      <c r="M149" s="429"/>
      <c r="N149" s="429"/>
      <c r="O149" s="429"/>
      <c r="P149" s="429"/>
      <c r="Q149" s="429"/>
      <c r="R149" s="429"/>
      <c r="S149" s="429"/>
      <c r="T149" s="429"/>
      <c r="U149" s="429"/>
      <c r="V149" s="429"/>
      <c r="W149" s="429"/>
      <c r="X149" s="429"/>
      <c r="Y149" s="429"/>
      <c r="Z149" s="429"/>
    </row>
    <row r="150" spans="1:26" ht="15.75" customHeight="1" x14ac:dyDescent="0.25">
      <c r="A150" s="429"/>
      <c r="B150" s="428"/>
      <c r="C150" s="429"/>
      <c r="D150" s="429"/>
      <c r="E150" s="429"/>
      <c r="F150" s="429"/>
      <c r="G150" s="429"/>
      <c r="H150" s="429"/>
      <c r="I150" s="429"/>
      <c r="J150" s="429"/>
      <c r="K150" s="429"/>
      <c r="L150" s="429"/>
      <c r="M150" s="429"/>
      <c r="N150" s="429"/>
      <c r="O150" s="429"/>
      <c r="P150" s="429"/>
      <c r="Q150" s="429"/>
      <c r="R150" s="429"/>
      <c r="S150" s="429"/>
      <c r="T150" s="429"/>
      <c r="U150" s="429"/>
      <c r="V150" s="429"/>
      <c r="W150" s="429"/>
      <c r="X150" s="429"/>
      <c r="Y150" s="429"/>
      <c r="Z150" s="429"/>
    </row>
    <row r="151" spans="1:26" ht="15.75" customHeight="1" x14ac:dyDescent="0.25">
      <c r="A151" s="429"/>
      <c r="B151" s="428"/>
      <c r="C151" s="429"/>
      <c r="D151" s="429"/>
      <c r="E151" s="429"/>
      <c r="F151" s="429"/>
      <c r="G151" s="429"/>
      <c r="H151" s="429"/>
      <c r="I151" s="429"/>
      <c r="J151" s="429"/>
      <c r="K151" s="429"/>
      <c r="L151" s="429"/>
      <c r="M151" s="429"/>
      <c r="N151" s="429"/>
      <c r="O151" s="429"/>
      <c r="P151" s="429"/>
      <c r="Q151" s="429"/>
      <c r="R151" s="429"/>
      <c r="S151" s="429"/>
      <c r="T151" s="429"/>
      <c r="U151" s="429"/>
      <c r="V151" s="429"/>
      <c r="W151" s="429"/>
      <c r="X151" s="429"/>
      <c r="Y151" s="429"/>
      <c r="Z151" s="429"/>
    </row>
    <row r="152" spans="1:26" ht="15.75" customHeight="1" x14ac:dyDescent="0.25">
      <c r="A152" s="429"/>
      <c r="B152" s="428"/>
      <c r="C152" s="429"/>
      <c r="D152" s="429"/>
      <c r="E152" s="429"/>
      <c r="F152" s="429"/>
      <c r="G152" s="429"/>
      <c r="H152" s="429"/>
      <c r="I152" s="429"/>
      <c r="J152" s="429"/>
      <c r="K152" s="429"/>
      <c r="L152" s="429"/>
      <c r="M152" s="429"/>
      <c r="N152" s="429"/>
      <c r="O152" s="429"/>
      <c r="P152" s="429"/>
      <c r="Q152" s="429"/>
      <c r="R152" s="429"/>
      <c r="S152" s="429"/>
      <c r="T152" s="429"/>
      <c r="U152" s="429"/>
      <c r="V152" s="429"/>
      <c r="W152" s="429"/>
      <c r="X152" s="429"/>
      <c r="Y152" s="429"/>
      <c r="Z152" s="429"/>
    </row>
    <row r="153" spans="1:26" ht="15.75" customHeight="1" x14ac:dyDescent="0.25">
      <c r="A153" s="429"/>
      <c r="B153" s="428"/>
      <c r="C153" s="429"/>
      <c r="D153" s="429"/>
      <c r="E153" s="429"/>
      <c r="F153" s="429"/>
      <c r="G153" s="429"/>
      <c r="H153" s="429"/>
      <c r="I153" s="429"/>
      <c r="J153" s="429"/>
      <c r="K153" s="429"/>
      <c r="L153" s="429"/>
      <c r="M153" s="429"/>
      <c r="N153" s="429"/>
      <c r="O153" s="429"/>
      <c r="P153" s="429"/>
      <c r="Q153" s="429"/>
      <c r="R153" s="429"/>
      <c r="S153" s="429"/>
      <c r="T153" s="429"/>
      <c r="U153" s="429"/>
      <c r="V153" s="429"/>
      <c r="W153" s="429"/>
      <c r="X153" s="429"/>
      <c r="Y153" s="429"/>
      <c r="Z153" s="429"/>
    </row>
    <row r="154" spans="1:26" ht="15.75" customHeight="1" x14ac:dyDescent="0.25">
      <c r="A154" s="429"/>
      <c r="B154" s="428"/>
      <c r="C154" s="429"/>
      <c r="D154" s="429"/>
      <c r="E154" s="429"/>
      <c r="F154" s="429"/>
      <c r="G154" s="429"/>
      <c r="H154" s="429"/>
      <c r="I154" s="429"/>
      <c r="J154" s="429"/>
      <c r="K154" s="429"/>
      <c r="L154" s="429"/>
      <c r="M154" s="429"/>
      <c r="N154" s="429"/>
      <c r="O154" s="429"/>
      <c r="P154" s="429"/>
      <c r="Q154" s="429"/>
      <c r="R154" s="429"/>
      <c r="S154" s="429"/>
      <c r="T154" s="429"/>
      <c r="U154" s="429"/>
      <c r="V154" s="429"/>
      <c r="W154" s="429"/>
      <c r="X154" s="429"/>
      <c r="Y154" s="429"/>
      <c r="Z154" s="429"/>
    </row>
    <row r="155" spans="1:26" ht="15.75" customHeight="1" x14ac:dyDescent="0.25">
      <c r="A155" s="429"/>
      <c r="B155" s="428"/>
      <c r="C155" s="429"/>
      <c r="D155" s="429"/>
      <c r="E155" s="429"/>
      <c r="F155" s="429"/>
      <c r="G155" s="429"/>
      <c r="H155" s="429"/>
      <c r="I155" s="429"/>
      <c r="J155" s="429"/>
      <c r="K155" s="429"/>
      <c r="L155" s="429"/>
      <c r="M155" s="429"/>
      <c r="N155" s="429"/>
      <c r="O155" s="429"/>
      <c r="P155" s="429"/>
      <c r="Q155" s="429"/>
      <c r="R155" s="429"/>
      <c r="S155" s="429"/>
      <c r="T155" s="429"/>
      <c r="U155" s="429"/>
      <c r="V155" s="429"/>
      <c r="W155" s="429"/>
      <c r="X155" s="429"/>
      <c r="Y155" s="429"/>
      <c r="Z155" s="429"/>
    </row>
    <row r="156" spans="1:26" ht="15.75" customHeight="1" x14ac:dyDescent="0.25">
      <c r="A156" s="429"/>
      <c r="B156" s="428"/>
      <c r="C156" s="429"/>
      <c r="D156" s="429"/>
      <c r="E156" s="429"/>
      <c r="F156" s="429"/>
      <c r="G156" s="429"/>
      <c r="H156" s="429"/>
      <c r="I156" s="429"/>
      <c r="J156" s="429"/>
      <c r="K156" s="429"/>
      <c r="L156" s="429"/>
      <c r="M156" s="429"/>
      <c r="N156" s="429"/>
      <c r="O156" s="429"/>
      <c r="P156" s="429"/>
      <c r="Q156" s="429"/>
      <c r="R156" s="429"/>
      <c r="S156" s="429"/>
      <c r="T156" s="429"/>
      <c r="U156" s="429"/>
      <c r="V156" s="429"/>
      <c r="W156" s="429"/>
      <c r="X156" s="429"/>
      <c r="Y156" s="429"/>
      <c r="Z156" s="429"/>
    </row>
    <row r="157" spans="1:26" ht="15.75" customHeight="1" x14ac:dyDescent="0.25">
      <c r="A157" s="429"/>
      <c r="B157" s="428"/>
      <c r="C157" s="429"/>
      <c r="D157" s="429"/>
      <c r="E157" s="429"/>
      <c r="F157" s="429"/>
      <c r="G157" s="429"/>
      <c r="H157" s="429"/>
      <c r="I157" s="429"/>
      <c r="J157" s="429"/>
      <c r="K157" s="429"/>
      <c r="L157" s="429"/>
      <c r="M157" s="429"/>
      <c r="N157" s="429"/>
      <c r="O157" s="429"/>
      <c r="P157" s="429"/>
      <c r="Q157" s="429"/>
      <c r="R157" s="429"/>
      <c r="S157" s="429"/>
      <c r="T157" s="429"/>
      <c r="U157" s="429"/>
      <c r="V157" s="429"/>
      <c r="W157" s="429"/>
      <c r="X157" s="429"/>
      <c r="Y157" s="429"/>
      <c r="Z157" s="429"/>
    </row>
    <row r="158" spans="1:26" ht="15.75" customHeight="1" x14ac:dyDescent="0.25">
      <c r="A158" s="429"/>
      <c r="B158" s="428"/>
      <c r="C158" s="429"/>
      <c r="D158" s="429"/>
      <c r="E158" s="429"/>
      <c r="F158" s="429"/>
      <c r="G158" s="429"/>
      <c r="H158" s="429"/>
      <c r="I158" s="429"/>
      <c r="J158" s="429"/>
      <c r="K158" s="429"/>
      <c r="L158" s="429"/>
      <c r="M158" s="429"/>
      <c r="N158" s="429"/>
      <c r="O158" s="429"/>
      <c r="P158" s="429"/>
      <c r="Q158" s="429"/>
      <c r="R158" s="429"/>
      <c r="S158" s="429"/>
      <c r="T158" s="429"/>
      <c r="U158" s="429"/>
      <c r="V158" s="429"/>
      <c r="W158" s="429"/>
      <c r="X158" s="429"/>
      <c r="Y158" s="429"/>
      <c r="Z158" s="429"/>
    </row>
    <row r="159" spans="1:26" ht="15.75" customHeight="1" x14ac:dyDescent="0.25">
      <c r="A159" s="429"/>
      <c r="B159" s="428"/>
      <c r="C159" s="429"/>
      <c r="D159" s="429"/>
      <c r="E159" s="429"/>
      <c r="F159" s="429"/>
      <c r="G159" s="429"/>
      <c r="H159" s="429"/>
      <c r="I159" s="429"/>
      <c r="J159" s="429"/>
      <c r="K159" s="429"/>
      <c r="L159" s="429"/>
      <c r="M159" s="429"/>
      <c r="N159" s="429"/>
      <c r="O159" s="429"/>
      <c r="P159" s="429"/>
      <c r="Q159" s="429"/>
      <c r="R159" s="429"/>
      <c r="S159" s="429"/>
      <c r="T159" s="429"/>
      <c r="U159" s="429"/>
      <c r="V159" s="429"/>
      <c r="W159" s="429"/>
      <c r="X159" s="429"/>
      <c r="Y159" s="429"/>
      <c r="Z159" s="429"/>
    </row>
    <row r="160" spans="1:26" ht="15.75" customHeight="1" x14ac:dyDescent="0.25">
      <c r="A160" s="429"/>
      <c r="B160" s="428"/>
      <c r="C160" s="429"/>
      <c r="D160" s="429"/>
      <c r="E160" s="429"/>
      <c r="F160" s="429"/>
      <c r="G160" s="429"/>
      <c r="H160" s="429"/>
      <c r="I160" s="429"/>
      <c r="J160" s="429"/>
      <c r="K160" s="429"/>
      <c r="L160" s="429"/>
      <c r="M160" s="429"/>
      <c r="N160" s="429"/>
      <c r="O160" s="429"/>
      <c r="P160" s="429"/>
      <c r="Q160" s="429"/>
      <c r="R160" s="429"/>
      <c r="S160" s="429"/>
      <c r="T160" s="429"/>
      <c r="U160" s="429"/>
      <c r="V160" s="429"/>
      <c r="W160" s="429"/>
      <c r="X160" s="429"/>
      <c r="Y160" s="429"/>
      <c r="Z160" s="429"/>
    </row>
    <row r="161" spans="1:26" ht="15.75" customHeight="1" x14ac:dyDescent="0.25">
      <c r="A161" s="429"/>
      <c r="B161" s="428"/>
      <c r="C161" s="429"/>
      <c r="D161" s="429"/>
      <c r="E161" s="429"/>
      <c r="F161" s="429"/>
      <c r="G161" s="429"/>
      <c r="H161" s="429"/>
      <c r="I161" s="429"/>
      <c r="J161" s="429"/>
      <c r="K161" s="429"/>
      <c r="L161" s="429"/>
      <c r="M161" s="429"/>
      <c r="N161" s="429"/>
      <c r="O161" s="429"/>
      <c r="P161" s="429"/>
      <c r="Q161" s="429"/>
      <c r="R161" s="429"/>
      <c r="S161" s="429"/>
      <c r="T161" s="429"/>
      <c r="U161" s="429"/>
      <c r="V161" s="429"/>
      <c r="W161" s="429"/>
      <c r="X161" s="429"/>
      <c r="Y161" s="429"/>
      <c r="Z161" s="429"/>
    </row>
    <row r="162" spans="1:26" ht="15.75" customHeight="1" x14ac:dyDescent="0.25">
      <c r="A162" s="429"/>
      <c r="B162" s="428"/>
      <c r="C162" s="429"/>
      <c r="D162" s="429"/>
      <c r="E162" s="429"/>
      <c r="F162" s="429"/>
      <c r="G162" s="429"/>
      <c r="H162" s="429"/>
      <c r="I162" s="429"/>
      <c r="J162" s="429"/>
      <c r="K162" s="429"/>
      <c r="L162" s="429"/>
      <c r="M162" s="429"/>
      <c r="N162" s="429"/>
      <c r="O162" s="429"/>
      <c r="P162" s="429"/>
      <c r="Q162" s="429"/>
      <c r="R162" s="429"/>
      <c r="S162" s="429"/>
      <c r="T162" s="429"/>
      <c r="U162" s="429"/>
      <c r="V162" s="429"/>
      <c r="W162" s="429"/>
      <c r="X162" s="429"/>
      <c r="Y162" s="429"/>
      <c r="Z162" s="429"/>
    </row>
    <row r="163" spans="1:26" ht="15.75" customHeight="1" x14ac:dyDescent="0.25">
      <c r="A163" s="429"/>
      <c r="B163" s="428"/>
      <c r="C163" s="429"/>
      <c r="D163" s="429"/>
      <c r="E163" s="429"/>
      <c r="F163" s="429"/>
      <c r="G163" s="429"/>
      <c r="H163" s="429"/>
      <c r="I163" s="429"/>
      <c r="J163" s="429"/>
      <c r="K163" s="429"/>
      <c r="L163" s="429"/>
      <c r="M163" s="429"/>
      <c r="N163" s="429"/>
      <c r="O163" s="429"/>
      <c r="P163" s="429"/>
      <c r="Q163" s="429"/>
      <c r="R163" s="429"/>
      <c r="S163" s="429"/>
      <c r="T163" s="429"/>
      <c r="U163" s="429"/>
      <c r="V163" s="429"/>
      <c r="W163" s="429"/>
      <c r="X163" s="429"/>
      <c r="Y163" s="429"/>
      <c r="Z163" s="429"/>
    </row>
    <row r="164" spans="1:26" ht="15.75" customHeight="1" x14ac:dyDescent="0.25">
      <c r="A164" s="429"/>
      <c r="B164" s="428"/>
      <c r="C164" s="429"/>
      <c r="D164" s="429"/>
      <c r="E164" s="429"/>
      <c r="F164" s="429"/>
      <c r="G164" s="429"/>
      <c r="H164" s="429"/>
      <c r="I164" s="429"/>
      <c r="J164" s="429"/>
      <c r="K164" s="429"/>
      <c r="L164" s="429"/>
      <c r="M164" s="429"/>
      <c r="N164" s="429"/>
      <c r="O164" s="429"/>
      <c r="P164" s="429"/>
      <c r="Q164" s="429"/>
      <c r="R164" s="429"/>
      <c r="S164" s="429"/>
      <c r="T164" s="429"/>
      <c r="U164" s="429"/>
      <c r="V164" s="429"/>
      <c r="W164" s="429"/>
      <c r="X164" s="429"/>
      <c r="Y164" s="429"/>
      <c r="Z164" s="429"/>
    </row>
    <row r="165" spans="1:26" ht="15.75" customHeight="1" x14ac:dyDescent="0.25">
      <c r="A165" s="429"/>
      <c r="B165" s="428"/>
      <c r="C165" s="429"/>
      <c r="D165" s="429"/>
      <c r="E165" s="429"/>
      <c r="F165" s="429"/>
      <c r="G165" s="429"/>
      <c r="H165" s="429"/>
      <c r="I165" s="429"/>
      <c r="J165" s="429"/>
      <c r="K165" s="429"/>
      <c r="L165" s="429"/>
      <c r="M165" s="429"/>
      <c r="N165" s="429"/>
      <c r="O165" s="429"/>
      <c r="P165" s="429"/>
      <c r="Q165" s="429"/>
      <c r="R165" s="429"/>
      <c r="S165" s="429"/>
      <c r="T165" s="429"/>
      <c r="U165" s="429"/>
      <c r="V165" s="429"/>
      <c r="W165" s="429"/>
      <c r="X165" s="429"/>
      <c r="Y165" s="429"/>
      <c r="Z165" s="429"/>
    </row>
    <row r="166" spans="1:26" ht="15.75" customHeight="1" x14ac:dyDescent="0.25">
      <c r="A166" s="429"/>
      <c r="B166" s="428"/>
      <c r="C166" s="429"/>
      <c r="D166" s="429"/>
      <c r="E166" s="429"/>
      <c r="F166" s="429"/>
      <c r="G166" s="429"/>
      <c r="H166" s="429"/>
      <c r="I166" s="429"/>
      <c r="J166" s="429"/>
      <c r="K166" s="429"/>
      <c r="L166" s="429"/>
      <c r="M166" s="429"/>
      <c r="N166" s="429"/>
      <c r="O166" s="429"/>
      <c r="P166" s="429"/>
      <c r="Q166" s="429"/>
      <c r="R166" s="429"/>
      <c r="S166" s="429"/>
      <c r="T166" s="429"/>
      <c r="U166" s="429"/>
      <c r="V166" s="429"/>
      <c r="W166" s="429"/>
      <c r="X166" s="429"/>
      <c r="Y166" s="429"/>
      <c r="Z166" s="429"/>
    </row>
    <row r="167" spans="1:26" ht="15.75" customHeight="1" x14ac:dyDescent="0.25">
      <c r="A167" s="429"/>
      <c r="B167" s="428"/>
      <c r="C167" s="429"/>
      <c r="D167" s="429"/>
      <c r="E167" s="429"/>
      <c r="F167" s="429"/>
      <c r="G167" s="429"/>
      <c r="H167" s="429"/>
      <c r="I167" s="429"/>
      <c r="J167" s="429"/>
      <c r="K167" s="429"/>
      <c r="L167" s="429"/>
      <c r="M167" s="429"/>
      <c r="N167" s="429"/>
      <c r="O167" s="429"/>
      <c r="P167" s="429"/>
      <c r="Q167" s="429"/>
      <c r="R167" s="429"/>
      <c r="S167" s="429"/>
      <c r="T167" s="429"/>
      <c r="U167" s="429"/>
      <c r="V167" s="429"/>
      <c r="W167" s="429"/>
      <c r="X167" s="429"/>
      <c r="Y167" s="429"/>
      <c r="Z167" s="429"/>
    </row>
    <row r="168" spans="1:26" ht="15.75" customHeight="1" x14ac:dyDescent="0.25">
      <c r="A168" s="429"/>
      <c r="B168" s="428"/>
      <c r="C168" s="429"/>
      <c r="D168" s="429"/>
      <c r="E168" s="429"/>
      <c r="F168" s="429"/>
      <c r="G168" s="429"/>
      <c r="H168" s="429"/>
      <c r="I168" s="429"/>
      <c r="J168" s="429"/>
      <c r="K168" s="429"/>
      <c r="L168" s="429"/>
      <c r="M168" s="429"/>
      <c r="N168" s="429"/>
      <c r="O168" s="429"/>
      <c r="P168" s="429"/>
      <c r="Q168" s="429"/>
      <c r="R168" s="429"/>
      <c r="S168" s="429"/>
      <c r="T168" s="429"/>
      <c r="U168" s="429"/>
      <c r="V168" s="429"/>
      <c r="W168" s="429"/>
      <c r="X168" s="429"/>
      <c r="Y168" s="429"/>
      <c r="Z168" s="429"/>
    </row>
    <row r="169" spans="1:26" ht="15.75" customHeight="1" x14ac:dyDescent="0.25">
      <c r="A169" s="429"/>
      <c r="B169" s="428"/>
      <c r="C169" s="429"/>
      <c r="D169" s="429"/>
      <c r="E169" s="429"/>
      <c r="F169" s="429"/>
      <c r="G169" s="429"/>
      <c r="H169" s="429"/>
      <c r="I169" s="429"/>
      <c r="J169" s="429"/>
      <c r="K169" s="429"/>
      <c r="L169" s="429"/>
      <c r="M169" s="429"/>
      <c r="N169" s="429"/>
      <c r="O169" s="429"/>
      <c r="P169" s="429"/>
      <c r="Q169" s="429"/>
      <c r="R169" s="429"/>
      <c r="S169" s="429"/>
      <c r="T169" s="429"/>
      <c r="U169" s="429"/>
      <c r="V169" s="429"/>
      <c r="W169" s="429"/>
      <c r="X169" s="429"/>
      <c r="Y169" s="429"/>
      <c r="Z169" s="429"/>
    </row>
    <row r="170" spans="1:26" ht="15.75" customHeight="1" x14ac:dyDescent="0.25">
      <c r="A170" s="429"/>
      <c r="B170" s="428"/>
      <c r="C170" s="429"/>
      <c r="D170" s="429"/>
      <c r="E170" s="429"/>
      <c r="F170" s="429"/>
      <c r="G170" s="429"/>
      <c r="H170" s="429"/>
      <c r="I170" s="429"/>
      <c r="J170" s="429"/>
      <c r="K170" s="429"/>
      <c r="L170" s="429"/>
      <c r="M170" s="429"/>
      <c r="N170" s="429"/>
      <c r="O170" s="429"/>
      <c r="P170" s="429"/>
      <c r="Q170" s="429"/>
      <c r="R170" s="429"/>
      <c r="S170" s="429"/>
      <c r="T170" s="429"/>
      <c r="U170" s="429"/>
      <c r="V170" s="429"/>
      <c r="W170" s="429"/>
      <c r="X170" s="429"/>
      <c r="Y170" s="429"/>
      <c r="Z170" s="429"/>
    </row>
    <row r="171" spans="1:26" ht="15.75" customHeight="1" x14ac:dyDescent="0.25">
      <c r="A171" s="429"/>
      <c r="B171" s="428"/>
      <c r="C171" s="429"/>
      <c r="D171" s="429"/>
      <c r="E171" s="429"/>
      <c r="F171" s="429"/>
      <c r="G171" s="429"/>
      <c r="H171" s="429"/>
      <c r="I171" s="429"/>
      <c r="J171" s="429"/>
      <c r="K171" s="429"/>
      <c r="L171" s="429"/>
      <c r="M171" s="429"/>
      <c r="N171" s="429"/>
      <c r="O171" s="429"/>
      <c r="P171" s="429"/>
      <c r="Q171" s="429"/>
      <c r="R171" s="429"/>
      <c r="S171" s="429"/>
      <c r="T171" s="429"/>
      <c r="U171" s="429"/>
      <c r="V171" s="429"/>
      <c r="W171" s="429"/>
      <c r="X171" s="429"/>
      <c r="Y171" s="429"/>
      <c r="Z171" s="429"/>
    </row>
    <row r="172" spans="1:26" ht="15.75" customHeight="1" x14ac:dyDescent="0.25">
      <c r="A172" s="429"/>
      <c r="B172" s="428"/>
      <c r="C172" s="429"/>
      <c r="D172" s="429"/>
      <c r="E172" s="429"/>
      <c r="F172" s="429"/>
      <c r="G172" s="429"/>
      <c r="H172" s="429"/>
      <c r="I172" s="429"/>
      <c r="J172" s="429"/>
      <c r="K172" s="429"/>
      <c r="L172" s="429"/>
      <c r="M172" s="429"/>
      <c r="N172" s="429"/>
      <c r="O172" s="429"/>
      <c r="P172" s="429"/>
      <c r="Q172" s="429"/>
      <c r="R172" s="429"/>
      <c r="S172" s="429"/>
      <c r="T172" s="429"/>
      <c r="U172" s="429"/>
      <c r="V172" s="429"/>
      <c r="W172" s="429"/>
      <c r="X172" s="429"/>
      <c r="Y172" s="429"/>
      <c r="Z172" s="429"/>
    </row>
    <row r="173" spans="1:26" ht="15.75" customHeight="1" x14ac:dyDescent="0.25">
      <c r="A173" s="429"/>
      <c r="B173" s="428"/>
      <c r="C173" s="429"/>
      <c r="D173" s="429"/>
      <c r="E173" s="429"/>
      <c r="F173" s="429"/>
      <c r="G173" s="429"/>
      <c r="H173" s="429"/>
      <c r="I173" s="429"/>
      <c r="J173" s="429"/>
      <c r="K173" s="429"/>
      <c r="L173" s="429"/>
      <c r="M173" s="429"/>
      <c r="N173" s="429"/>
      <c r="O173" s="429"/>
      <c r="P173" s="429"/>
      <c r="Q173" s="429"/>
      <c r="R173" s="429"/>
      <c r="S173" s="429"/>
      <c r="T173" s="429"/>
      <c r="U173" s="429"/>
      <c r="V173" s="429"/>
      <c r="W173" s="429"/>
      <c r="X173" s="429"/>
      <c r="Y173" s="429"/>
      <c r="Z173" s="429"/>
    </row>
    <row r="174" spans="1:26" ht="15.75" customHeight="1" x14ac:dyDescent="0.25">
      <c r="A174" s="429"/>
      <c r="B174" s="428"/>
      <c r="C174" s="429"/>
      <c r="D174" s="429"/>
      <c r="E174" s="429"/>
      <c r="F174" s="429"/>
      <c r="G174" s="429"/>
      <c r="H174" s="429"/>
      <c r="I174" s="429"/>
      <c r="J174" s="429"/>
      <c r="K174" s="429"/>
      <c r="L174" s="429"/>
      <c r="M174" s="429"/>
      <c r="N174" s="429"/>
      <c r="O174" s="429"/>
      <c r="P174" s="429"/>
      <c r="Q174" s="429"/>
      <c r="R174" s="429"/>
      <c r="S174" s="429"/>
      <c r="T174" s="429"/>
      <c r="U174" s="429"/>
      <c r="V174" s="429"/>
      <c r="W174" s="429"/>
      <c r="X174" s="429"/>
      <c r="Y174" s="429"/>
      <c r="Z174" s="429"/>
    </row>
    <row r="175" spans="1:26" ht="15.75" customHeight="1" x14ac:dyDescent="0.25">
      <c r="A175" s="429"/>
      <c r="B175" s="428"/>
      <c r="C175" s="429"/>
      <c r="D175" s="429"/>
      <c r="E175" s="429"/>
      <c r="F175" s="429"/>
      <c r="G175" s="429"/>
      <c r="H175" s="429"/>
      <c r="I175" s="429"/>
      <c r="J175" s="429"/>
      <c r="K175" s="429"/>
      <c r="L175" s="429"/>
      <c r="M175" s="429"/>
      <c r="N175" s="429"/>
      <c r="O175" s="429"/>
      <c r="P175" s="429"/>
      <c r="Q175" s="429"/>
      <c r="R175" s="429"/>
      <c r="S175" s="429"/>
      <c r="T175" s="429"/>
      <c r="U175" s="429"/>
      <c r="V175" s="429"/>
      <c r="W175" s="429"/>
      <c r="X175" s="429"/>
      <c r="Y175" s="429"/>
      <c r="Z175" s="429"/>
    </row>
    <row r="176" spans="1:26" ht="15.75" customHeight="1" x14ac:dyDescent="0.25">
      <c r="A176" s="429"/>
      <c r="B176" s="428"/>
      <c r="C176" s="429"/>
      <c r="D176" s="429"/>
      <c r="E176" s="429"/>
      <c r="F176" s="429"/>
      <c r="G176" s="429"/>
      <c r="H176" s="429"/>
      <c r="I176" s="429"/>
      <c r="J176" s="429"/>
      <c r="K176" s="429"/>
      <c r="L176" s="429"/>
      <c r="M176" s="429"/>
      <c r="N176" s="429"/>
      <c r="O176" s="429"/>
      <c r="P176" s="429"/>
      <c r="Q176" s="429"/>
      <c r="R176" s="429"/>
      <c r="S176" s="429"/>
      <c r="T176" s="429"/>
      <c r="U176" s="429"/>
      <c r="V176" s="429"/>
      <c r="W176" s="429"/>
      <c r="X176" s="429"/>
      <c r="Y176" s="429"/>
      <c r="Z176" s="429"/>
    </row>
    <row r="177" spans="1:26" ht="15.75" customHeight="1" x14ac:dyDescent="0.25">
      <c r="A177" s="429"/>
      <c r="B177" s="428"/>
      <c r="C177" s="429"/>
      <c r="D177" s="429"/>
      <c r="E177" s="429"/>
      <c r="F177" s="429"/>
      <c r="G177" s="429"/>
      <c r="H177" s="429"/>
      <c r="I177" s="429"/>
      <c r="J177" s="429"/>
      <c r="K177" s="429"/>
      <c r="L177" s="429"/>
      <c r="M177" s="429"/>
      <c r="N177" s="429"/>
      <c r="O177" s="429"/>
      <c r="P177" s="429"/>
      <c r="Q177" s="429"/>
      <c r="R177" s="429"/>
      <c r="S177" s="429"/>
      <c r="T177" s="429"/>
      <c r="U177" s="429"/>
      <c r="V177" s="429"/>
      <c r="W177" s="429"/>
      <c r="X177" s="429"/>
      <c r="Y177" s="429"/>
      <c r="Z177" s="429"/>
    </row>
    <row r="178" spans="1:26" ht="15.75" customHeight="1" x14ac:dyDescent="0.25">
      <c r="A178" s="429"/>
      <c r="B178" s="428"/>
      <c r="C178" s="429"/>
      <c r="D178" s="429"/>
      <c r="E178" s="429"/>
      <c r="F178" s="429"/>
      <c r="G178" s="429"/>
      <c r="H178" s="429"/>
      <c r="I178" s="429"/>
      <c r="J178" s="429"/>
      <c r="K178" s="429"/>
      <c r="L178" s="429"/>
      <c r="M178" s="429"/>
      <c r="N178" s="429"/>
      <c r="O178" s="429"/>
      <c r="P178" s="429"/>
      <c r="Q178" s="429"/>
      <c r="R178" s="429"/>
      <c r="S178" s="429"/>
      <c r="T178" s="429"/>
      <c r="U178" s="429"/>
      <c r="V178" s="429"/>
      <c r="W178" s="429"/>
      <c r="X178" s="429"/>
      <c r="Y178" s="429"/>
      <c r="Z178" s="429"/>
    </row>
    <row r="179" spans="1:26" ht="15.75" customHeight="1" x14ac:dyDescent="0.25">
      <c r="A179" s="429"/>
      <c r="B179" s="428"/>
      <c r="C179" s="429"/>
      <c r="D179" s="429"/>
      <c r="E179" s="429"/>
      <c r="F179" s="429"/>
      <c r="G179" s="429"/>
      <c r="H179" s="429"/>
      <c r="I179" s="429"/>
      <c r="J179" s="429"/>
      <c r="K179" s="429"/>
      <c r="L179" s="429"/>
      <c r="M179" s="429"/>
      <c r="N179" s="429"/>
      <c r="O179" s="429"/>
      <c r="P179" s="429"/>
      <c r="Q179" s="429"/>
      <c r="R179" s="429"/>
      <c r="S179" s="429"/>
      <c r="T179" s="429"/>
      <c r="U179" s="429"/>
      <c r="V179" s="429"/>
      <c r="W179" s="429"/>
      <c r="X179" s="429"/>
      <c r="Y179" s="429"/>
      <c r="Z179" s="429"/>
    </row>
    <row r="180" spans="1:26" ht="15.75" customHeight="1" x14ac:dyDescent="0.25">
      <c r="A180" s="429"/>
      <c r="B180" s="428"/>
      <c r="C180" s="429"/>
      <c r="D180" s="429"/>
      <c r="E180" s="429"/>
      <c r="F180" s="429"/>
      <c r="G180" s="429"/>
      <c r="H180" s="429"/>
      <c r="I180" s="429"/>
      <c r="J180" s="429"/>
      <c r="K180" s="429"/>
      <c r="L180" s="429"/>
      <c r="M180" s="429"/>
      <c r="N180" s="429"/>
      <c r="O180" s="429"/>
      <c r="P180" s="429"/>
      <c r="Q180" s="429"/>
      <c r="R180" s="429"/>
      <c r="S180" s="429"/>
      <c r="T180" s="429"/>
      <c r="U180" s="429"/>
      <c r="V180" s="429"/>
      <c r="W180" s="429"/>
      <c r="X180" s="429"/>
      <c r="Y180" s="429"/>
      <c r="Z180" s="429"/>
    </row>
    <row r="181" spans="1:26" ht="15.75" customHeight="1" x14ac:dyDescent="0.25">
      <c r="A181" s="429"/>
      <c r="B181" s="428"/>
      <c r="C181" s="429"/>
      <c r="D181" s="429"/>
      <c r="E181" s="429"/>
      <c r="F181" s="429"/>
      <c r="G181" s="429"/>
      <c r="H181" s="429"/>
      <c r="I181" s="429"/>
      <c r="J181" s="429"/>
      <c r="K181" s="429"/>
      <c r="L181" s="429"/>
      <c r="M181" s="429"/>
      <c r="N181" s="429"/>
      <c r="O181" s="429"/>
      <c r="P181" s="429"/>
      <c r="Q181" s="429"/>
      <c r="R181" s="429"/>
      <c r="S181" s="429"/>
      <c r="T181" s="429"/>
      <c r="U181" s="429"/>
      <c r="V181" s="429"/>
      <c r="W181" s="429"/>
      <c r="X181" s="429"/>
      <c r="Y181" s="429"/>
      <c r="Z181" s="429"/>
    </row>
    <row r="182" spans="1:26" ht="15.75" customHeight="1" x14ac:dyDescent="0.25">
      <c r="A182" s="429"/>
      <c r="B182" s="428"/>
      <c r="C182" s="429"/>
      <c r="D182" s="429"/>
      <c r="E182" s="429"/>
      <c r="F182" s="429"/>
      <c r="G182" s="429"/>
      <c r="H182" s="429"/>
      <c r="I182" s="429"/>
      <c r="J182" s="429"/>
      <c r="K182" s="429"/>
      <c r="L182" s="429"/>
      <c r="M182" s="429"/>
      <c r="N182" s="429"/>
      <c r="O182" s="429"/>
      <c r="P182" s="429"/>
      <c r="Q182" s="429"/>
      <c r="R182" s="429"/>
      <c r="S182" s="429"/>
      <c r="T182" s="429"/>
      <c r="U182" s="429"/>
      <c r="V182" s="429"/>
      <c r="W182" s="429"/>
      <c r="X182" s="429"/>
      <c r="Y182" s="429"/>
      <c r="Z182" s="429"/>
    </row>
    <row r="183" spans="1:26" ht="15.75" customHeight="1" x14ac:dyDescent="0.25">
      <c r="A183" s="429"/>
      <c r="B183" s="428"/>
      <c r="C183" s="429"/>
      <c r="D183" s="429"/>
      <c r="E183" s="429"/>
      <c r="F183" s="429"/>
      <c r="G183" s="429"/>
      <c r="H183" s="429"/>
      <c r="I183" s="429"/>
      <c r="J183" s="429"/>
      <c r="K183" s="429"/>
      <c r="L183" s="429"/>
      <c r="M183" s="429"/>
      <c r="N183" s="429"/>
      <c r="O183" s="429"/>
      <c r="P183" s="429"/>
      <c r="Q183" s="429"/>
      <c r="R183" s="429"/>
      <c r="S183" s="429"/>
      <c r="T183" s="429"/>
      <c r="U183" s="429"/>
      <c r="V183" s="429"/>
      <c r="W183" s="429"/>
      <c r="X183" s="429"/>
      <c r="Y183" s="429"/>
      <c r="Z183" s="429"/>
    </row>
    <row r="184" spans="1:26" ht="15.75" customHeight="1" x14ac:dyDescent="0.25">
      <c r="A184" s="429"/>
      <c r="B184" s="428"/>
      <c r="C184" s="429"/>
      <c r="D184" s="429"/>
      <c r="E184" s="429"/>
      <c r="F184" s="429"/>
      <c r="G184" s="429"/>
      <c r="H184" s="429"/>
      <c r="I184" s="429"/>
      <c r="J184" s="429"/>
      <c r="K184" s="429"/>
      <c r="L184" s="429"/>
      <c r="M184" s="429"/>
      <c r="N184" s="429"/>
      <c r="O184" s="429"/>
      <c r="P184" s="429"/>
      <c r="Q184" s="429"/>
      <c r="R184" s="429"/>
      <c r="S184" s="429"/>
      <c r="T184" s="429"/>
      <c r="U184" s="429"/>
      <c r="V184" s="429"/>
      <c r="W184" s="429"/>
      <c r="X184" s="429"/>
      <c r="Y184" s="429"/>
      <c r="Z184" s="429"/>
    </row>
    <row r="185" spans="1:26" ht="15.75" customHeight="1" x14ac:dyDescent="0.25">
      <c r="A185" s="429"/>
      <c r="B185" s="428"/>
      <c r="C185" s="429"/>
      <c r="D185" s="429"/>
      <c r="E185" s="429"/>
      <c r="F185" s="429"/>
      <c r="G185" s="429"/>
      <c r="H185" s="429"/>
      <c r="I185" s="429"/>
      <c r="J185" s="429"/>
      <c r="K185" s="429"/>
      <c r="L185" s="429"/>
      <c r="M185" s="429"/>
      <c r="N185" s="429"/>
      <c r="O185" s="429"/>
      <c r="P185" s="429"/>
      <c r="Q185" s="429"/>
      <c r="R185" s="429"/>
      <c r="S185" s="429"/>
      <c r="T185" s="429"/>
      <c r="U185" s="429"/>
      <c r="V185" s="429"/>
      <c r="W185" s="429"/>
      <c r="X185" s="429"/>
      <c r="Y185" s="429"/>
      <c r="Z185" s="429"/>
    </row>
    <row r="186" spans="1:26" ht="15.75" customHeight="1" x14ac:dyDescent="0.25">
      <c r="A186" s="429"/>
      <c r="B186" s="428"/>
      <c r="C186" s="429"/>
      <c r="D186" s="429"/>
      <c r="E186" s="429"/>
      <c r="F186" s="429"/>
      <c r="G186" s="429"/>
      <c r="H186" s="429"/>
      <c r="I186" s="429"/>
      <c r="J186" s="429"/>
      <c r="K186" s="429"/>
      <c r="L186" s="429"/>
      <c r="M186" s="429"/>
      <c r="N186" s="429"/>
      <c r="O186" s="429"/>
      <c r="P186" s="429"/>
      <c r="Q186" s="429"/>
      <c r="R186" s="429"/>
      <c r="S186" s="429"/>
      <c r="T186" s="429"/>
      <c r="U186" s="429"/>
      <c r="V186" s="429"/>
      <c r="W186" s="429"/>
      <c r="X186" s="429"/>
      <c r="Y186" s="429"/>
      <c r="Z186" s="429"/>
    </row>
    <row r="187" spans="1:26" ht="15.75" customHeight="1" x14ac:dyDescent="0.25">
      <c r="A187" s="429"/>
      <c r="B187" s="428"/>
      <c r="C187" s="429"/>
      <c r="D187" s="429"/>
      <c r="E187" s="429"/>
      <c r="F187" s="429"/>
      <c r="G187" s="429"/>
      <c r="H187" s="429"/>
      <c r="I187" s="429"/>
      <c r="J187" s="429"/>
      <c r="K187" s="429"/>
      <c r="L187" s="429"/>
      <c r="M187" s="429"/>
      <c r="N187" s="429"/>
      <c r="O187" s="429"/>
      <c r="P187" s="429"/>
      <c r="Q187" s="429"/>
      <c r="R187" s="429"/>
      <c r="S187" s="429"/>
      <c r="T187" s="429"/>
      <c r="U187" s="429"/>
      <c r="V187" s="429"/>
      <c r="W187" s="429"/>
      <c r="X187" s="429"/>
      <c r="Y187" s="429"/>
      <c r="Z187" s="429"/>
    </row>
    <row r="188" spans="1:26" ht="15.75" customHeight="1" x14ac:dyDescent="0.25">
      <c r="A188" s="429"/>
      <c r="B188" s="428"/>
      <c r="C188" s="429"/>
      <c r="D188" s="429"/>
      <c r="E188" s="429"/>
      <c r="F188" s="429"/>
      <c r="G188" s="429"/>
      <c r="H188" s="429"/>
      <c r="I188" s="429"/>
      <c r="J188" s="429"/>
      <c r="K188" s="429"/>
      <c r="L188" s="429"/>
      <c r="M188" s="429"/>
      <c r="N188" s="429"/>
      <c r="O188" s="429"/>
      <c r="P188" s="429"/>
      <c r="Q188" s="429"/>
      <c r="R188" s="429"/>
      <c r="S188" s="429"/>
      <c r="T188" s="429"/>
      <c r="U188" s="429"/>
      <c r="V188" s="429"/>
      <c r="W188" s="429"/>
      <c r="X188" s="429"/>
      <c r="Y188" s="429"/>
      <c r="Z188" s="429"/>
    </row>
    <row r="189" spans="1:26" ht="15.75" customHeight="1" x14ac:dyDescent="0.25">
      <c r="A189" s="429"/>
      <c r="B189" s="428"/>
      <c r="C189" s="429"/>
      <c r="D189" s="429"/>
      <c r="E189" s="429"/>
      <c r="F189" s="429"/>
      <c r="G189" s="429"/>
      <c r="H189" s="429"/>
      <c r="I189" s="429"/>
      <c r="J189" s="429"/>
      <c r="K189" s="429"/>
      <c r="L189" s="429"/>
      <c r="M189" s="429"/>
      <c r="N189" s="429"/>
      <c r="O189" s="429"/>
      <c r="P189" s="429"/>
      <c r="Q189" s="429"/>
      <c r="R189" s="429"/>
      <c r="S189" s="429"/>
      <c r="T189" s="429"/>
      <c r="U189" s="429"/>
      <c r="V189" s="429"/>
      <c r="W189" s="429"/>
      <c r="X189" s="429"/>
      <c r="Y189" s="429"/>
      <c r="Z189" s="429"/>
    </row>
    <row r="190" spans="1:26" ht="15.75" customHeight="1" x14ac:dyDescent="0.25">
      <c r="A190" s="429"/>
      <c r="B190" s="428"/>
      <c r="C190" s="429"/>
      <c r="D190" s="429"/>
      <c r="E190" s="429"/>
      <c r="F190" s="429"/>
      <c r="G190" s="429"/>
      <c r="H190" s="429"/>
      <c r="I190" s="429"/>
      <c r="J190" s="429"/>
      <c r="K190" s="429"/>
      <c r="L190" s="429"/>
      <c r="M190" s="429"/>
      <c r="N190" s="429"/>
      <c r="O190" s="429"/>
      <c r="P190" s="429"/>
      <c r="Q190" s="429"/>
      <c r="R190" s="429"/>
      <c r="S190" s="429"/>
      <c r="T190" s="429"/>
      <c r="U190" s="429"/>
      <c r="V190" s="429"/>
      <c r="W190" s="429"/>
      <c r="X190" s="429"/>
      <c r="Y190" s="429"/>
      <c r="Z190" s="429"/>
    </row>
    <row r="191" spans="1:26" ht="15.75" customHeight="1" x14ac:dyDescent="0.25">
      <c r="A191" s="429"/>
      <c r="B191" s="428"/>
      <c r="C191" s="429"/>
      <c r="D191" s="429"/>
      <c r="E191" s="429"/>
      <c r="F191" s="429"/>
      <c r="G191" s="429"/>
      <c r="H191" s="429"/>
      <c r="I191" s="429"/>
      <c r="J191" s="429"/>
      <c r="K191" s="429"/>
      <c r="L191" s="429"/>
      <c r="M191" s="429"/>
      <c r="N191" s="429"/>
      <c r="O191" s="429"/>
      <c r="P191" s="429"/>
      <c r="Q191" s="429"/>
      <c r="R191" s="429"/>
      <c r="S191" s="429"/>
      <c r="T191" s="429"/>
      <c r="U191" s="429"/>
      <c r="V191" s="429"/>
      <c r="W191" s="429"/>
      <c r="X191" s="429"/>
      <c r="Y191" s="429"/>
      <c r="Z191" s="429"/>
    </row>
    <row r="192" spans="1:26" ht="15.75" customHeight="1" x14ac:dyDescent="0.25">
      <c r="A192" s="429"/>
      <c r="B192" s="428"/>
      <c r="C192" s="429"/>
      <c r="D192" s="429"/>
      <c r="E192" s="429"/>
      <c r="F192" s="429"/>
      <c r="G192" s="429"/>
      <c r="H192" s="429"/>
      <c r="I192" s="429"/>
      <c r="J192" s="429"/>
      <c r="K192" s="429"/>
      <c r="L192" s="429"/>
      <c r="M192" s="429"/>
      <c r="N192" s="429"/>
      <c r="O192" s="429"/>
      <c r="P192" s="429"/>
      <c r="Q192" s="429"/>
      <c r="R192" s="429"/>
      <c r="S192" s="429"/>
      <c r="T192" s="429"/>
      <c r="U192" s="429"/>
      <c r="V192" s="429"/>
      <c r="W192" s="429"/>
      <c r="X192" s="429"/>
      <c r="Y192" s="429"/>
      <c r="Z192" s="429"/>
    </row>
    <row r="193" spans="1:26" ht="15.75" customHeight="1" x14ac:dyDescent="0.25">
      <c r="A193" s="429"/>
      <c r="B193" s="428"/>
      <c r="C193" s="429"/>
      <c r="D193" s="429"/>
      <c r="E193" s="429"/>
      <c r="F193" s="429"/>
      <c r="G193" s="429"/>
      <c r="H193" s="429"/>
      <c r="I193" s="429"/>
      <c r="J193" s="429"/>
      <c r="K193" s="429"/>
      <c r="L193" s="429"/>
      <c r="M193" s="429"/>
      <c r="N193" s="429"/>
      <c r="O193" s="429"/>
      <c r="P193" s="429"/>
      <c r="Q193" s="429"/>
      <c r="R193" s="429"/>
      <c r="S193" s="429"/>
      <c r="T193" s="429"/>
      <c r="U193" s="429"/>
      <c r="V193" s="429"/>
      <c r="W193" s="429"/>
      <c r="X193" s="429"/>
      <c r="Y193" s="429"/>
      <c r="Z193" s="429"/>
    </row>
    <row r="194" spans="1:26" ht="15.75" customHeight="1" x14ac:dyDescent="0.25">
      <c r="A194" s="429"/>
      <c r="B194" s="428"/>
      <c r="C194" s="429"/>
      <c r="D194" s="429"/>
      <c r="E194" s="429"/>
      <c r="F194" s="429"/>
      <c r="G194" s="429"/>
      <c r="H194" s="429"/>
      <c r="I194" s="429"/>
      <c r="J194" s="429"/>
      <c r="K194" s="429"/>
      <c r="L194" s="429"/>
      <c r="M194" s="429"/>
      <c r="N194" s="429"/>
      <c r="O194" s="429"/>
      <c r="P194" s="429"/>
      <c r="Q194" s="429"/>
      <c r="R194" s="429"/>
      <c r="S194" s="429"/>
      <c r="T194" s="429"/>
      <c r="U194" s="429"/>
      <c r="V194" s="429"/>
      <c r="W194" s="429"/>
      <c r="X194" s="429"/>
      <c r="Y194" s="429"/>
      <c r="Z194" s="429"/>
    </row>
    <row r="195" spans="1:26" ht="15.75" customHeight="1" x14ac:dyDescent="0.25">
      <c r="A195" s="429"/>
      <c r="B195" s="428"/>
      <c r="C195" s="429"/>
      <c r="D195" s="429"/>
      <c r="E195" s="429"/>
      <c r="F195" s="429"/>
      <c r="G195" s="429"/>
      <c r="H195" s="429"/>
      <c r="I195" s="429"/>
      <c r="J195" s="429"/>
      <c r="K195" s="429"/>
      <c r="L195" s="429"/>
      <c r="M195" s="429"/>
      <c r="N195" s="429"/>
      <c r="O195" s="429"/>
      <c r="P195" s="429"/>
      <c r="Q195" s="429"/>
      <c r="R195" s="429"/>
      <c r="S195" s="429"/>
      <c r="T195" s="429"/>
      <c r="U195" s="429"/>
      <c r="V195" s="429"/>
      <c r="W195" s="429"/>
      <c r="X195" s="429"/>
      <c r="Y195" s="429"/>
      <c r="Z195" s="429"/>
    </row>
    <row r="196" spans="1:26" ht="15.75" customHeight="1" x14ac:dyDescent="0.25">
      <c r="A196" s="429"/>
      <c r="B196" s="428"/>
      <c r="C196" s="429"/>
      <c r="D196" s="429"/>
      <c r="E196" s="429"/>
      <c r="F196" s="429"/>
      <c r="G196" s="429"/>
      <c r="H196" s="429"/>
      <c r="I196" s="429"/>
      <c r="J196" s="429"/>
      <c r="K196" s="429"/>
      <c r="L196" s="429"/>
      <c r="M196" s="429"/>
      <c r="N196" s="429"/>
      <c r="O196" s="429"/>
      <c r="P196" s="429"/>
      <c r="Q196" s="429"/>
      <c r="R196" s="429"/>
      <c r="S196" s="429"/>
      <c r="T196" s="429"/>
      <c r="U196" s="429"/>
      <c r="V196" s="429"/>
      <c r="W196" s="429"/>
      <c r="X196" s="429"/>
      <c r="Y196" s="429"/>
      <c r="Z196" s="429"/>
    </row>
    <row r="197" spans="1:26" ht="15.75" customHeight="1" x14ac:dyDescent="0.25">
      <c r="A197" s="429"/>
      <c r="B197" s="428"/>
      <c r="C197" s="429"/>
      <c r="D197" s="429"/>
      <c r="E197" s="429"/>
      <c r="F197" s="429"/>
      <c r="G197" s="429"/>
      <c r="H197" s="429"/>
      <c r="I197" s="429"/>
      <c r="J197" s="429"/>
      <c r="K197" s="429"/>
      <c r="L197" s="429"/>
      <c r="M197" s="429"/>
      <c r="N197" s="429"/>
      <c r="O197" s="429"/>
      <c r="P197" s="429"/>
      <c r="Q197" s="429"/>
      <c r="R197" s="429"/>
      <c r="S197" s="429"/>
      <c r="T197" s="429"/>
      <c r="U197" s="429"/>
      <c r="V197" s="429"/>
      <c r="W197" s="429"/>
      <c r="X197" s="429"/>
      <c r="Y197" s="429"/>
      <c r="Z197" s="429"/>
    </row>
    <row r="198" spans="1:26" ht="15.75" customHeight="1" x14ac:dyDescent="0.25">
      <c r="A198" s="429"/>
      <c r="B198" s="428"/>
      <c r="C198" s="429"/>
      <c r="D198" s="429"/>
      <c r="E198" s="429"/>
      <c r="F198" s="429"/>
      <c r="G198" s="429"/>
      <c r="H198" s="429"/>
      <c r="I198" s="429"/>
      <c r="J198" s="429"/>
      <c r="K198" s="429"/>
      <c r="L198" s="429"/>
      <c r="M198" s="429"/>
      <c r="N198" s="429"/>
      <c r="O198" s="429"/>
      <c r="P198" s="429"/>
      <c r="Q198" s="429"/>
      <c r="R198" s="429"/>
      <c r="S198" s="429"/>
      <c r="T198" s="429"/>
      <c r="U198" s="429"/>
      <c r="V198" s="429"/>
      <c r="W198" s="429"/>
      <c r="X198" s="429"/>
      <c r="Y198" s="429"/>
      <c r="Z198" s="429"/>
    </row>
    <row r="199" spans="1:26" ht="15.75" customHeight="1" x14ac:dyDescent="0.25">
      <c r="A199" s="429"/>
      <c r="B199" s="428"/>
      <c r="C199" s="429"/>
      <c r="D199" s="429"/>
      <c r="E199" s="429"/>
      <c r="F199" s="429"/>
      <c r="G199" s="429"/>
      <c r="H199" s="429"/>
      <c r="I199" s="429"/>
      <c r="J199" s="429"/>
      <c r="K199" s="429"/>
      <c r="L199" s="429"/>
      <c r="M199" s="429"/>
      <c r="N199" s="429"/>
      <c r="O199" s="429"/>
      <c r="P199" s="429"/>
      <c r="Q199" s="429"/>
      <c r="R199" s="429"/>
      <c r="S199" s="429"/>
      <c r="T199" s="429"/>
      <c r="U199" s="429"/>
      <c r="V199" s="429"/>
      <c r="W199" s="429"/>
      <c r="X199" s="429"/>
      <c r="Y199" s="429"/>
      <c r="Z199" s="429"/>
    </row>
    <row r="200" spans="1:26" ht="15.75" customHeight="1" x14ac:dyDescent="0.25">
      <c r="A200" s="429"/>
      <c r="B200" s="428"/>
      <c r="C200" s="429"/>
      <c r="D200" s="429"/>
      <c r="E200" s="429"/>
      <c r="F200" s="429"/>
      <c r="G200" s="429"/>
      <c r="H200" s="429"/>
      <c r="I200" s="429"/>
      <c r="J200" s="429"/>
      <c r="K200" s="429"/>
      <c r="L200" s="429"/>
      <c r="M200" s="429"/>
      <c r="N200" s="429"/>
      <c r="O200" s="429"/>
      <c r="P200" s="429"/>
      <c r="Q200" s="429"/>
      <c r="R200" s="429"/>
      <c r="S200" s="429"/>
      <c r="T200" s="429"/>
      <c r="U200" s="429"/>
      <c r="V200" s="429"/>
      <c r="W200" s="429"/>
      <c r="X200" s="429"/>
      <c r="Y200" s="429"/>
      <c r="Z200" s="429"/>
    </row>
    <row r="201" spans="1:26" ht="15.75" customHeight="1" x14ac:dyDescent="0.25">
      <c r="A201" s="429"/>
      <c r="B201" s="428"/>
      <c r="C201" s="429"/>
      <c r="D201" s="429"/>
      <c r="E201" s="429"/>
      <c r="F201" s="429"/>
      <c r="G201" s="429"/>
      <c r="H201" s="429"/>
      <c r="I201" s="429"/>
      <c r="J201" s="429"/>
      <c r="K201" s="429"/>
      <c r="L201" s="429"/>
      <c r="M201" s="429"/>
      <c r="N201" s="429"/>
      <c r="O201" s="429"/>
      <c r="P201" s="429"/>
      <c r="Q201" s="429"/>
      <c r="R201" s="429"/>
      <c r="S201" s="429"/>
      <c r="T201" s="429"/>
      <c r="U201" s="429"/>
      <c r="V201" s="429"/>
      <c r="W201" s="429"/>
      <c r="X201" s="429"/>
      <c r="Y201" s="429"/>
      <c r="Z201" s="429"/>
    </row>
    <row r="202" spans="1:26" ht="15.75" customHeight="1" x14ac:dyDescent="0.25">
      <c r="A202" s="429"/>
      <c r="B202" s="428"/>
      <c r="C202" s="429"/>
      <c r="D202" s="429"/>
      <c r="E202" s="429"/>
      <c r="F202" s="429"/>
      <c r="G202" s="429"/>
      <c r="H202" s="429"/>
      <c r="I202" s="429"/>
      <c r="J202" s="429"/>
      <c r="K202" s="429"/>
      <c r="L202" s="429"/>
      <c r="M202" s="429"/>
      <c r="N202" s="429"/>
      <c r="O202" s="429"/>
      <c r="P202" s="429"/>
      <c r="Q202" s="429"/>
      <c r="R202" s="429"/>
      <c r="S202" s="429"/>
      <c r="T202" s="429"/>
      <c r="U202" s="429"/>
      <c r="V202" s="429"/>
      <c r="W202" s="429"/>
      <c r="X202" s="429"/>
      <c r="Y202" s="429"/>
      <c r="Z202" s="429"/>
    </row>
    <row r="203" spans="1:26" ht="15.75" customHeight="1" x14ac:dyDescent="0.25">
      <c r="A203" s="429"/>
      <c r="B203" s="428"/>
      <c r="C203" s="429"/>
      <c r="D203" s="429"/>
      <c r="E203" s="429"/>
      <c r="F203" s="429"/>
      <c r="G203" s="429"/>
      <c r="H203" s="429"/>
      <c r="I203" s="429"/>
      <c r="J203" s="429"/>
      <c r="K203" s="429"/>
      <c r="L203" s="429"/>
      <c r="M203" s="429"/>
      <c r="N203" s="429"/>
      <c r="O203" s="429"/>
      <c r="P203" s="429"/>
      <c r="Q203" s="429"/>
      <c r="R203" s="429"/>
      <c r="S203" s="429"/>
      <c r="T203" s="429"/>
      <c r="U203" s="429"/>
      <c r="V203" s="429"/>
      <c r="W203" s="429"/>
      <c r="X203" s="429"/>
      <c r="Y203" s="429"/>
      <c r="Z203" s="429"/>
    </row>
    <row r="204" spans="1:26" ht="15.75" customHeight="1" x14ac:dyDescent="0.25">
      <c r="A204" s="429"/>
      <c r="B204" s="428"/>
      <c r="C204" s="429"/>
      <c r="D204" s="429"/>
      <c r="E204" s="429"/>
      <c r="F204" s="429"/>
      <c r="G204" s="429"/>
      <c r="H204" s="429"/>
      <c r="I204" s="429"/>
      <c r="J204" s="429"/>
      <c r="K204" s="429"/>
      <c r="L204" s="429"/>
      <c r="M204" s="429"/>
      <c r="N204" s="429"/>
      <c r="O204" s="429"/>
      <c r="P204" s="429"/>
      <c r="Q204" s="429"/>
      <c r="R204" s="429"/>
      <c r="S204" s="429"/>
      <c r="T204" s="429"/>
      <c r="U204" s="429"/>
      <c r="V204" s="429"/>
      <c r="W204" s="429"/>
      <c r="X204" s="429"/>
      <c r="Y204" s="429"/>
      <c r="Z204" s="429"/>
    </row>
    <row r="205" spans="1:26" ht="15.75" customHeight="1" x14ac:dyDescent="0.25">
      <c r="A205" s="429"/>
      <c r="B205" s="428"/>
      <c r="C205" s="429"/>
      <c r="D205" s="429"/>
      <c r="E205" s="429"/>
      <c r="F205" s="429"/>
      <c r="G205" s="429"/>
      <c r="H205" s="429"/>
      <c r="I205" s="429"/>
      <c r="J205" s="429"/>
      <c r="K205" s="429"/>
      <c r="L205" s="429"/>
      <c r="M205" s="429"/>
      <c r="N205" s="429"/>
      <c r="O205" s="429"/>
      <c r="P205" s="429"/>
      <c r="Q205" s="429"/>
      <c r="R205" s="429"/>
      <c r="S205" s="429"/>
      <c r="T205" s="429"/>
      <c r="U205" s="429"/>
      <c r="V205" s="429"/>
      <c r="W205" s="429"/>
      <c r="X205" s="429"/>
      <c r="Y205" s="429"/>
      <c r="Z205" s="429"/>
    </row>
    <row r="206" spans="1:26" ht="15.75" customHeight="1" x14ac:dyDescent="0.25">
      <c r="A206" s="429"/>
      <c r="B206" s="428"/>
      <c r="C206" s="429"/>
      <c r="D206" s="429"/>
      <c r="E206" s="429"/>
      <c r="F206" s="429"/>
      <c r="G206" s="429"/>
      <c r="H206" s="429"/>
      <c r="I206" s="429"/>
      <c r="J206" s="429"/>
      <c r="K206" s="429"/>
      <c r="L206" s="429"/>
      <c r="M206" s="429"/>
      <c r="N206" s="429"/>
      <c r="O206" s="429"/>
      <c r="P206" s="429"/>
      <c r="Q206" s="429"/>
      <c r="R206" s="429"/>
      <c r="S206" s="429"/>
      <c r="T206" s="429"/>
      <c r="U206" s="429"/>
      <c r="V206" s="429"/>
      <c r="W206" s="429"/>
      <c r="X206" s="429"/>
      <c r="Y206" s="429"/>
      <c r="Z206" s="429"/>
    </row>
    <row r="207" spans="1:26" ht="15.75" customHeight="1" x14ac:dyDescent="0.25">
      <c r="A207" s="429"/>
      <c r="B207" s="428"/>
      <c r="C207" s="429"/>
      <c r="D207" s="429"/>
      <c r="E207" s="429"/>
      <c r="F207" s="429"/>
      <c r="G207" s="429"/>
      <c r="H207" s="429"/>
      <c r="I207" s="429"/>
      <c r="J207" s="429"/>
      <c r="K207" s="429"/>
      <c r="L207" s="429"/>
      <c r="M207" s="429"/>
      <c r="N207" s="429"/>
      <c r="O207" s="429"/>
      <c r="P207" s="429"/>
      <c r="Q207" s="429"/>
      <c r="R207" s="429"/>
      <c r="S207" s="429"/>
      <c r="T207" s="429"/>
      <c r="U207" s="429"/>
      <c r="V207" s="429"/>
      <c r="W207" s="429"/>
      <c r="X207" s="429"/>
      <c r="Y207" s="429"/>
      <c r="Z207" s="429"/>
    </row>
    <row r="208" spans="1:26" ht="15.75" customHeight="1" x14ac:dyDescent="0.25">
      <c r="A208" s="429"/>
      <c r="B208" s="428"/>
      <c r="C208" s="429"/>
      <c r="D208" s="429"/>
      <c r="E208" s="429"/>
      <c r="F208" s="429"/>
      <c r="G208" s="429"/>
      <c r="H208" s="429"/>
      <c r="I208" s="429"/>
      <c r="J208" s="429"/>
      <c r="K208" s="429"/>
      <c r="L208" s="429"/>
      <c r="M208" s="429"/>
      <c r="N208" s="429"/>
      <c r="O208" s="429"/>
      <c r="P208" s="429"/>
      <c r="Q208" s="429"/>
      <c r="R208" s="429"/>
      <c r="S208" s="429"/>
      <c r="T208" s="429"/>
      <c r="U208" s="429"/>
      <c r="V208" s="429"/>
      <c r="W208" s="429"/>
      <c r="X208" s="429"/>
      <c r="Y208" s="429"/>
      <c r="Z208" s="429"/>
    </row>
    <row r="209" spans="1:26" ht="15.75" customHeight="1" x14ac:dyDescent="0.25">
      <c r="A209" s="429"/>
      <c r="B209" s="428"/>
      <c r="C209" s="429"/>
      <c r="D209" s="429"/>
      <c r="E209" s="429"/>
      <c r="F209" s="429"/>
      <c r="G209" s="429"/>
      <c r="H209" s="429"/>
      <c r="I209" s="429"/>
      <c r="J209" s="429"/>
      <c r="K209" s="429"/>
      <c r="L209" s="429"/>
      <c r="M209" s="429"/>
      <c r="N209" s="429"/>
      <c r="O209" s="429"/>
      <c r="P209" s="429"/>
      <c r="Q209" s="429"/>
      <c r="R209" s="429"/>
      <c r="S209" s="429"/>
      <c r="T209" s="429"/>
      <c r="U209" s="429"/>
      <c r="V209" s="429"/>
      <c r="W209" s="429"/>
      <c r="X209" s="429"/>
      <c r="Y209" s="429"/>
      <c r="Z209" s="429"/>
    </row>
    <row r="210" spans="1:26" ht="15.75" customHeight="1" x14ac:dyDescent="0.25">
      <c r="A210" s="429"/>
      <c r="B210" s="428"/>
      <c r="C210" s="429"/>
      <c r="D210" s="429"/>
      <c r="E210" s="429"/>
      <c r="F210" s="429"/>
      <c r="G210" s="429"/>
      <c r="H210" s="429"/>
      <c r="I210" s="429"/>
      <c r="J210" s="429"/>
      <c r="K210" s="429"/>
      <c r="L210" s="429"/>
      <c r="M210" s="429"/>
      <c r="N210" s="429"/>
      <c r="O210" s="429"/>
      <c r="P210" s="429"/>
      <c r="Q210" s="429"/>
      <c r="R210" s="429"/>
      <c r="S210" s="429"/>
      <c r="T210" s="429"/>
      <c r="U210" s="429"/>
      <c r="V210" s="429"/>
      <c r="W210" s="429"/>
      <c r="X210" s="429"/>
      <c r="Y210" s="429"/>
      <c r="Z210" s="429"/>
    </row>
    <row r="211" spans="1:26" ht="15.75" customHeight="1" x14ac:dyDescent="0.25">
      <c r="A211" s="429"/>
      <c r="B211" s="428"/>
      <c r="C211" s="429"/>
      <c r="D211" s="429"/>
      <c r="E211" s="429"/>
      <c r="F211" s="429"/>
      <c r="G211" s="429"/>
      <c r="H211" s="429"/>
      <c r="I211" s="429"/>
      <c r="J211" s="429"/>
      <c r="K211" s="429"/>
      <c r="L211" s="429"/>
      <c r="M211" s="429"/>
      <c r="N211" s="429"/>
      <c r="O211" s="429"/>
      <c r="P211" s="429"/>
      <c r="Q211" s="429"/>
      <c r="R211" s="429"/>
      <c r="S211" s="429"/>
      <c r="T211" s="429"/>
      <c r="U211" s="429"/>
      <c r="V211" s="429"/>
      <c r="W211" s="429"/>
      <c r="X211" s="429"/>
      <c r="Y211" s="429"/>
      <c r="Z211" s="429"/>
    </row>
    <row r="212" spans="1:26" ht="15.75" customHeight="1" x14ac:dyDescent="0.25">
      <c r="A212" s="429"/>
      <c r="B212" s="428"/>
      <c r="C212" s="429"/>
      <c r="D212" s="429"/>
      <c r="E212" s="429"/>
      <c r="F212" s="429"/>
      <c r="G212" s="429"/>
      <c r="H212" s="429"/>
      <c r="I212" s="429"/>
      <c r="J212" s="429"/>
      <c r="K212" s="429"/>
      <c r="L212" s="429"/>
      <c r="M212" s="429"/>
      <c r="N212" s="429"/>
      <c r="O212" s="429"/>
      <c r="P212" s="429"/>
      <c r="Q212" s="429"/>
      <c r="R212" s="429"/>
      <c r="S212" s="429"/>
      <c r="T212" s="429"/>
      <c r="U212" s="429"/>
      <c r="V212" s="429"/>
      <c r="W212" s="429"/>
      <c r="X212" s="429"/>
      <c r="Y212" s="429"/>
      <c r="Z212" s="429"/>
    </row>
    <row r="213" spans="1:26" ht="15.75" customHeight="1" x14ac:dyDescent="0.25">
      <c r="A213" s="429"/>
      <c r="B213" s="428"/>
      <c r="C213" s="429"/>
      <c r="D213" s="429"/>
      <c r="E213" s="429"/>
      <c r="F213" s="429"/>
      <c r="G213" s="429"/>
      <c r="H213" s="429"/>
      <c r="I213" s="429"/>
      <c r="J213" s="429"/>
      <c r="K213" s="429"/>
      <c r="L213" s="429"/>
      <c r="M213" s="429"/>
      <c r="N213" s="429"/>
      <c r="O213" s="429"/>
      <c r="P213" s="429"/>
      <c r="Q213" s="429"/>
      <c r="R213" s="429"/>
      <c r="S213" s="429"/>
      <c r="T213" s="429"/>
      <c r="U213" s="429"/>
      <c r="V213" s="429"/>
      <c r="W213" s="429"/>
      <c r="X213" s="429"/>
      <c r="Y213" s="429"/>
      <c r="Z213" s="429"/>
    </row>
    <row r="214" spans="1:26" ht="15.75" customHeight="1" x14ac:dyDescent="0.25">
      <c r="A214" s="429"/>
      <c r="B214" s="428"/>
      <c r="C214" s="429"/>
      <c r="D214" s="429"/>
      <c r="E214" s="429"/>
      <c r="F214" s="429"/>
      <c r="G214" s="429"/>
      <c r="H214" s="429"/>
      <c r="I214" s="429"/>
      <c r="J214" s="429"/>
      <c r="K214" s="429"/>
      <c r="L214" s="429"/>
      <c r="M214" s="429"/>
      <c r="N214" s="429"/>
      <c r="O214" s="429"/>
      <c r="P214" s="429"/>
      <c r="Q214" s="429"/>
      <c r="R214" s="429"/>
      <c r="S214" s="429"/>
      <c r="T214" s="429"/>
      <c r="U214" s="429"/>
      <c r="V214" s="429"/>
      <c r="W214" s="429"/>
      <c r="X214" s="429"/>
      <c r="Y214" s="429"/>
      <c r="Z214" s="429"/>
    </row>
    <row r="215" spans="1:26" ht="15.75" customHeight="1" x14ac:dyDescent="0.25">
      <c r="A215" s="429"/>
      <c r="B215" s="428"/>
      <c r="C215" s="429"/>
      <c r="D215" s="429"/>
      <c r="E215" s="429"/>
      <c r="F215" s="429"/>
      <c r="G215" s="429"/>
      <c r="H215" s="429"/>
      <c r="I215" s="429"/>
      <c r="J215" s="429"/>
      <c r="K215" s="429"/>
      <c r="L215" s="429"/>
      <c r="M215" s="429"/>
      <c r="N215" s="429"/>
      <c r="O215" s="429"/>
      <c r="P215" s="429"/>
      <c r="Q215" s="429"/>
      <c r="R215" s="429"/>
      <c r="S215" s="429"/>
      <c r="T215" s="429"/>
      <c r="U215" s="429"/>
      <c r="V215" s="429"/>
      <c r="W215" s="429"/>
      <c r="X215" s="429"/>
      <c r="Y215" s="429"/>
      <c r="Z215" s="429"/>
    </row>
    <row r="216" spans="1:26" ht="15.75" customHeight="1" x14ac:dyDescent="0.25">
      <c r="A216" s="429"/>
      <c r="B216" s="428"/>
      <c r="C216" s="429"/>
      <c r="D216" s="429"/>
      <c r="E216" s="429"/>
      <c r="F216" s="429"/>
      <c r="G216" s="429"/>
      <c r="H216" s="429"/>
      <c r="I216" s="429"/>
      <c r="J216" s="429"/>
      <c r="K216" s="429"/>
      <c r="L216" s="429"/>
      <c r="M216" s="429"/>
      <c r="N216" s="429"/>
      <c r="O216" s="429"/>
      <c r="P216" s="429"/>
      <c r="Q216" s="429"/>
      <c r="R216" s="429"/>
      <c r="S216" s="429"/>
      <c r="T216" s="429"/>
      <c r="U216" s="429"/>
      <c r="V216" s="429"/>
      <c r="W216" s="429"/>
      <c r="X216" s="429"/>
      <c r="Y216" s="429"/>
      <c r="Z216" s="429"/>
    </row>
    <row r="217" spans="1:26" ht="15.75" customHeight="1" x14ac:dyDescent="0.25">
      <c r="A217" s="429"/>
      <c r="B217" s="428"/>
      <c r="C217" s="429"/>
      <c r="D217" s="429"/>
      <c r="E217" s="429"/>
      <c r="F217" s="429"/>
      <c r="G217" s="429"/>
      <c r="H217" s="429"/>
      <c r="I217" s="429"/>
      <c r="J217" s="429"/>
      <c r="K217" s="429"/>
      <c r="L217" s="429"/>
      <c r="M217" s="429"/>
      <c r="N217" s="429"/>
      <c r="O217" s="429"/>
      <c r="P217" s="429"/>
      <c r="Q217" s="429"/>
      <c r="R217" s="429"/>
      <c r="S217" s="429"/>
      <c r="T217" s="429"/>
      <c r="U217" s="429"/>
      <c r="V217" s="429"/>
      <c r="W217" s="429"/>
      <c r="X217" s="429"/>
      <c r="Y217" s="429"/>
      <c r="Z217" s="429"/>
    </row>
    <row r="218" spans="1:26" ht="15.75" customHeight="1" x14ac:dyDescent="0.25">
      <c r="A218" s="429"/>
      <c r="B218" s="428"/>
      <c r="C218" s="429"/>
      <c r="D218" s="429"/>
      <c r="E218" s="429"/>
      <c r="F218" s="429"/>
      <c r="G218" s="429"/>
      <c r="H218" s="429"/>
      <c r="I218" s="429"/>
      <c r="J218" s="429"/>
      <c r="K218" s="429"/>
      <c r="L218" s="429"/>
      <c r="M218" s="429"/>
      <c r="N218" s="429"/>
      <c r="O218" s="429"/>
      <c r="P218" s="429"/>
      <c r="Q218" s="429"/>
      <c r="R218" s="429"/>
      <c r="S218" s="429"/>
      <c r="T218" s="429"/>
      <c r="U218" s="429"/>
      <c r="V218" s="429"/>
      <c r="W218" s="429"/>
      <c r="X218" s="429"/>
      <c r="Y218" s="429"/>
      <c r="Z218" s="429"/>
    </row>
    <row r="219" spans="1:26" ht="15.75" customHeight="1" x14ac:dyDescent="0.25">
      <c r="A219" s="429"/>
      <c r="B219" s="428"/>
      <c r="C219" s="429"/>
      <c r="D219" s="429"/>
      <c r="E219" s="429"/>
      <c r="F219" s="429"/>
      <c r="G219" s="429"/>
      <c r="H219" s="429"/>
      <c r="I219" s="429"/>
      <c r="J219" s="429"/>
      <c r="K219" s="429"/>
      <c r="L219" s="429"/>
      <c r="M219" s="429"/>
      <c r="N219" s="429"/>
      <c r="O219" s="429"/>
      <c r="P219" s="429"/>
      <c r="Q219" s="429"/>
      <c r="R219" s="429"/>
      <c r="S219" s="429"/>
      <c r="T219" s="429"/>
      <c r="U219" s="429"/>
      <c r="V219" s="429"/>
      <c r="W219" s="429"/>
      <c r="X219" s="429"/>
      <c r="Y219" s="429"/>
      <c r="Z219" s="429"/>
    </row>
    <row r="220" spans="1:26" ht="15.75" customHeight="1" x14ac:dyDescent="0.25">
      <c r="A220" s="429"/>
      <c r="B220" s="428"/>
      <c r="C220" s="429"/>
      <c r="D220" s="429"/>
      <c r="E220" s="429"/>
      <c r="F220" s="429"/>
      <c r="G220" s="429"/>
      <c r="H220" s="429"/>
      <c r="I220" s="429"/>
      <c r="J220" s="429"/>
      <c r="K220" s="429"/>
      <c r="L220" s="429"/>
      <c r="M220" s="429"/>
      <c r="N220" s="429"/>
      <c r="O220" s="429"/>
      <c r="P220" s="429"/>
      <c r="Q220" s="429"/>
      <c r="R220" s="429"/>
      <c r="S220" s="429"/>
      <c r="T220" s="429"/>
      <c r="U220" s="429"/>
      <c r="V220" s="429"/>
      <c r="W220" s="429"/>
      <c r="X220" s="429"/>
      <c r="Y220" s="429"/>
      <c r="Z220" s="429"/>
    </row>
    <row r="221" spans="1:26" ht="15.75" customHeight="1" x14ac:dyDescent="0.25">
      <c r="A221" s="429"/>
      <c r="B221" s="428"/>
      <c r="C221" s="429"/>
      <c r="D221" s="429"/>
      <c r="E221" s="429"/>
      <c r="F221" s="429"/>
      <c r="G221" s="429"/>
      <c r="H221" s="429"/>
      <c r="I221" s="429"/>
      <c r="J221" s="429"/>
      <c r="K221" s="429"/>
      <c r="L221" s="429"/>
      <c r="M221" s="429"/>
      <c r="N221" s="429"/>
      <c r="O221" s="429"/>
      <c r="P221" s="429"/>
      <c r="Q221" s="429"/>
      <c r="R221" s="429"/>
      <c r="S221" s="429"/>
      <c r="T221" s="429"/>
      <c r="U221" s="429"/>
      <c r="V221" s="429"/>
      <c r="W221" s="429"/>
      <c r="X221" s="429"/>
      <c r="Y221" s="429"/>
      <c r="Z221" s="429"/>
    </row>
    <row r="222" spans="1:26" ht="15.75" customHeight="1" x14ac:dyDescent="0.25">
      <c r="A222" s="429"/>
      <c r="B222" s="428"/>
      <c r="C222" s="429"/>
      <c r="D222" s="429"/>
      <c r="E222" s="429"/>
      <c r="F222" s="429"/>
      <c r="G222" s="429"/>
      <c r="H222" s="429"/>
      <c r="I222" s="429"/>
      <c r="J222" s="429"/>
      <c r="K222" s="429"/>
      <c r="L222" s="429"/>
      <c r="M222" s="429"/>
      <c r="N222" s="429"/>
      <c r="O222" s="429"/>
      <c r="P222" s="429"/>
      <c r="Q222" s="429"/>
      <c r="R222" s="429"/>
      <c r="S222" s="429"/>
      <c r="T222" s="429"/>
      <c r="U222" s="429"/>
      <c r="V222" s="429"/>
      <c r="W222" s="429"/>
      <c r="X222" s="429"/>
      <c r="Y222" s="429"/>
      <c r="Z222" s="429"/>
    </row>
    <row r="223" spans="1:26" ht="15.75" customHeight="1" x14ac:dyDescent="0.25">
      <c r="A223" s="429"/>
      <c r="B223" s="428"/>
      <c r="C223" s="429"/>
      <c r="D223" s="429"/>
      <c r="E223" s="429"/>
      <c r="F223" s="429"/>
      <c r="G223" s="429"/>
      <c r="H223" s="429"/>
      <c r="I223" s="429"/>
      <c r="J223" s="429"/>
      <c r="K223" s="429"/>
      <c r="L223" s="429"/>
      <c r="M223" s="429"/>
      <c r="N223" s="429"/>
      <c r="O223" s="429"/>
      <c r="P223" s="429"/>
      <c r="Q223" s="429"/>
      <c r="R223" s="429"/>
      <c r="S223" s="429"/>
      <c r="T223" s="429"/>
      <c r="U223" s="429"/>
      <c r="V223" s="429"/>
      <c r="W223" s="429"/>
      <c r="X223" s="429"/>
      <c r="Y223" s="429"/>
      <c r="Z223" s="429"/>
    </row>
    <row r="224" spans="1:26" ht="15.75" customHeight="1" x14ac:dyDescent="0.25">
      <c r="A224" s="429"/>
      <c r="B224" s="428"/>
      <c r="C224" s="429"/>
      <c r="D224" s="429"/>
      <c r="E224" s="429"/>
      <c r="F224" s="429"/>
      <c r="G224" s="429"/>
      <c r="H224" s="429"/>
      <c r="I224" s="429"/>
      <c r="J224" s="429"/>
      <c r="K224" s="429"/>
      <c r="L224" s="429"/>
      <c r="M224" s="429"/>
      <c r="N224" s="429"/>
      <c r="O224" s="429"/>
      <c r="P224" s="429"/>
      <c r="Q224" s="429"/>
      <c r="R224" s="429"/>
      <c r="S224" s="429"/>
      <c r="T224" s="429"/>
      <c r="U224" s="429"/>
      <c r="V224" s="429"/>
      <c r="W224" s="429"/>
      <c r="X224" s="429"/>
      <c r="Y224" s="429"/>
      <c r="Z224" s="429"/>
    </row>
    <row r="225" spans="1:26" ht="15.75" customHeight="1" x14ac:dyDescent="0.25">
      <c r="A225" s="429"/>
      <c r="B225" s="428"/>
      <c r="C225" s="429"/>
      <c r="D225" s="429"/>
      <c r="E225" s="429"/>
      <c r="F225" s="429"/>
      <c r="G225" s="429"/>
      <c r="H225" s="429"/>
      <c r="I225" s="429"/>
      <c r="J225" s="429"/>
      <c r="K225" s="429"/>
      <c r="L225" s="429"/>
      <c r="M225" s="429"/>
      <c r="N225" s="429"/>
      <c r="O225" s="429"/>
      <c r="P225" s="429"/>
      <c r="Q225" s="429"/>
      <c r="R225" s="429"/>
      <c r="S225" s="429"/>
      <c r="T225" s="429"/>
      <c r="U225" s="429"/>
      <c r="V225" s="429"/>
      <c r="W225" s="429"/>
      <c r="X225" s="429"/>
      <c r="Y225" s="429"/>
      <c r="Z225" s="429"/>
    </row>
    <row r="226" spans="1:26" ht="15.75" customHeight="1" x14ac:dyDescent="0.25">
      <c r="A226" s="429"/>
      <c r="B226" s="428"/>
      <c r="C226" s="429"/>
      <c r="D226" s="429"/>
      <c r="E226" s="429"/>
      <c r="F226" s="429"/>
      <c r="G226" s="429"/>
      <c r="H226" s="429"/>
      <c r="I226" s="429"/>
      <c r="J226" s="429"/>
      <c r="K226" s="429"/>
      <c r="L226" s="429"/>
      <c r="M226" s="429"/>
      <c r="N226" s="429"/>
      <c r="O226" s="429"/>
      <c r="P226" s="429"/>
      <c r="Q226" s="429"/>
      <c r="R226" s="429"/>
      <c r="S226" s="429"/>
      <c r="T226" s="429"/>
      <c r="U226" s="429"/>
      <c r="V226" s="429"/>
      <c r="W226" s="429"/>
      <c r="X226" s="429"/>
      <c r="Y226" s="429"/>
      <c r="Z226" s="429"/>
    </row>
    <row r="227" spans="1:26" ht="15.75" customHeight="1" x14ac:dyDescent="0.25">
      <c r="A227" s="429"/>
      <c r="B227" s="428"/>
      <c r="C227" s="429"/>
      <c r="D227" s="429"/>
      <c r="E227" s="429"/>
      <c r="F227" s="429"/>
      <c r="G227" s="429"/>
      <c r="H227" s="429"/>
      <c r="I227" s="429"/>
      <c r="J227" s="429"/>
      <c r="K227" s="429"/>
      <c r="L227" s="429"/>
      <c r="M227" s="429"/>
      <c r="N227" s="429"/>
      <c r="O227" s="429"/>
      <c r="P227" s="429"/>
      <c r="Q227" s="429"/>
      <c r="R227" s="429"/>
      <c r="S227" s="429"/>
      <c r="T227" s="429"/>
      <c r="U227" s="429"/>
      <c r="V227" s="429"/>
      <c r="W227" s="429"/>
      <c r="X227" s="429"/>
      <c r="Y227" s="429"/>
      <c r="Z227" s="429"/>
    </row>
    <row r="228" spans="1:26" ht="15.75" customHeight="1" x14ac:dyDescent="0.25">
      <c r="A228" s="429"/>
      <c r="B228" s="428"/>
      <c r="C228" s="429"/>
      <c r="D228" s="429"/>
      <c r="E228" s="429"/>
      <c r="F228" s="429"/>
      <c r="G228" s="429"/>
      <c r="H228" s="429"/>
      <c r="I228" s="429"/>
      <c r="J228" s="429"/>
      <c r="K228" s="429"/>
      <c r="L228" s="429"/>
      <c r="M228" s="429"/>
      <c r="N228" s="429"/>
      <c r="O228" s="429"/>
      <c r="P228" s="429"/>
      <c r="Q228" s="429"/>
      <c r="R228" s="429"/>
      <c r="S228" s="429"/>
      <c r="T228" s="429"/>
      <c r="U228" s="429"/>
      <c r="V228" s="429"/>
      <c r="W228" s="429"/>
      <c r="X228" s="429"/>
      <c r="Y228" s="429"/>
      <c r="Z228" s="429"/>
    </row>
    <row r="229" spans="1:26" ht="15.75" customHeight="1" x14ac:dyDescent="0.25">
      <c r="A229" s="429"/>
      <c r="B229" s="428"/>
      <c r="C229" s="429"/>
      <c r="D229" s="429"/>
      <c r="E229" s="429"/>
      <c r="F229" s="429"/>
      <c r="G229" s="429"/>
      <c r="H229" s="429"/>
      <c r="I229" s="429"/>
      <c r="J229" s="429"/>
      <c r="K229" s="429"/>
      <c r="L229" s="429"/>
      <c r="M229" s="429"/>
      <c r="N229" s="429"/>
      <c r="O229" s="429"/>
      <c r="P229" s="429"/>
      <c r="Q229" s="429"/>
      <c r="R229" s="429"/>
      <c r="S229" s="429"/>
      <c r="T229" s="429"/>
      <c r="U229" s="429"/>
      <c r="V229" s="429"/>
      <c r="W229" s="429"/>
      <c r="X229" s="429"/>
      <c r="Y229" s="429"/>
      <c r="Z229" s="429"/>
    </row>
    <row r="230" spans="1:26" ht="15.75" customHeight="1" x14ac:dyDescent="0.25">
      <c r="A230" s="429"/>
      <c r="B230" s="428"/>
      <c r="C230" s="429"/>
      <c r="D230" s="429"/>
      <c r="E230" s="429"/>
      <c r="F230" s="429"/>
      <c r="G230" s="429"/>
      <c r="H230" s="429"/>
      <c r="I230" s="429"/>
      <c r="J230" s="429"/>
      <c r="K230" s="429"/>
      <c r="L230" s="429"/>
      <c r="M230" s="429"/>
      <c r="N230" s="429"/>
      <c r="O230" s="429"/>
      <c r="P230" s="429"/>
      <c r="Q230" s="429"/>
      <c r="R230" s="429"/>
      <c r="S230" s="429"/>
      <c r="T230" s="429"/>
      <c r="U230" s="429"/>
      <c r="V230" s="429"/>
      <c r="W230" s="429"/>
      <c r="X230" s="429"/>
      <c r="Y230" s="429"/>
      <c r="Z230" s="429"/>
    </row>
    <row r="231" spans="1:26" ht="15.75" customHeight="1" x14ac:dyDescent="0.25">
      <c r="A231" s="429"/>
      <c r="B231" s="428"/>
      <c r="C231" s="429"/>
      <c r="D231" s="429"/>
      <c r="E231" s="429"/>
      <c r="F231" s="429"/>
      <c r="G231" s="429"/>
      <c r="H231" s="429"/>
      <c r="I231" s="429"/>
      <c r="J231" s="429"/>
      <c r="K231" s="429"/>
      <c r="L231" s="429"/>
      <c r="M231" s="429"/>
      <c r="N231" s="429"/>
      <c r="O231" s="429"/>
      <c r="P231" s="429"/>
      <c r="Q231" s="429"/>
      <c r="R231" s="429"/>
      <c r="S231" s="429"/>
      <c r="T231" s="429"/>
      <c r="U231" s="429"/>
      <c r="V231" s="429"/>
      <c r="W231" s="429"/>
      <c r="X231" s="429"/>
      <c r="Y231" s="429"/>
      <c r="Z231" s="429"/>
    </row>
    <row r="232" spans="1:26" ht="15.75" customHeight="1" x14ac:dyDescent="0.25">
      <c r="A232" s="429"/>
      <c r="B232" s="428"/>
      <c r="C232" s="429"/>
      <c r="D232" s="429"/>
      <c r="E232" s="429"/>
      <c r="F232" s="429"/>
      <c r="G232" s="429"/>
      <c r="H232" s="429"/>
      <c r="I232" s="429"/>
      <c r="J232" s="429"/>
      <c r="K232" s="429"/>
      <c r="L232" s="429"/>
      <c r="M232" s="429"/>
      <c r="N232" s="429"/>
      <c r="O232" s="429"/>
      <c r="P232" s="429"/>
      <c r="Q232" s="429"/>
      <c r="R232" s="429"/>
      <c r="S232" s="429"/>
      <c r="T232" s="429"/>
      <c r="U232" s="429"/>
      <c r="V232" s="429"/>
      <c r="W232" s="429"/>
      <c r="X232" s="429"/>
      <c r="Y232" s="429"/>
      <c r="Z232" s="429"/>
    </row>
    <row r="233" spans="1:26" ht="15.75" customHeight="1" x14ac:dyDescent="0.25">
      <c r="A233" s="429"/>
      <c r="B233" s="428"/>
      <c r="C233" s="429"/>
      <c r="D233" s="429"/>
      <c r="E233" s="429"/>
      <c r="F233" s="429"/>
      <c r="G233" s="429"/>
      <c r="H233" s="429"/>
      <c r="I233" s="429"/>
      <c r="J233" s="429"/>
      <c r="K233" s="429"/>
      <c r="L233" s="429"/>
      <c r="M233" s="429"/>
      <c r="N233" s="429"/>
      <c r="O233" s="429"/>
      <c r="P233" s="429"/>
      <c r="Q233" s="429"/>
      <c r="R233" s="429"/>
      <c r="S233" s="429"/>
      <c r="T233" s="429"/>
      <c r="U233" s="429"/>
      <c r="V233" s="429"/>
      <c r="W233" s="429"/>
      <c r="X233" s="429"/>
      <c r="Y233" s="429"/>
      <c r="Z233" s="429"/>
    </row>
    <row r="234" spans="1:26" ht="15.75" customHeight="1" x14ac:dyDescent="0.25">
      <c r="A234" s="429"/>
      <c r="B234" s="428"/>
      <c r="C234" s="429"/>
      <c r="D234" s="429"/>
      <c r="E234" s="429"/>
      <c r="F234" s="429"/>
      <c r="G234" s="429"/>
      <c r="H234" s="429"/>
      <c r="I234" s="429"/>
      <c r="J234" s="429"/>
      <c r="K234" s="429"/>
      <c r="L234" s="429"/>
      <c r="M234" s="429"/>
      <c r="N234" s="429"/>
      <c r="O234" s="429"/>
      <c r="P234" s="429"/>
      <c r="Q234" s="429"/>
      <c r="R234" s="429"/>
      <c r="S234" s="429"/>
      <c r="T234" s="429"/>
      <c r="U234" s="429"/>
      <c r="V234" s="429"/>
      <c r="W234" s="429"/>
      <c r="X234" s="429"/>
      <c r="Y234" s="429"/>
      <c r="Z234" s="429"/>
    </row>
    <row r="235" spans="1:26" ht="15.75" customHeight="1" x14ac:dyDescent="0.25">
      <c r="A235" s="429"/>
      <c r="B235" s="428"/>
      <c r="C235" s="429"/>
      <c r="D235" s="429"/>
      <c r="E235" s="429"/>
      <c r="F235" s="429"/>
      <c r="G235" s="429"/>
      <c r="H235" s="429"/>
      <c r="I235" s="429"/>
      <c r="J235" s="429"/>
      <c r="K235" s="429"/>
      <c r="L235" s="429"/>
      <c r="M235" s="429"/>
      <c r="N235" s="429"/>
      <c r="O235" s="429"/>
      <c r="P235" s="429"/>
      <c r="Q235" s="429"/>
      <c r="R235" s="429"/>
      <c r="S235" s="429"/>
      <c r="T235" s="429"/>
      <c r="U235" s="429"/>
      <c r="V235" s="429"/>
      <c r="W235" s="429"/>
      <c r="X235" s="429"/>
      <c r="Y235" s="429"/>
      <c r="Z235" s="429"/>
    </row>
    <row r="236" spans="1:26" ht="15.75" customHeight="1" x14ac:dyDescent="0.25">
      <c r="A236" s="429"/>
      <c r="B236" s="428"/>
      <c r="C236" s="429"/>
      <c r="D236" s="429"/>
      <c r="E236" s="429"/>
      <c r="F236" s="429"/>
      <c r="G236" s="429"/>
      <c r="H236" s="429"/>
      <c r="I236" s="429"/>
      <c r="J236" s="429"/>
      <c r="K236" s="429"/>
      <c r="L236" s="429"/>
      <c r="M236" s="429"/>
      <c r="N236" s="429"/>
      <c r="O236" s="429"/>
      <c r="P236" s="429"/>
      <c r="Q236" s="429"/>
      <c r="R236" s="429"/>
      <c r="S236" s="429"/>
      <c r="T236" s="429"/>
      <c r="U236" s="429"/>
      <c r="V236" s="429"/>
      <c r="W236" s="429"/>
      <c r="X236" s="429"/>
      <c r="Y236" s="429"/>
      <c r="Z236" s="429"/>
    </row>
    <row r="237" spans="1:26" ht="15.75" customHeight="1" x14ac:dyDescent="0.25">
      <c r="A237" s="429"/>
      <c r="B237" s="428"/>
      <c r="C237" s="429"/>
      <c r="D237" s="429"/>
      <c r="E237" s="429"/>
      <c r="F237" s="429"/>
      <c r="G237" s="429"/>
      <c r="H237" s="429"/>
      <c r="I237" s="429"/>
      <c r="J237" s="429"/>
      <c r="K237" s="429"/>
      <c r="L237" s="429"/>
      <c r="M237" s="429"/>
      <c r="N237" s="429"/>
      <c r="O237" s="429"/>
      <c r="P237" s="429"/>
      <c r="Q237" s="429"/>
      <c r="R237" s="429"/>
      <c r="S237" s="429"/>
      <c r="T237" s="429"/>
      <c r="U237" s="429"/>
      <c r="V237" s="429"/>
      <c r="W237" s="429"/>
      <c r="X237" s="429"/>
      <c r="Y237" s="429"/>
      <c r="Z237" s="429"/>
    </row>
    <row r="238" spans="1:26" ht="15.75" customHeight="1" x14ac:dyDescent="0.25">
      <c r="A238" s="429"/>
      <c r="B238" s="428"/>
      <c r="C238" s="429"/>
      <c r="D238" s="429"/>
      <c r="E238" s="429"/>
      <c r="F238" s="429"/>
      <c r="G238" s="429"/>
      <c r="H238" s="429"/>
      <c r="I238" s="429"/>
      <c r="J238" s="429"/>
      <c r="K238" s="429"/>
      <c r="L238" s="429"/>
      <c r="M238" s="429"/>
      <c r="N238" s="429"/>
      <c r="O238" s="429"/>
      <c r="P238" s="429"/>
      <c r="Q238" s="429"/>
      <c r="R238" s="429"/>
      <c r="S238" s="429"/>
      <c r="T238" s="429"/>
      <c r="U238" s="429"/>
      <c r="V238" s="429"/>
      <c r="W238" s="429"/>
      <c r="X238" s="429"/>
      <c r="Y238" s="429"/>
      <c r="Z238" s="429"/>
    </row>
    <row r="239" spans="1:26" ht="15.75" customHeight="1" x14ac:dyDescent="0.25">
      <c r="A239" s="429"/>
      <c r="B239" s="428"/>
      <c r="C239" s="429"/>
      <c r="D239" s="429"/>
      <c r="E239" s="429"/>
      <c r="F239" s="429"/>
      <c r="G239" s="429"/>
      <c r="H239" s="429"/>
      <c r="I239" s="429"/>
      <c r="J239" s="429"/>
      <c r="K239" s="429"/>
      <c r="L239" s="429"/>
      <c r="M239" s="429"/>
      <c r="N239" s="429"/>
      <c r="O239" s="429"/>
      <c r="P239" s="429"/>
      <c r="Q239" s="429"/>
      <c r="R239" s="429"/>
      <c r="S239" s="429"/>
      <c r="T239" s="429"/>
      <c r="U239" s="429"/>
      <c r="V239" s="429"/>
      <c r="W239" s="429"/>
      <c r="X239" s="429"/>
      <c r="Y239" s="429"/>
      <c r="Z239" s="429"/>
    </row>
    <row r="240" spans="1:26" ht="15.75" customHeight="1" x14ac:dyDescent="0.25">
      <c r="A240" s="429"/>
      <c r="B240" s="428"/>
      <c r="C240" s="429"/>
      <c r="D240" s="429"/>
      <c r="E240" s="429"/>
      <c r="F240" s="429"/>
      <c r="G240" s="429"/>
      <c r="H240" s="429"/>
      <c r="I240" s="429"/>
      <c r="J240" s="429"/>
      <c r="K240" s="429"/>
      <c r="L240" s="429"/>
      <c r="M240" s="429"/>
      <c r="N240" s="429"/>
      <c r="O240" s="429"/>
      <c r="P240" s="429"/>
      <c r="Q240" s="429"/>
      <c r="R240" s="429"/>
      <c r="S240" s="429"/>
      <c r="T240" s="429"/>
      <c r="U240" s="429"/>
      <c r="V240" s="429"/>
      <c r="W240" s="429"/>
      <c r="X240" s="429"/>
      <c r="Y240" s="429"/>
      <c r="Z240" s="429"/>
    </row>
    <row r="241" spans="1:26" ht="15.75" customHeight="1" x14ac:dyDescent="0.25">
      <c r="A241" s="429"/>
      <c r="B241" s="428"/>
      <c r="C241" s="429"/>
      <c r="D241" s="429"/>
      <c r="E241" s="429"/>
      <c r="F241" s="429"/>
      <c r="G241" s="429"/>
      <c r="H241" s="429"/>
      <c r="I241" s="429"/>
      <c r="J241" s="429"/>
      <c r="K241" s="429"/>
      <c r="L241" s="429"/>
      <c r="M241" s="429"/>
      <c r="N241" s="429"/>
      <c r="O241" s="429"/>
      <c r="P241" s="429"/>
      <c r="Q241" s="429"/>
      <c r="R241" s="429"/>
      <c r="S241" s="429"/>
      <c r="T241" s="429"/>
      <c r="U241" s="429"/>
      <c r="V241" s="429"/>
      <c r="W241" s="429"/>
      <c r="X241" s="429"/>
      <c r="Y241" s="429"/>
      <c r="Z241" s="429"/>
    </row>
    <row r="242" spans="1:26" ht="15.75" customHeight="1" x14ac:dyDescent="0.25">
      <c r="A242" s="429"/>
      <c r="B242" s="428"/>
      <c r="C242" s="429"/>
      <c r="D242" s="429"/>
      <c r="E242" s="429"/>
      <c r="F242" s="429"/>
      <c r="G242" s="429"/>
      <c r="H242" s="429"/>
      <c r="I242" s="429"/>
      <c r="J242" s="429"/>
      <c r="K242" s="429"/>
      <c r="L242" s="429"/>
      <c r="M242" s="429"/>
      <c r="N242" s="429"/>
      <c r="O242" s="429"/>
      <c r="P242" s="429"/>
      <c r="Q242" s="429"/>
      <c r="R242" s="429"/>
      <c r="S242" s="429"/>
      <c r="T242" s="429"/>
      <c r="U242" s="429"/>
      <c r="V242" s="429"/>
      <c r="W242" s="429"/>
      <c r="X242" s="429"/>
      <c r="Y242" s="429"/>
      <c r="Z242" s="429"/>
    </row>
    <row r="243" spans="1:26" ht="15.75" customHeight="1" x14ac:dyDescent="0.25">
      <c r="A243" s="429"/>
      <c r="B243" s="428"/>
      <c r="C243" s="429"/>
      <c r="D243" s="429"/>
      <c r="E243" s="429"/>
      <c r="F243" s="429"/>
      <c r="G243" s="429"/>
      <c r="H243" s="429"/>
      <c r="I243" s="429"/>
      <c r="J243" s="429"/>
      <c r="K243" s="429"/>
      <c r="L243" s="429"/>
      <c r="M243" s="429"/>
      <c r="N243" s="429"/>
      <c r="O243" s="429"/>
      <c r="P243" s="429"/>
      <c r="Q243" s="429"/>
      <c r="R243" s="429"/>
      <c r="S243" s="429"/>
      <c r="T243" s="429"/>
      <c r="U243" s="429"/>
      <c r="V243" s="429"/>
      <c r="W243" s="429"/>
      <c r="X243" s="429"/>
      <c r="Y243" s="429"/>
      <c r="Z243" s="429"/>
    </row>
    <row r="244" spans="1:26" ht="15.75" customHeight="1" x14ac:dyDescent="0.25">
      <c r="A244" s="429"/>
      <c r="B244" s="428"/>
      <c r="C244" s="429"/>
      <c r="D244" s="429"/>
      <c r="E244" s="429"/>
      <c r="F244" s="429"/>
      <c r="G244" s="429"/>
      <c r="H244" s="429"/>
      <c r="I244" s="429"/>
      <c r="J244" s="429"/>
      <c r="K244" s="429"/>
      <c r="L244" s="429"/>
      <c r="M244" s="429"/>
      <c r="N244" s="429"/>
      <c r="O244" s="429"/>
      <c r="P244" s="429"/>
      <c r="Q244" s="429"/>
      <c r="R244" s="429"/>
      <c r="S244" s="429"/>
      <c r="T244" s="429"/>
      <c r="U244" s="429"/>
      <c r="V244" s="429"/>
      <c r="W244" s="429"/>
      <c r="X244" s="429"/>
      <c r="Y244" s="429"/>
      <c r="Z244" s="429"/>
    </row>
    <row r="245" spans="1:26" ht="15.75" customHeight="1" x14ac:dyDescent="0.25">
      <c r="A245" s="429"/>
      <c r="B245" s="428"/>
      <c r="C245" s="429"/>
      <c r="D245" s="429"/>
      <c r="E245" s="429"/>
      <c r="F245" s="429"/>
      <c r="G245" s="429"/>
      <c r="H245" s="429"/>
      <c r="I245" s="429"/>
      <c r="J245" s="429"/>
      <c r="K245" s="429"/>
      <c r="L245" s="429"/>
      <c r="M245" s="429"/>
      <c r="N245" s="429"/>
      <c r="O245" s="429"/>
      <c r="P245" s="429"/>
      <c r="Q245" s="429"/>
      <c r="R245" s="429"/>
      <c r="S245" s="429"/>
      <c r="T245" s="429"/>
      <c r="U245" s="429"/>
      <c r="V245" s="429"/>
      <c r="W245" s="429"/>
      <c r="X245" s="429"/>
      <c r="Y245" s="429"/>
      <c r="Z245" s="429"/>
    </row>
    <row r="246" spans="1:26" ht="15.75" customHeight="1" x14ac:dyDescent="0.25">
      <c r="A246" s="429"/>
      <c r="B246" s="428"/>
      <c r="C246" s="429"/>
      <c r="D246" s="429"/>
      <c r="E246" s="429"/>
      <c r="F246" s="429"/>
      <c r="G246" s="429"/>
      <c r="H246" s="429"/>
      <c r="I246" s="429"/>
      <c r="J246" s="429"/>
      <c r="K246" s="429"/>
      <c r="L246" s="429"/>
      <c r="M246" s="429"/>
      <c r="N246" s="429"/>
      <c r="O246" s="429"/>
      <c r="P246" s="429"/>
      <c r="Q246" s="429"/>
      <c r="R246" s="429"/>
      <c r="S246" s="429"/>
      <c r="T246" s="429"/>
      <c r="U246" s="429"/>
      <c r="V246" s="429"/>
      <c r="W246" s="429"/>
      <c r="X246" s="429"/>
      <c r="Y246" s="429"/>
      <c r="Z246" s="429"/>
    </row>
    <row r="247" spans="1:26" ht="15.75" customHeight="1" x14ac:dyDescent="0.25">
      <c r="A247" s="429"/>
      <c r="B247" s="428"/>
      <c r="C247" s="429"/>
      <c r="D247" s="429"/>
      <c r="E247" s="429"/>
      <c r="F247" s="429"/>
      <c r="G247" s="429"/>
      <c r="H247" s="429"/>
      <c r="I247" s="429"/>
      <c r="J247" s="429"/>
      <c r="K247" s="429"/>
      <c r="L247" s="429"/>
      <c r="M247" s="429"/>
      <c r="N247" s="429"/>
      <c r="O247" s="429"/>
      <c r="P247" s="429"/>
      <c r="Q247" s="429"/>
      <c r="R247" s="429"/>
      <c r="S247" s="429"/>
      <c r="T247" s="429"/>
      <c r="U247" s="429"/>
      <c r="V247" s="429"/>
      <c r="W247" s="429"/>
      <c r="X247" s="429"/>
      <c r="Y247" s="429"/>
      <c r="Z247" s="429"/>
    </row>
    <row r="248" spans="1:26" ht="15.75" customHeight="1" x14ac:dyDescent="0.25">
      <c r="A248" s="429"/>
      <c r="B248" s="428"/>
      <c r="C248" s="429"/>
      <c r="D248" s="429"/>
      <c r="E248" s="429"/>
      <c r="F248" s="429"/>
      <c r="G248" s="429"/>
      <c r="H248" s="429"/>
      <c r="I248" s="429"/>
      <c r="J248" s="429"/>
      <c r="K248" s="429"/>
      <c r="L248" s="429"/>
      <c r="M248" s="429"/>
      <c r="N248" s="429"/>
      <c r="O248" s="429"/>
      <c r="P248" s="429"/>
      <c r="Q248" s="429"/>
      <c r="R248" s="429"/>
      <c r="S248" s="429"/>
      <c r="T248" s="429"/>
      <c r="U248" s="429"/>
      <c r="V248" s="429"/>
      <c r="W248" s="429"/>
      <c r="X248" s="429"/>
      <c r="Y248" s="429"/>
      <c r="Z248" s="429"/>
    </row>
    <row r="249" spans="1:26" ht="15.75" customHeight="1" x14ac:dyDescent="0.25">
      <c r="A249" s="429"/>
      <c r="B249" s="428"/>
      <c r="C249" s="429"/>
      <c r="D249" s="429"/>
      <c r="E249" s="429"/>
      <c r="F249" s="429"/>
      <c r="G249" s="429"/>
      <c r="H249" s="429"/>
      <c r="I249" s="429"/>
      <c r="J249" s="429"/>
      <c r="K249" s="429"/>
      <c r="L249" s="429"/>
      <c r="M249" s="429"/>
      <c r="N249" s="429"/>
      <c r="O249" s="429"/>
      <c r="P249" s="429"/>
      <c r="Q249" s="429"/>
      <c r="R249" s="429"/>
      <c r="S249" s="429"/>
      <c r="T249" s="429"/>
      <c r="U249" s="429"/>
      <c r="V249" s="429"/>
      <c r="W249" s="429"/>
      <c r="X249" s="429"/>
      <c r="Y249" s="429"/>
      <c r="Z249" s="429"/>
    </row>
    <row r="250" spans="1:26" ht="15.75" customHeight="1" x14ac:dyDescent="0.25">
      <c r="A250" s="429"/>
      <c r="B250" s="428"/>
      <c r="C250" s="429"/>
      <c r="D250" s="429"/>
      <c r="E250" s="429"/>
      <c r="F250" s="429"/>
      <c r="G250" s="429"/>
      <c r="H250" s="429"/>
      <c r="I250" s="429"/>
      <c r="J250" s="429"/>
      <c r="K250" s="429"/>
      <c r="L250" s="429"/>
      <c r="M250" s="429"/>
      <c r="N250" s="429"/>
      <c r="O250" s="429"/>
      <c r="P250" s="429"/>
      <c r="Q250" s="429"/>
      <c r="R250" s="429"/>
      <c r="S250" s="429"/>
      <c r="T250" s="429"/>
      <c r="U250" s="429"/>
      <c r="V250" s="429"/>
      <c r="W250" s="429"/>
      <c r="X250" s="429"/>
      <c r="Y250" s="429"/>
      <c r="Z250" s="429"/>
    </row>
    <row r="251" spans="1:26" ht="15.75" customHeight="1" x14ac:dyDescent="0.25">
      <c r="A251" s="429"/>
      <c r="B251" s="428"/>
      <c r="C251" s="429"/>
      <c r="D251" s="429"/>
      <c r="E251" s="429"/>
      <c r="F251" s="429"/>
      <c r="G251" s="429"/>
      <c r="H251" s="429"/>
      <c r="I251" s="429"/>
      <c r="J251" s="429"/>
      <c r="K251" s="429"/>
      <c r="L251" s="429"/>
      <c r="M251" s="429"/>
      <c r="N251" s="429"/>
      <c r="O251" s="429"/>
      <c r="P251" s="429"/>
      <c r="Q251" s="429"/>
      <c r="R251" s="429"/>
      <c r="S251" s="429"/>
      <c r="T251" s="429"/>
      <c r="U251" s="429"/>
      <c r="V251" s="429"/>
      <c r="W251" s="429"/>
      <c r="X251" s="429"/>
      <c r="Y251" s="429"/>
      <c r="Z251" s="429"/>
    </row>
    <row r="252" spans="1:26" ht="15.75" customHeight="1" x14ac:dyDescent="0.25">
      <c r="A252" s="429"/>
      <c r="B252" s="428"/>
      <c r="C252" s="429"/>
      <c r="D252" s="429"/>
      <c r="E252" s="429"/>
      <c r="F252" s="429"/>
      <c r="G252" s="429"/>
      <c r="H252" s="429"/>
      <c r="I252" s="429"/>
      <c r="J252" s="429"/>
      <c r="K252" s="429"/>
      <c r="L252" s="429"/>
      <c r="M252" s="429"/>
      <c r="N252" s="429"/>
      <c r="O252" s="429"/>
      <c r="P252" s="429"/>
      <c r="Q252" s="429"/>
      <c r="R252" s="429"/>
      <c r="S252" s="429"/>
      <c r="T252" s="429"/>
      <c r="U252" s="429"/>
      <c r="V252" s="429"/>
      <c r="W252" s="429"/>
      <c r="X252" s="429"/>
      <c r="Y252" s="429"/>
      <c r="Z252" s="429"/>
    </row>
    <row r="253" spans="1:26" ht="15.75" customHeight="1" x14ac:dyDescent="0.25">
      <c r="A253" s="429"/>
      <c r="B253" s="428"/>
      <c r="C253" s="429"/>
      <c r="D253" s="429"/>
      <c r="E253" s="429"/>
      <c r="F253" s="429"/>
      <c r="G253" s="429"/>
      <c r="H253" s="429"/>
      <c r="I253" s="429"/>
      <c r="J253" s="429"/>
      <c r="K253" s="429"/>
      <c r="L253" s="429"/>
      <c r="M253" s="429"/>
      <c r="N253" s="429"/>
      <c r="O253" s="429"/>
      <c r="P253" s="429"/>
      <c r="Q253" s="429"/>
      <c r="R253" s="429"/>
      <c r="S253" s="429"/>
      <c r="T253" s="429"/>
      <c r="U253" s="429"/>
      <c r="V253" s="429"/>
      <c r="W253" s="429"/>
      <c r="X253" s="429"/>
      <c r="Y253" s="429"/>
      <c r="Z253" s="429"/>
    </row>
    <row r="254" spans="1:26" ht="15.75" customHeight="1" x14ac:dyDescent="0.25">
      <c r="A254" s="429"/>
      <c r="B254" s="428"/>
      <c r="C254" s="429"/>
      <c r="D254" s="429"/>
      <c r="E254" s="429"/>
      <c r="F254" s="429"/>
      <c r="G254" s="429"/>
      <c r="H254" s="429"/>
      <c r="I254" s="429"/>
      <c r="J254" s="429"/>
      <c r="K254" s="429"/>
      <c r="L254" s="429"/>
      <c r="M254" s="429"/>
      <c r="N254" s="429"/>
      <c r="O254" s="429"/>
      <c r="P254" s="429"/>
      <c r="Q254" s="429"/>
      <c r="R254" s="429"/>
      <c r="S254" s="429"/>
      <c r="T254" s="429"/>
      <c r="U254" s="429"/>
      <c r="V254" s="429"/>
      <c r="W254" s="429"/>
      <c r="X254" s="429"/>
      <c r="Y254" s="429"/>
      <c r="Z254" s="429"/>
    </row>
    <row r="255" spans="1:26" ht="15.75" customHeight="1" x14ac:dyDescent="0.25">
      <c r="A255" s="429"/>
      <c r="B255" s="428"/>
      <c r="C255" s="429"/>
      <c r="D255" s="429"/>
      <c r="E255" s="429"/>
      <c r="F255" s="429"/>
      <c r="G255" s="429"/>
      <c r="H255" s="429"/>
      <c r="I255" s="429"/>
      <c r="J255" s="429"/>
      <c r="K255" s="429"/>
      <c r="L255" s="429"/>
      <c r="M255" s="429"/>
      <c r="N255" s="429"/>
      <c r="O255" s="429"/>
      <c r="P255" s="429"/>
      <c r="Q255" s="429"/>
      <c r="R255" s="429"/>
      <c r="S255" s="429"/>
      <c r="T255" s="429"/>
      <c r="U255" s="429"/>
      <c r="V255" s="429"/>
      <c r="W255" s="429"/>
      <c r="X255" s="429"/>
      <c r="Y255" s="429"/>
      <c r="Z255" s="429"/>
    </row>
    <row r="256" spans="1:26" ht="15.75" customHeight="1" x14ac:dyDescent="0.25">
      <c r="A256" s="429"/>
      <c r="B256" s="428"/>
      <c r="C256" s="429"/>
      <c r="D256" s="429"/>
      <c r="E256" s="429"/>
      <c r="F256" s="429"/>
      <c r="G256" s="429"/>
      <c r="H256" s="429"/>
      <c r="I256" s="429"/>
      <c r="J256" s="429"/>
      <c r="K256" s="429"/>
      <c r="L256" s="429"/>
      <c r="M256" s="429"/>
      <c r="N256" s="429"/>
      <c r="O256" s="429"/>
      <c r="P256" s="429"/>
      <c r="Q256" s="429"/>
      <c r="R256" s="429"/>
      <c r="S256" s="429"/>
      <c r="T256" s="429"/>
      <c r="U256" s="429"/>
      <c r="V256" s="429"/>
      <c r="W256" s="429"/>
      <c r="X256" s="429"/>
      <c r="Y256" s="429"/>
      <c r="Z256" s="429"/>
    </row>
    <row r="257" spans="1:26" ht="15.75" customHeight="1" x14ac:dyDescent="0.25">
      <c r="A257" s="429"/>
      <c r="B257" s="428"/>
      <c r="C257" s="429"/>
      <c r="D257" s="429"/>
      <c r="E257" s="429"/>
      <c r="F257" s="429"/>
      <c r="G257" s="429"/>
      <c r="H257" s="429"/>
      <c r="I257" s="429"/>
      <c r="J257" s="429"/>
      <c r="K257" s="429"/>
      <c r="L257" s="429"/>
      <c r="M257" s="429"/>
      <c r="N257" s="429"/>
      <c r="O257" s="429"/>
      <c r="P257" s="429"/>
      <c r="Q257" s="429"/>
      <c r="R257" s="429"/>
      <c r="S257" s="429"/>
      <c r="T257" s="429"/>
      <c r="U257" s="429"/>
      <c r="V257" s="429"/>
      <c r="W257" s="429"/>
      <c r="X257" s="429"/>
      <c r="Y257" s="429"/>
      <c r="Z257" s="429"/>
    </row>
    <row r="258" spans="1:26" ht="15.75" customHeight="1" x14ac:dyDescent="0.25">
      <c r="A258" s="429"/>
      <c r="B258" s="428"/>
      <c r="C258" s="429"/>
      <c r="D258" s="429"/>
      <c r="E258" s="429"/>
      <c r="F258" s="429"/>
      <c r="G258" s="429"/>
      <c r="H258" s="429"/>
      <c r="I258" s="429"/>
      <c r="J258" s="429"/>
      <c r="K258" s="429"/>
      <c r="L258" s="429"/>
      <c r="M258" s="429"/>
      <c r="N258" s="429"/>
      <c r="O258" s="429"/>
      <c r="P258" s="429"/>
      <c r="Q258" s="429"/>
      <c r="R258" s="429"/>
      <c r="S258" s="429"/>
      <c r="T258" s="429"/>
      <c r="U258" s="429"/>
      <c r="V258" s="429"/>
      <c r="W258" s="429"/>
      <c r="X258" s="429"/>
      <c r="Y258" s="429"/>
      <c r="Z258" s="429"/>
    </row>
    <row r="259" spans="1:26" ht="15.75" customHeight="1" x14ac:dyDescent="0.25">
      <c r="A259" s="429"/>
      <c r="B259" s="428"/>
      <c r="C259" s="429"/>
      <c r="D259" s="429"/>
      <c r="E259" s="429"/>
      <c r="F259" s="429"/>
      <c r="G259" s="429"/>
      <c r="H259" s="429"/>
      <c r="I259" s="429"/>
      <c r="J259" s="429"/>
      <c r="K259" s="429"/>
      <c r="L259" s="429"/>
      <c r="M259" s="429"/>
      <c r="N259" s="429"/>
      <c r="O259" s="429"/>
      <c r="P259" s="429"/>
      <c r="Q259" s="429"/>
      <c r="R259" s="429"/>
      <c r="S259" s="429"/>
      <c r="T259" s="429"/>
      <c r="U259" s="429"/>
      <c r="V259" s="429"/>
      <c r="W259" s="429"/>
      <c r="X259" s="429"/>
      <c r="Y259" s="429"/>
      <c r="Z259" s="429"/>
    </row>
    <row r="260" spans="1:26" ht="15.75" customHeight="1" x14ac:dyDescent="0.25">
      <c r="A260" s="429"/>
      <c r="B260" s="428"/>
      <c r="C260" s="429"/>
      <c r="D260" s="429"/>
      <c r="E260" s="429"/>
      <c r="F260" s="429"/>
      <c r="G260" s="429"/>
      <c r="H260" s="429"/>
      <c r="I260" s="429"/>
      <c r="J260" s="429"/>
      <c r="K260" s="429"/>
      <c r="L260" s="429"/>
      <c r="M260" s="429"/>
      <c r="N260" s="429"/>
      <c r="O260" s="429"/>
      <c r="P260" s="429"/>
      <c r="Q260" s="429"/>
      <c r="R260" s="429"/>
      <c r="S260" s="429"/>
      <c r="T260" s="429"/>
      <c r="U260" s="429"/>
      <c r="V260" s="429"/>
      <c r="W260" s="429"/>
      <c r="X260" s="429"/>
      <c r="Y260" s="429"/>
      <c r="Z260" s="429"/>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54">
    <mergeCell ref="C60:M60"/>
    <mergeCell ref="C14:D14"/>
    <mergeCell ref="F14:M14"/>
    <mergeCell ref="C15:M15"/>
    <mergeCell ref="C16:M16"/>
    <mergeCell ref="C17:M17"/>
    <mergeCell ref="C54:M54"/>
    <mergeCell ref="C55:M55"/>
    <mergeCell ref="C53:M53"/>
    <mergeCell ref="G44:J45"/>
    <mergeCell ref="L44:M45"/>
    <mergeCell ref="C47:M47"/>
    <mergeCell ref="C48:M48"/>
    <mergeCell ref="C49:M49"/>
    <mergeCell ref="C50:M50"/>
    <mergeCell ref="C51:M51"/>
    <mergeCell ref="C6:M6"/>
    <mergeCell ref="C13:M13"/>
    <mergeCell ref="A16:A50"/>
    <mergeCell ref="A51:A56"/>
    <mergeCell ref="A57:A59"/>
    <mergeCell ref="A2:A15"/>
    <mergeCell ref="B14:B15"/>
    <mergeCell ref="B18:B24"/>
    <mergeCell ref="B25:B28"/>
    <mergeCell ref="B32:B34"/>
    <mergeCell ref="B35:B42"/>
    <mergeCell ref="B43:B46"/>
    <mergeCell ref="C56:M56"/>
    <mergeCell ref="C57:M57"/>
    <mergeCell ref="C58:M58"/>
    <mergeCell ref="C59:M59"/>
    <mergeCell ref="C2:M2"/>
    <mergeCell ref="C3:M3"/>
    <mergeCell ref="D4:E4"/>
    <mergeCell ref="F4:G4"/>
    <mergeCell ref="C5:M5"/>
    <mergeCell ref="B8:B10"/>
    <mergeCell ref="C8:D9"/>
    <mergeCell ref="C10:D10"/>
    <mergeCell ref="F9:G9"/>
    <mergeCell ref="I9:J9"/>
    <mergeCell ref="F10:G10"/>
    <mergeCell ref="I10:J10"/>
    <mergeCell ref="H41:I41"/>
    <mergeCell ref="F44:F45"/>
    <mergeCell ref="C52:M52"/>
    <mergeCell ref="C7:D7"/>
    <mergeCell ref="I7:M7"/>
    <mergeCell ref="F23:G23"/>
    <mergeCell ref="C11:M11"/>
    <mergeCell ref="C12:M12"/>
    <mergeCell ref="J30:L30"/>
    <mergeCell ref="F41:G41"/>
  </mergeCells>
  <dataValidations count="1">
    <dataValidation type="list" allowBlank="1" showErrorMessage="1" sqref="I7" xr:uid="{00000000-0002-0000-2000-000000000000}">
      <formula1>INDIRECT($C$7)</formula1>
    </dataValidation>
  </dataValidations>
  <hyperlinks>
    <hyperlink ref="C55" r:id="rId1" xr:uid="{00000000-0004-0000-2000-00000000000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4.25" customHeight="1" x14ac:dyDescent="0.25">
      <c r="A1" s="105"/>
      <c r="B1" s="294" t="s">
        <v>1020</v>
      </c>
      <c r="C1" s="107"/>
      <c r="D1" s="107"/>
      <c r="E1" s="107"/>
      <c r="F1" s="107"/>
      <c r="G1" s="107"/>
      <c r="H1" s="107"/>
      <c r="I1" s="107"/>
      <c r="J1" s="107"/>
      <c r="K1" s="107"/>
      <c r="L1" s="107"/>
      <c r="M1" s="108"/>
      <c r="N1" s="13"/>
      <c r="O1" s="13"/>
      <c r="P1" s="13"/>
      <c r="Q1" s="13"/>
      <c r="R1" s="13"/>
      <c r="S1" s="13"/>
      <c r="T1" s="13"/>
      <c r="U1" s="13"/>
      <c r="V1" s="13"/>
      <c r="W1" s="13"/>
      <c r="X1" s="13"/>
      <c r="Y1" s="13"/>
      <c r="Z1" s="13"/>
    </row>
    <row r="2" spans="1:26" ht="33.75" customHeight="1" x14ac:dyDescent="0.25">
      <c r="A2" s="879" t="s">
        <v>591</v>
      </c>
      <c r="B2" s="109" t="s">
        <v>592</v>
      </c>
      <c r="C2" s="871" t="s">
        <v>526</v>
      </c>
      <c r="D2" s="872"/>
      <c r="E2" s="872"/>
      <c r="F2" s="872"/>
      <c r="G2" s="872"/>
      <c r="H2" s="872"/>
      <c r="I2" s="872"/>
      <c r="J2" s="872"/>
      <c r="K2" s="872"/>
      <c r="L2" s="872"/>
      <c r="M2" s="873"/>
      <c r="N2" s="13"/>
      <c r="O2" s="13"/>
      <c r="P2" s="13"/>
      <c r="Q2" s="13"/>
      <c r="R2" s="13"/>
      <c r="S2" s="13"/>
      <c r="T2" s="13"/>
      <c r="U2" s="13"/>
      <c r="V2" s="13"/>
      <c r="W2" s="13"/>
      <c r="X2" s="13"/>
      <c r="Y2" s="13"/>
      <c r="Z2" s="13"/>
    </row>
    <row r="3" spans="1:26" ht="30" customHeight="1" x14ac:dyDescent="0.25">
      <c r="A3" s="877"/>
      <c r="B3" s="110" t="s">
        <v>750</v>
      </c>
      <c r="C3" s="874" t="s">
        <v>1021</v>
      </c>
      <c r="D3" s="802"/>
      <c r="E3" s="802"/>
      <c r="F3" s="802"/>
      <c r="G3" s="802"/>
      <c r="H3" s="802"/>
      <c r="I3" s="802"/>
      <c r="J3" s="802"/>
      <c r="K3" s="802"/>
      <c r="L3" s="802"/>
      <c r="M3" s="864"/>
      <c r="N3" s="13"/>
      <c r="O3" s="13"/>
      <c r="P3" s="13"/>
      <c r="Q3" s="13"/>
      <c r="R3" s="13"/>
      <c r="S3" s="13"/>
      <c r="T3" s="13"/>
      <c r="U3" s="13"/>
      <c r="V3" s="13"/>
      <c r="W3" s="13"/>
      <c r="X3" s="13"/>
      <c r="Y3" s="13"/>
      <c r="Z3" s="13"/>
    </row>
    <row r="4" spans="1:26" ht="30" customHeight="1" x14ac:dyDescent="0.25">
      <c r="A4" s="877"/>
      <c r="B4" s="116" t="s">
        <v>324</v>
      </c>
      <c r="C4" s="596" t="s">
        <v>93</v>
      </c>
      <c r="D4" s="925" t="s">
        <v>1022</v>
      </c>
      <c r="E4" s="803"/>
      <c r="F4" s="1079" t="s">
        <v>325</v>
      </c>
      <c r="G4" s="1061"/>
      <c r="H4" s="597">
        <v>101</v>
      </c>
      <c r="I4" s="169" t="s">
        <v>1023</v>
      </c>
      <c r="J4" s="169"/>
      <c r="K4" s="169"/>
      <c r="L4" s="169"/>
      <c r="M4" s="170"/>
      <c r="N4" s="13"/>
      <c r="O4" s="13"/>
      <c r="P4" s="13"/>
      <c r="Q4" s="13"/>
      <c r="R4" s="13"/>
      <c r="S4" s="13"/>
      <c r="T4" s="13"/>
      <c r="U4" s="13"/>
      <c r="V4" s="13"/>
      <c r="W4" s="13"/>
      <c r="X4" s="13"/>
      <c r="Y4" s="13"/>
      <c r="Z4" s="13"/>
    </row>
    <row r="5" spans="1:26" ht="14.25" customHeight="1" x14ac:dyDescent="0.25">
      <c r="A5" s="877"/>
      <c r="B5" s="116" t="s">
        <v>596</v>
      </c>
      <c r="C5" s="596">
        <v>1</v>
      </c>
      <c r="D5" s="910" t="s">
        <v>1024</v>
      </c>
      <c r="E5" s="802"/>
      <c r="F5" s="802"/>
      <c r="G5" s="802"/>
      <c r="H5" s="802"/>
      <c r="I5" s="802"/>
      <c r="J5" s="802"/>
      <c r="K5" s="802"/>
      <c r="L5" s="802"/>
      <c r="M5" s="803"/>
      <c r="N5" s="13"/>
      <c r="O5" s="13"/>
      <c r="P5" s="13"/>
      <c r="Q5" s="13"/>
      <c r="R5" s="13"/>
      <c r="S5" s="13"/>
      <c r="T5" s="13"/>
      <c r="U5" s="13"/>
      <c r="V5" s="13"/>
      <c r="W5" s="13"/>
      <c r="X5" s="13"/>
      <c r="Y5" s="13"/>
      <c r="Z5" s="13"/>
    </row>
    <row r="6" spans="1:26" ht="20.25" customHeight="1" x14ac:dyDescent="0.25">
      <c r="A6" s="877"/>
      <c r="B6" s="116" t="s">
        <v>598</v>
      </c>
      <c r="C6" s="224">
        <v>15</v>
      </c>
      <c r="D6" s="910" t="s">
        <v>1025</v>
      </c>
      <c r="E6" s="802"/>
      <c r="F6" s="802"/>
      <c r="G6" s="802"/>
      <c r="H6" s="802"/>
      <c r="I6" s="802"/>
      <c r="J6" s="802"/>
      <c r="K6" s="802"/>
      <c r="L6" s="802"/>
      <c r="M6" s="803"/>
      <c r="N6" s="13"/>
      <c r="O6" s="13"/>
      <c r="P6" s="13"/>
      <c r="Q6" s="13"/>
      <c r="R6" s="13"/>
      <c r="S6" s="13"/>
      <c r="T6" s="13"/>
      <c r="U6" s="13"/>
      <c r="V6" s="13"/>
      <c r="W6" s="13"/>
      <c r="X6" s="13"/>
      <c r="Y6" s="13"/>
      <c r="Z6" s="13"/>
    </row>
    <row r="7" spans="1:26" ht="14.25" customHeight="1" x14ac:dyDescent="0.25">
      <c r="A7" s="877"/>
      <c r="B7" s="110" t="s">
        <v>600</v>
      </c>
      <c r="C7" s="437" t="s">
        <v>1026</v>
      </c>
      <c r="D7" s="438"/>
      <c r="E7" s="118"/>
      <c r="F7" s="118"/>
      <c r="G7" s="119"/>
      <c r="H7" s="120" t="s">
        <v>328</v>
      </c>
      <c r="I7" s="867" t="s">
        <v>1027</v>
      </c>
      <c r="J7" s="802"/>
      <c r="K7" s="802"/>
      <c r="L7" s="802"/>
      <c r="M7" s="864"/>
      <c r="N7" s="13"/>
      <c r="O7" s="13"/>
      <c r="P7" s="13"/>
      <c r="Q7" s="13"/>
      <c r="R7" s="13"/>
      <c r="S7" s="13"/>
      <c r="T7" s="13"/>
      <c r="U7" s="13"/>
      <c r="V7" s="13"/>
      <c r="W7" s="13"/>
      <c r="X7" s="13"/>
      <c r="Y7" s="13"/>
      <c r="Z7" s="13"/>
    </row>
    <row r="8" spans="1:26" ht="14.25" customHeight="1" x14ac:dyDescent="0.25">
      <c r="A8" s="877"/>
      <c r="B8" s="941"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14.25" customHeight="1" x14ac:dyDescent="0.25">
      <c r="A9" s="877"/>
      <c r="B9" s="883"/>
      <c r="C9" s="869" t="s">
        <v>1028</v>
      </c>
      <c r="D9" s="870"/>
      <c r="E9" s="125"/>
      <c r="F9" s="869"/>
      <c r="G9" s="870"/>
      <c r="H9" s="125"/>
      <c r="I9" s="869"/>
      <c r="J9" s="870"/>
      <c r="K9" s="125"/>
      <c r="L9" s="126"/>
      <c r="M9" s="127"/>
      <c r="N9" s="13"/>
      <c r="O9" s="13"/>
      <c r="P9" s="13"/>
      <c r="Q9" s="13"/>
      <c r="R9" s="13"/>
      <c r="S9" s="13"/>
      <c r="T9" s="13"/>
      <c r="U9" s="13"/>
      <c r="V9" s="13"/>
      <c r="W9" s="13"/>
      <c r="X9" s="13"/>
      <c r="Y9" s="13"/>
      <c r="Z9" s="13"/>
    </row>
    <row r="10" spans="1:26" ht="14.25" customHeight="1"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c r="Z10" s="13"/>
    </row>
    <row r="11" spans="1:26" ht="75.75" customHeight="1" x14ac:dyDescent="0.25">
      <c r="A11" s="877"/>
      <c r="B11" s="110" t="s">
        <v>605</v>
      </c>
      <c r="C11" s="874" t="s">
        <v>1029</v>
      </c>
      <c r="D11" s="802"/>
      <c r="E11" s="802"/>
      <c r="F11" s="802"/>
      <c r="G11" s="802"/>
      <c r="H11" s="802"/>
      <c r="I11" s="802"/>
      <c r="J11" s="802"/>
      <c r="K11" s="802"/>
      <c r="L11" s="802"/>
      <c r="M11" s="864"/>
      <c r="N11" s="13"/>
      <c r="O11" s="13"/>
      <c r="P11" s="13"/>
      <c r="Q11" s="13"/>
      <c r="R11" s="13"/>
      <c r="S11" s="13"/>
      <c r="T11" s="13"/>
      <c r="U11" s="13"/>
      <c r="V11" s="13"/>
      <c r="W11" s="13"/>
      <c r="X11" s="13"/>
      <c r="Y11" s="13"/>
      <c r="Z11" s="13"/>
    </row>
    <row r="12" spans="1:26" ht="63.75" customHeight="1" x14ac:dyDescent="0.25">
      <c r="A12" s="877"/>
      <c r="B12" s="110" t="s">
        <v>754</v>
      </c>
      <c r="C12" s="874" t="s">
        <v>1030</v>
      </c>
      <c r="D12" s="802"/>
      <c r="E12" s="802"/>
      <c r="F12" s="802"/>
      <c r="G12" s="802"/>
      <c r="H12" s="802"/>
      <c r="I12" s="802"/>
      <c r="J12" s="802"/>
      <c r="K12" s="802"/>
      <c r="L12" s="802"/>
      <c r="M12" s="864"/>
      <c r="N12" s="13"/>
      <c r="O12" s="13"/>
      <c r="P12" s="13"/>
      <c r="Q12" s="13"/>
      <c r="R12" s="13"/>
      <c r="S12" s="13"/>
      <c r="T12" s="13"/>
      <c r="U12" s="13"/>
      <c r="V12" s="13"/>
      <c r="W12" s="13"/>
      <c r="X12" s="13"/>
      <c r="Y12" s="13"/>
      <c r="Z12" s="13"/>
    </row>
    <row r="13" spans="1:26" ht="29.25" customHeight="1" x14ac:dyDescent="0.25">
      <c r="A13" s="877"/>
      <c r="B13" s="110" t="s">
        <v>756</v>
      </c>
      <c r="C13" s="874" t="s">
        <v>997</v>
      </c>
      <c r="D13" s="802"/>
      <c r="E13" s="802"/>
      <c r="F13" s="802"/>
      <c r="G13" s="802"/>
      <c r="H13" s="802"/>
      <c r="I13" s="802"/>
      <c r="J13" s="802"/>
      <c r="K13" s="802"/>
      <c r="L13" s="802"/>
      <c r="M13" s="864"/>
      <c r="N13" s="13"/>
      <c r="O13" s="13"/>
      <c r="P13" s="13"/>
      <c r="Q13" s="13"/>
      <c r="R13" s="13"/>
      <c r="S13" s="13"/>
      <c r="T13" s="13"/>
      <c r="U13" s="13"/>
      <c r="V13" s="13"/>
      <c r="W13" s="13"/>
      <c r="X13" s="13"/>
      <c r="Y13" s="13"/>
      <c r="Z13" s="13"/>
    </row>
    <row r="14" spans="1:26" ht="29.25" customHeight="1" x14ac:dyDescent="0.25">
      <c r="A14" s="877"/>
      <c r="B14" s="941" t="s">
        <v>758</v>
      </c>
      <c r="C14" s="946" t="s">
        <v>408</v>
      </c>
      <c r="D14" s="866"/>
      <c r="E14" s="308" t="s">
        <v>108</v>
      </c>
      <c r="F14" s="875" t="s">
        <v>528</v>
      </c>
      <c r="G14" s="802"/>
      <c r="H14" s="802"/>
      <c r="I14" s="802"/>
      <c r="J14" s="802"/>
      <c r="K14" s="802"/>
      <c r="L14" s="802"/>
      <c r="M14" s="864"/>
      <c r="N14" s="13"/>
      <c r="O14" s="13"/>
      <c r="P14" s="13"/>
      <c r="Q14" s="13"/>
      <c r="R14" s="13"/>
      <c r="S14" s="13"/>
      <c r="T14" s="13"/>
      <c r="U14" s="13"/>
      <c r="V14" s="13"/>
      <c r="W14" s="13"/>
      <c r="X14" s="13"/>
      <c r="Y14" s="13"/>
      <c r="Z14" s="13"/>
    </row>
    <row r="15" spans="1:26" ht="14.25" customHeight="1" x14ac:dyDescent="0.25">
      <c r="A15" s="881"/>
      <c r="B15" s="942"/>
      <c r="C15" s="946"/>
      <c r="D15" s="802"/>
      <c r="E15" s="802"/>
      <c r="F15" s="802"/>
      <c r="G15" s="802"/>
      <c r="H15" s="802"/>
      <c r="I15" s="802"/>
      <c r="J15" s="802"/>
      <c r="K15" s="802"/>
      <c r="L15" s="802"/>
      <c r="M15" s="864"/>
      <c r="N15" s="13"/>
      <c r="O15" s="13"/>
      <c r="P15" s="13"/>
      <c r="Q15" s="13"/>
      <c r="R15" s="13"/>
      <c r="S15" s="13"/>
      <c r="T15" s="13"/>
      <c r="U15" s="13"/>
      <c r="V15" s="13"/>
      <c r="W15" s="13"/>
      <c r="X15" s="13"/>
      <c r="Y15" s="13"/>
      <c r="Z15" s="13"/>
    </row>
    <row r="16" spans="1:26" ht="14.25" customHeight="1" x14ac:dyDescent="0.25">
      <c r="A16" s="876" t="s">
        <v>607</v>
      </c>
      <c r="B16" s="117" t="s">
        <v>315</v>
      </c>
      <c r="C16" s="874" t="s">
        <v>1031</v>
      </c>
      <c r="D16" s="802"/>
      <c r="E16" s="802"/>
      <c r="F16" s="802"/>
      <c r="G16" s="802"/>
      <c r="H16" s="802"/>
      <c r="I16" s="802"/>
      <c r="J16" s="802"/>
      <c r="K16" s="802"/>
      <c r="L16" s="802"/>
      <c r="M16" s="864"/>
      <c r="N16" s="13"/>
      <c r="O16" s="13"/>
      <c r="P16" s="13"/>
      <c r="Q16" s="13"/>
      <c r="R16" s="13"/>
      <c r="S16" s="13"/>
      <c r="T16" s="13"/>
      <c r="U16" s="13"/>
      <c r="V16" s="13"/>
      <c r="W16" s="13"/>
      <c r="X16" s="13"/>
      <c r="Y16" s="13"/>
      <c r="Z16" s="13"/>
    </row>
    <row r="17" spans="1:26" ht="14.25" customHeight="1" x14ac:dyDescent="0.25">
      <c r="A17" s="877"/>
      <c r="B17" s="117" t="s">
        <v>759</v>
      </c>
      <c r="C17" s="946" t="s">
        <v>527</v>
      </c>
      <c r="D17" s="802"/>
      <c r="E17" s="802"/>
      <c r="F17" s="802"/>
      <c r="G17" s="802"/>
      <c r="H17" s="802"/>
      <c r="I17" s="802"/>
      <c r="J17" s="802"/>
      <c r="K17" s="802"/>
      <c r="L17" s="802"/>
      <c r="M17" s="864"/>
      <c r="N17" s="13"/>
      <c r="O17" s="13"/>
      <c r="P17" s="13"/>
      <c r="Q17" s="13"/>
      <c r="R17" s="13"/>
      <c r="S17" s="13"/>
      <c r="T17" s="13"/>
      <c r="U17" s="13"/>
      <c r="V17" s="13"/>
      <c r="W17" s="13"/>
      <c r="X17" s="13"/>
      <c r="Y17" s="13"/>
      <c r="Z17" s="13"/>
    </row>
    <row r="18" spans="1:26" ht="8.25" customHeight="1" x14ac:dyDescent="0.25">
      <c r="A18" s="877"/>
      <c r="B18" s="882" t="s">
        <v>608</v>
      </c>
      <c r="C18" s="131"/>
      <c r="D18" s="132"/>
      <c r="E18" s="132"/>
      <c r="F18" s="132"/>
      <c r="G18" s="132"/>
      <c r="H18" s="132"/>
      <c r="I18" s="132"/>
      <c r="J18" s="132"/>
      <c r="K18" s="132"/>
      <c r="L18" s="132"/>
      <c r="M18" s="133"/>
      <c r="N18" s="13"/>
      <c r="O18" s="13"/>
      <c r="P18" s="13"/>
      <c r="Q18" s="13"/>
      <c r="R18" s="13"/>
      <c r="S18" s="13"/>
      <c r="T18" s="13"/>
      <c r="U18" s="13"/>
      <c r="V18" s="13"/>
      <c r="W18" s="13"/>
      <c r="X18" s="13"/>
      <c r="Y18" s="13"/>
      <c r="Z18" s="13"/>
    </row>
    <row r="19" spans="1:26" ht="9" customHeight="1" x14ac:dyDescent="0.25">
      <c r="A19" s="877"/>
      <c r="B19" s="883"/>
      <c r="C19" s="134"/>
      <c r="D19" s="135"/>
      <c r="E19" s="136"/>
      <c r="F19" s="135"/>
      <c r="G19" s="136"/>
      <c r="H19" s="135"/>
      <c r="I19" s="136"/>
      <c r="J19" s="135"/>
      <c r="K19" s="136"/>
      <c r="L19" s="136"/>
      <c r="M19" s="137"/>
      <c r="N19" s="13"/>
      <c r="O19" s="13"/>
      <c r="P19" s="13"/>
      <c r="Q19" s="13"/>
      <c r="R19" s="13"/>
      <c r="S19" s="13"/>
      <c r="T19" s="13"/>
      <c r="U19" s="13"/>
      <c r="V19" s="13"/>
      <c r="W19" s="13"/>
      <c r="X19" s="13"/>
      <c r="Y19" s="13"/>
      <c r="Z19" s="13"/>
    </row>
    <row r="20" spans="1:26" ht="14.25" customHeight="1" x14ac:dyDescent="0.25">
      <c r="A20" s="877"/>
      <c r="B20" s="883"/>
      <c r="C20" s="138" t="s">
        <v>609</v>
      </c>
      <c r="D20" s="139"/>
      <c r="E20" s="140" t="s">
        <v>610</v>
      </c>
      <c r="F20" s="139"/>
      <c r="G20" s="140" t="s">
        <v>611</v>
      </c>
      <c r="H20" s="139"/>
      <c r="I20" s="140" t="s">
        <v>612</v>
      </c>
      <c r="J20" s="115"/>
      <c r="K20" s="140"/>
      <c r="L20" s="140"/>
      <c r="M20" s="137"/>
      <c r="N20" s="13"/>
      <c r="O20" s="13"/>
      <c r="P20" s="13"/>
      <c r="Q20" s="13"/>
      <c r="R20" s="13"/>
      <c r="S20" s="13"/>
      <c r="T20" s="13"/>
      <c r="U20" s="13"/>
      <c r="V20" s="13"/>
      <c r="W20" s="13"/>
      <c r="X20" s="13"/>
      <c r="Y20" s="13"/>
      <c r="Z20" s="13"/>
    </row>
    <row r="21" spans="1:26" ht="14.25" customHeight="1" x14ac:dyDescent="0.25">
      <c r="A21" s="877"/>
      <c r="B21" s="883"/>
      <c r="C21" s="138" t="s">
        <v>613</v>
      </c>
      <c r="D21" s="141"/>
      <c r="E21" s="140" t="s">
        <v>614</v>
      </c>
      <c r="F21" s="142"/>
      <c r="G21" s="140" t="s">
        <v>615</v>
      </c>
      <c r="H21" s="142"/>
      <c r="I21" s="140"/>
      <c r="J21" s="136"/>
      <c r="K21" s="140"/>
      <c r="L21" s="140"/>
      <c r="M21" s="137"/>
      <c r="N21" s="13"/>
      <c r="O21" s="13"/>
      <c r="P21" s="13"/>
      <c r="Q21" s="13"/>
      <c r="R21" s="13"/>
      <c r="S21" s="13"/>
      <c r="T21" s="13"/>
      <c r="U21" s="13"/>
      <c r="V21" s="13"/>
      <c r="W21" s="13"/>
      <c r="X21" s="13"/>
      <c r="Y21" s="13"/>
      <c r="Z21" s="13"/>
    </row>
    <row r="22" spans="1:26" ht="14.25" customHeight="1" x14ac:dyDescent="0.25">
      <c r="A22" s="877"/>
      <c r="B22" s="883"/>
      <c r="C22" s="138" t="s">
        <v>616</v>
      </c>
      <c r="D22" s="141"/>
      <c r="E22" s="140" t="s">
        <v>617</v>
      </c>
      <c r="F22" s="141"/>
      <c r="G22" s="140"/>
      <c r="H22" s="136"/>
      <c r="I22" s="140"/>
      <c r="J22" s="136"/>
      <c r="K22" s="140"/>
      <c r="L22" s="140"/>
      <c r="M22" s="137"/>
      <c r="N22" s="13"/>
      <c r="O22" s="13"/>
      <c r="P22" s="13"/>
      <c r="Q22" s="13"/>
      <c r="R22" s="13"/>
      <c r="S22" s="13"/>
      <c r="T22" s="13"/>
      <c r="U22" s="13"/>
      <c r="V22" s="13"/>
      <c r="W22" s="13"/>
      <c r="X22" s="13"/>
      <c r="Y22" s="13"/>
      <c r="Z22" s="13"/>
    </row>
    <row r="23" spans="1:26" ht="14.25" customHeight="1" x14ac:dyDescent="0.25">
      <c r="A23" s="877"/>
      <c r="B23" s="883"/>
      <c r="C23" s="138" t="s">
        <v>105</v>
      </c>
      <c r="D23" s="142" t="s">
        <v>618</v>
      </c>
      <c r="E23" s="140" t="s">
        <v>619</v>
      </c>
      <c r="F23" s="290" t="s">
        <v>1032</v>
      </c>
      <c r="G23" s="128"/>
      <c r="H23" s="128"/>
      <c r="I23" s="128"/>
      <c r="J23" s="128"/>
      <c r="K23" s="128"/>
      <c r="L23" s="128"/>
      <c r="M23" s="143"/>
      <c r="N23" s="13"/>
      <c r="O23" s="13"/>
      <c r="P23" s="13"/>
      <c r="Q23" s="13"/>
      <c r="R23" s="13"/>
      <c r="S23" s="13"/>
      <c r="T23" s="13"/>
      <c r="U23" s="13"/>
      <c r="V23" s="13"/>
      <c r="W23" s="13"/>
      <c r="X23" s="13"/>
      <c r="Y23" s="13"/>
      <c r="Z23" s="13"/>
    </row>
    <row r="24" spans="1:26" ht="9.75" customHeight="1" x14ac:dyDescent="0.25">
      <c r="A24" s="877"/>
      <c r="B24" s="884"/>
      <c r="C24" s="144"/>
      <c r="D24" s="145"/>
      <c r="E24" s="145"/>
      <c r="F24" s="145"/>
      <c r="G24" s="145"/>
      <c r="H24" s="145"/>
      <c r="I24" s="145"/>
      <c r="J24" s="145"/>
      <c r="K24" s="145"/>
      <c r="L24" s="145"/>
      <c r="M24" s="146"/>
      <c r="N24" s="13"/>
      <c r="O24" s="13"/>
      <c r="P24" s="13"/>
      <c r="Q24" s="13"/>
      <c r="R24" s="13"/>
      <c r="S24" s="13"/>
      <c r="T24" s="13"/>
      <c r="U24" s="13"/>
      <c r="V24" s="13"/>
      <c r="W24" s="13"/>
      <c r="X24" s="13"/>
      <c r="Y24" s="13"/>
      <c r="Z24" s="13"/>
    </row>
    <row r="25" spans="1:26" ht="14.25" customHeight="1" x14ac:dyDescent="0.25">
      <c r="A25" s="877"/>
      <c r="B25" s="882" t="s">
        <v>621</v>
      </c>
      <c r="C25" s="147"/>
      <c r="D25" s="132"/>
      <c r="E25" s="132"/>
      <c r="F25" s="132"/>
      <c r="G25" s="132"/>
      <c r="H25" s="132"/>
      <c r="I25" s="132"/>
      <c r="J25" s="132"/>
      <c r="K25" s="132"/>
      <c r="L25" s="123"/>
      <c r="M25" s="124"/>
      <c r="N25" s="13"/>
      <c r="O25" s="13"/>
      <c r="P25" s="13"/>
      <c r="Q25" s="13"/>
      <c r="R25" s="13"/>
      <c r="S25" s="13"/>
      <c r="T25" s="13"/>
      <c r="U25" s="13"/>
      <c r="V25" s="13"/>
      <c r="W25" s="13"/>
      <c r="X25" s="13"/>
      <c r="Y25" s="13"/>
      <c r="Z25" s="13"/>
    </row>
    <row r="26" spans="1:26" ht="14.25" customHeight="1" x14ac:dyDescent="0.25">
      <c r="A26" s="877"/>
      <c r="B26" s="883"/>
      <c r="C26" s="138" t="s">
        <v>622</v>
      </c>
      <c r="D26" s="142"/>
      <c r="E26" s="148"/>
      <c r="F26" s="140" t="s">
        <v>623</v>
      </c>
      <c r="G26" s="141"/>
      <c r="H26" s="148"/>
      <c r="I26" s="140" t="s">
        <v>624</v>
      </c>
      <c r="J26" s="141" t="s">
        <v>653</v>
      </c>
      <c r="K26" s="148"/>
      <c r="L26" s="126"/>
      <c r="M26" s="127"/>
      <c r="N26" s="13"/>
      <c r="O26" s="13"/>
      <c r="P26" s="13"/>
      <c r="Q26" s="13"/>
      <c r="R26" s="13"/>
      <c r="S26" s="13"/>
      <c r="T26" s="13"/>
      <c r="U26" s="13"/>
      <c r="V26" s="13"/>
      <c r="W26" s="13"/>
      <c r="X26" s="13"/>
      <c r="Y26" s="13"/>
      <c r="Z26" s="13"/>
    </row>
    <row r="27" spans="1:26" ht="14.25" customHeight="1" x14ac:dyDescent="0.25">
      <c r="A27" s="877"/>
      <c r="B27" s="883"/>
      <c r="C27" s="138" t="s">
        <v>625</v>
      </c>
      <c r="D27" s="149"/>
      <c r="E27" s="126"/>
      <c r="F27" s="140" t="s">
        <v>626</v>
      </c>
      <c r="G27" s="142"/>
      <c r="H27" s="126"/>
      <c r="I27" s="150"/>
      <c r="J27" s="126"/>
      <c r="K27" s="125"/>
      <c r="L27" s="126"/>
      <c r="M27" s="127"/>
      <c r="N27" s="13"/>
      <c r="O27" s="13"/>
      <c r="P27" s="13"/>
      <c r="Q27" s="13"/>
      <c r="R27" s="13"/>
      <c r="S27" s="13"/>
      <c r="T27" s="13"/>
      <c r="U27" s="13"/>
      <c r="V27" s="13"/>
      <c r="W27" s="13"/>
      <c r="X27" s="13"/>
      <c r="Y27" s="13"/>
      <c r="Z27" s="13"/>
    </row>
    <row r="28" spans="1:26" ht="14.25" customHeight="1" x14ac:dyDescent="0.25">
      <c r="A28" s="877"/>
      <c r="B28" s="884"/>
      <c r="C28" s="151"/>
      <c r="D28" s="135"/>
      <c r="E28" s="135"/>
      <c r="F28" s="135"/>
      <c r="G28" s="135"/>
      <c r="H28" s="135"/>
      <c r="I28" s="135"/>
      <c r="J28" s="135"/>
      <c r="K28" s="135"/>
      <c r="L28" s="129"/>
      <c r="M28" s="130"/>
      <c r="N28" s="13"/>
      <c r="O28" s="13"/>
      <c r="P28" s="13"/>
      <c r="Q28" s="13"/>
      <c r="R28" s="13"/>
      <c r="S28" s="13"/>
      <c r="T28" s="13"/>
      <c r="U28" s="13"/>
      <c r="V28" s="13"/>
      <c r="W28" s="13"/>
      <c r="X28" s="13"/>
      <c r="Y28" s="13"/>
      <c r="Z28" s="13"/>
    </row>
    <row r="29" spans="1:26" ht="14.25" customHeight="1" x14ac:dyDescent="0.25">
      <c r="A29" s="877"/>
      <c r="B29" s="156" t="s">
        <v>627</v>
      </c>
      <c r="C29" s="153"/>
      <c r="D29" s="154"/>
      <c r="E29" s="154"/>
      <c r="F29" s="154"/>
      <c r="G29" s="154"/>
      <c r="H29" s="154"/>
      <c r="I29" s="154"/>
      <c r="J29" s="154"/>
      <c r="K29" s="154"/>
      <c r="L29" s="154"/>
      <c r="M29" s="155"/>
      <c r="N29" s="13"/>
      <c r="O29" s="13"/>
      <c r="P29" s="13"/>
      <c r="Q29" s="13"/>
      <c r="R29" s="13"/>
      <c r="S29" s="13"/>
      <c r="T29" s="13"/>
      <c r="U29" s="13"/>
      <c r="V29" s="13"/>
      <c r="W29" s="13"/>
      <c r="X29" s="13"/>
      <c r="Y29" s="13"/>
      <c r="Z29" s="13"/>
    </row>
    <row r="30" spans="1:26" ht="47.25" customHeight="1" x14ac:dyDescent="0.25">
      <c r="A30" s="877"/>
      <c r="B30" s="156"/>
      <c r="C30" s="157" t="s">
        <v>628</v>
      </c>
      <c r="D30" s="598">
        <v>10</v>
      </c>
      <c r="E30" s="148"/>
      <c r="F30" s="159" t="s">
        <v>629</v>
      </c>
      <c r="G30" s="142">
        <v>2021</v>
      </c>
      <c r="H30" s="148"/>
      <c r="I30" s="159" t="s">
        <v>630</v>
      </c>
      <c r="J30" s="952" t="s">
        <v>1033</v>
      </c>
      <c r="K30" s="802"/>
      <c r="L30" s="803"/>
      <c r="M30" s="160"/>
      <c r="N30" s="13"/>
      <c r="O30" s="13"/>
      <c r="P30" s="13"/>
      <c r="Q30" s="13"/>
      <c r="R30" s="13"/>
      <c r="S30" s="13"/>
      <c r="T30" s="13"/>
      <c r="U30" s="13"/>
      <c r="V30" s="13"/>
      <c r="W30" s="13"/>
      <c r="X30" s="13"/>
      <c r="Y30" s="13"/>
      <c r="Z30" s="13"/>
    </row>
    <row r="31" spans="1:26" ht="14.25" customHeight="1" x14ac:dyDescent="0.25">
      <c r="A31" s="877"/>
      <c r="B31" s="116"/>
      <c r="C31" s="144"/>
      <c r="D31" s="145"/>
      <c r="E31" s="145"/>
      <c r="F31" s="145"/>
      <c r="G31" s="145"/>
      <c r="H31" s="145"/>
      <c r="I31" s="145"/>
      <c r="J31" s="145"/>
      <c r="K31" s="145"/>
      <c r="L31" s="145"/>
      <c r="M31" s="146"/>
      <c r="N31" s="13"/>
      <c r="O31" s="13"/>
      <c r="P31" s="13"/>
      <c r="Q31" s="13"/>
      <c r="R31" s="13"/>
      <c r="S31" s="13"/>
      <c r="T31" s="13"/>
      <c r="U31" s="13"/>
      <c r="V31" s="13"/>
      <c r="W31" s="13"/>
      <c r="X31" s="13"/>
      <c r="Y31" s="13"/>
      <c r="Z31" s="13"/>
    </row>
    <row r="32" spans="1:26" ht="14.25" customHeight="1" x14ac:dyDescent="0.25">
      <c r="A32" s="877"/>
      <c r="B32" s="882" t="s">
        <v>632</v>
      </c>
      <c r="C32" s="161"/>
      <c r="D32" s="162"/>
      <c r="E32" s="162"/>
      <c r="F32" s="162"/>
      <c r="G32" s="162"/>
      <c r="H32" s="162"/>
      <c r="I32" s="162"/>
      <c r="J32" s="162"/>
      <c r="K32" s="162"/>
      <c r="L32" s="123"/>
      <c r="M32" s="124"/>
      <c r="N32" s="13"/>
      <c r="O32" s="13"/>
      <c r="P32" s="13"/>
      <c r="Q32" s="13"/>
      <c r="R32" s="13"/>
      <c r="S32" s="13"/>
      <c r="T32" s="13"/>
      <c r="U32" s="13"/>
      <c r="V32" s="13"/>
      <c r="W32" s="13"/>
      <c r="X32" s="13"/>
      <c r="Y32" s="13"/>
      <c r="Z32" s="13"/>
    </row>
    <row r="33" spans="1:26" ht="14.25" customHeight="1" x14ac:dyDescent="0.25">
      <c r="A33" s="877"/>
      <c r="B33" s="883"/>
      <c r="C33" s="163" t="s">
        <v>633</v>
      </c>
      <c r="D33" s="142">
        <v>2022</v>
      </c>
      <c r="E33" s="165"/>
      <c r="F33" s="148" t="s">
        <v>635</v>
      </c>
      <c r="G33" s="200" t="s">
        <v>636</v>
      </c>
      <c r="H33" s="165"/>
      <c r="I33" s="159"/>
      <c r="J33" s="165"/>
      <c r="K33" s="165"/>
      <c r="L33" s="126"/>
      <c r="M33" s="127"/>
      <c r="N33" s="13"/>
      <c r="O33" s="13"/>
      <c r="P33" s="13"/>
      <c r="Q33" s="13"/>
      <c r="R33" s="13"/>
      <c r="S33" s="13"/>
      <c r="T33" s="13"/>
      <c r="U33" s="13"/>
      <c r="V33" s="13"/>
      <c r="W33" s="13"/>
      <c r="X33" s="13"/>
      <c r="Y33" s="13"/>
      <c r="Z33" s="13"/>
    </row>
    <row r="34" spans="1:26" ht="14.25" customHeight="1" x14ac:dyDescent="0.25">
      <c r="A34" s="877"/>
      <c r="B34" s="884"/>
      <c r="C34" s="144"/>
      <c r="D34" s="309"/>
      <c r="E34" s="310"/>
      <c r="F34" s="145"/>
      <c r="G34" s="310"/>
      <c r="H34" s="310"/>
      <c r="I34" s="311"/>
      <c r="J34" s="310"/>
      <c r="K34" s="310"/>
      <c r="L34" s="129"/>
      <c r="M34" s="130"/>
      <c r="N34" s="13"/>
      <c r="O34" s="13"/>
      <c r="P34" s="13"/>
      <c r="Q34" s="13"/>
      <c r="R34" s="13"/>
      <c r="S34" s="13"/>
      <c r="T34" s="13"/>
      <c r="U34" s="13"/>
      <c r="V34" s="13"/>
      <c r="W34" s="13"/>
      <c r="X34" s="13"/>
      <c r="Y34" s="13"/>
      <c r="Z34" s="13"/>
    </row>
    <row r="35" spans="1:26" ht="14.25" customHeight="1" x14ac:dyDescent="0.25">
      <c r="A35" s="877"/>
      <c r="B35" s="882" t="s">
        <v>637</v>
      </c>
      <c r="C35" s="168"/>
      <c r="D35" s="169"/>
      <c r="E35" s="169"/>
      <c r="F35" s="169"/>
      <c r="G35" s="169"/>
      <c r="H35" s="169"/>
      <c r="I35" s="169"/>
      <c r="J35" s="169"/>
      <c r="K35" s="169"/>
      <c r="L35" s="169"/>
      <c r="M35" s="170"/>
      <c r="N35" s="13"/>
      <c r="O35" s="13"/>
      <c r="P35" s="13"/>
      <c r="Q35" s="13"/>
      <c r="R35" s="13"/>
      <c r="S35" s="13"/>
      <c r="T35" s="13"/>
      <c r="U35" s="13"/>
      <c r="V35" s="13"/>
      <c r="W35" s="13"/>
      <c r="X35" s="13"/>
      <c r="Y35" s="13"/>
      <c r="Z35" s="13"/>
    </row>
    <row r="36" spans="1:26" ht="14.25" customHeight="1" x14ac:dyDescent="0.25">
      <c r="A36" s="877"/>
      <c r="B36" s="883"/>
      <c r="C36" s="138"/>
      <c r="D36" s="148" t="s">
        <v>638</v>
      </c>
      <c r="E36" s="148"/>
      <c r="F36" s="148" t="s">
        <v>639</v>
      </c>
      <c r="G36" s="148"/>
      <c r="H36" s="125" t="s">
        <v>640</v>
      </c>
      <c r="I36" s="125"/>
      <c r="J36" s="125" t="s">
        <v>641</v>
      </c>
      <c r="K36" s="148"/>
      <c r="L36" s="148" t="s">
        <v>642</v>
      </c>
      <c r="M36" s="171"/>
      <c r="N36" s="13"/>
      <c r="O36" s="13"/>
      <c r="P36" s="13"/>
      <c r="Q36" s="13"/>
      <c r="R36" s="13"/>
      <c r="S36" s="13"/>
      <c r="T36" s="13"/>
      <c r="U36" s="13"/>
      <c r="V36" s="13"/>
      <c r="W36" s="13"/>
      <c r="X36" s="13"/>
      <c r="Y36" s="13"/>
      <c r="Z36" s="13"/>
    </row>
    <row r="37" spans="1:26" ht="14.25" customHeight="1" x14ac:dyDescent="0.25">
      <c r="A37" s="877"/>
      <c r="B37" s="883"/>
      <c r="C37" s="138"/>
      <c r="D37" s="198"/>
      <c r="E37" s="175">
        <v>10</v>
      </c>
      <c r="F37" s="198"/>
      <c r="G37" s="175">
        <v>20</v>
      </c>
      <c r="H37" s="198"/>
      <c r="I37" s="175">
        <v>20</v>
      </c>
      <c r="J37" s="198"/>
      <c r="K37" s="175">
        <v>160</v>
      </c>
      <c r="L37" s="198"/>
      <c r="M37" s="175">
        <v>20</v>
      </c>
      <c r="N37" s="13"/>
      <c r="O37" s="13"/>
      <c r="P37" s="13"/>
      <c r="Q37" s="13"/>
      <c r="R37" s="13"/>
      <c r="S37" s="13"/>
      <c r="T37" s="13"/>
      <c r="U37" s="13"/>
      <c r="V37" s="13"/>
      <c r="W37" s="13"/>
      <c r="X37" s="13"/>
      <c r="Y37" s="13"/>
      <c r="Z37" s="13"/>
    </row>
    <row r="38" spans="1:26" ht="14.25" customHeight="1" x14ac:dyDescent="0.25">
      <c r="A38" s="877"/>
      <c r="B38" s="883"/>
      <c r="C38" s="138"/>
      <c r="D38" s="148" t="s">
        <v>644</v>
      </c>
      <c r="E38" s="148"/>
      <c r="F38" s="148" t="s">
        <v>645</v>
      </c>
      <c r="G38" s="148"/>
      <c r="H38" s="125" t="s">
        <v>646</v>
      </c>
      <c r="I38" s="125"/>
      <c r="J38" s="125" t="s">
        <v>647</v>
      </c>
      <c r="K38" s="148"/>
      <c r="L38" s="148" t="s">
        <v>648</v>
      </c>
      <c r="M38" s="137"/>
      <c r="N38" s="13"/>
      <c r="O38" s="13"/>
      <c r="P38" s="13"/>
      <c r="Q38" s="13"/>
      <c r="R38" s="13"/>
      <c r="S38" s="13"/>
      <c r="T38" s="13"/>
      <c r="U38" s="13"/>
      <c r="V38" s="13"/>
      <c r="W38" s="13"/>
      <c r="X38" s="13"/>
      <c r="Y38" s="13"/>
      <c r="Z38" s="13"/>
    </row>
    <row r="39" spans="1:26" ht="14.25" customHeight="1" x14ac:dyDescent="0.25">
      <c r="A39" s="877"/>
      <c r="B39" s="883"/>
      <c r="C39" s="138"/>
      <c r="D39" s="198"/>
      <c r="E39" s="175">
        <v>20</v>
      </c>
      <c r="F39" s="198"/>
      <c r="G39" s="175">
        <v>20</v>
      </c>
      <c r="H39" s="198"/>
      <c r="I39" s="175">
        <v>20</v>
      </c>
      <c r="J39" s="198"/>
      <c r="K39" s="175">
        <v>20</v>
      </c>
      <c r="L39" s="198"/>
      <c r="M39" s="175">
        <v>20</v>
      </c>
      <c r="N39" s="13"/>
      <c r="O39" s="13"/>
      <c r="P39" s="13"/>
      <c r="Q39" s="13"/>
      <c r="R39" s="13"/>
      <c r="S39" s="13"/>
      <c r="T39" s="13"/>
      <c r="U39" s="13"/>
      <c r="V39" s="13"/>
      <c r="W39" s="13"/>
      <c r="X39" s="13"/>
      <c r="Y39" s="13"/>
      <c r="Z39" s="13"/>
    </row>
    <row r="40" spans="1:26" ht="14.25" customHeight="1" x14ac:dyDescent="0.25">
      <c r="A40" s="877"/>
      <c r="B40" s="883"/>
      <c r="C40" s="138"/>
      <c r="D40" s="148" t="s">
        <v>649</v>
      </c>
      <c r="E40" s="148"/>
      <c r="F40" s="148"/>
      <c r="G40" s="148"/>
      <c r="H40" s="125"/>
      <c r="I40" s="125"/>
      <c r="J40" s="125"/>
      <c r="K40" s="148"/>
      <c r="L40" s="148"/>
      <c r="M40" s="137"/>
      <c r="N40" s="13"/>
      <c r="O40" s="13"/>
      <c r="P40" s="13"/>
      <c r="Q40" s="13"/>
      <c r="R40" s="13"/>
      <c r="S40" s="13"/>
      <c r="T40" s="13"/>
      <c r="U40" s="13"/>
      <c r="V40" s="13"/>
      <c r="W40" s="13"/>
      <c r="X40" s="13"/>
      <c r="Y40" s="13"/>
      <c r="Z40" s="13"/>
    </row>
    <row r="41" spans="1:26" ht="14.25" customHeight="1" x14ac:dyDescent="0.25">
      <c r="A41" s="877"/>
      <c r="B41" s="883"/>
      <c r="C41" s="138"/>
      <c r="D41" s="198"/>
      <c r="E41" s="175">
        <v>20</v>
      </c>
      <c r="F41" s="148"/>
      <c r="G41" s="148"/>
      <c r="H41" s="215"/>
      <c r="I41" s="148"/>
      <c r="J41" s="215"/>
      <c r="K41" s="148"/>
      <c r="L41" s="215"/>
      <c r="M41" s="313"/>
      <c r="N41" s="13"/>
      <c r="O41" s="13"/>
      <c r="P41" s="13"/>
      <c r="Q41" s="13"/>
      <c r="R41" s="13"/>
      <c r="S41" s="13"/>
      <c r="T41" s="13"/>
      <c r="U41" s="13"/>
      <c r="V41" s="13"/>
      <c r="W41" s="13"/>
      <c r="X41" s="13"/>
      <c r="Y41" s="13"/>
      <c r="Z41" s="13"/>
    </row>
    <row r="42" spans="1:26" ht="14.25" customHeight="1" x14ac:dyDescent="0.25">
      <c r="A42" s="877"/>
      <c r="B42" s="883"/>
      <c r="C42" s="138"/>
      <c r="D42" s="279"/>
      <c r="E42" s="154"/>
      <c r="F42" s="215"/>
      <c r="G42" s="148"/>
      <c r="H42" s="215"/>
      <c r="I42" s="148"/>
      <c r="J42" s="215"/>
      <c r="K42" s="148"/>
      <c r="L42" s="215"/>
      <c r="M42" s="160"/>
      <c r="N42" s="13"/>
      <c r="O42" s="13"/>
      <c r="P42" s="13"/>
      <c r="Q42" s="13"/>
      <c r="R42" s="13"/>
      <c r="S42" s="13"/>
      <c r="T42" s="13"/>
      <c r="U42" s="13"/>
      <c r="V42" s="13"/>
      <c r="W42" s="13"/>
      <c r="X42" s="13"/>
      <c r="Y42" s="13"/>
      <c r="Z42" s="13"/>
    </row>
    <row r="43" spans="1:26" ht="14.25" customHeight="1" x14ac:dyDescent="0.25">
      <c r="A43" s="877"/>
      <c r="B43" s="883"/>
      <c r="C43" s="138"/>
      <c r="D43" s="215"/>
      <c r="E43" s="148"/>
      <c r="F43" s="957"/>
      <c r="G43" s="795"/>
      <c r="H43" s="957"/>
      <c r="I43" s="795"/>
      <c r="J43" s="215"/>
      <c r="K43" s="148"/>
      <c r="L43" s="215"/>
      <c r="M43" s="160"/>
      <c r="N43" s="13"/>
      <c r="O43" s="13"/>
      <c r="P43" s="13"/>
      <c r="Q43" s="13"/>
      <c r="R43" s="13"/>
      <c r="S43" s="13"/>
      <c r="T43" s="13"/>
      <c r="U43" s="13"/>
      <c r="V43" s="13"/>
      <c r="W43" s="13"/>
      <c r="X43" s="13"/>
      <c r="Y43" s="13"/>
      <c r="Z43" s="13"/>
    </row>
    <row r="44" spans="1:26" ht="14.25" customHeight="1" x14ac:dyDescent="0.25">
      <c r="A44" s="877"/>
      <c r="B44" s="883"/>
      <c r="C44" s="177"/>
      <c r="D44" s="179"/>
      <c r="E44" s="145"/>
      <c r="F44" s="179"/>
      <c r="G44" s="145"/>
      <c r="H44" s="179"/>
      <c r="I44" s="145"/>
      <c r="J44" s="179"/>
      <c r="K44" s="145"/>
      <c r="L44" s="179"/>
      <c r="M44" s="146"/>
      <c r="N44" s="13"/>
      <c r="O44" s="13"/>
      <c r="P44" s="13"/>
      <c r="Q44" s="13"/>
      <c r="R44" s="13"/>
      <c r="S44" s="13"/>
      <c r="T44" s="13"/>
      <c r="U44" s="13"/>
      <c r="V44" s="13"/>
      <c r="W44" s="13"/>
      <c r="X44" s="13"/>
      <c r="Y44" s="13"/>
      <c r="Z44" s="13"/>
    </row>
    <row r="45" spans="1:26" ht="18" customHeight="1" x14ac:dyDescent="0.25">
      <c r="A45" s="877"/>
      <c r="B45" s="882" t="s">
        <v>651</v>
      </c>
      <c r="C45" s="147"/>
      <c r="D45" s="132"/>
      <c r="E45" s="132"/>
      <c r="F45" s="132"/>
      <c r="G45" s="132"/>
      <c r="H45" s="132"/>
      <c r="I45" s="132"/>
      <c r="J45" s="132"/>
      <c r="K45" s="132"/>
      <c r="L45" s="126"/>
      <c r="M45" s="127"/>
      <c r="N45" s="13"/>
      <c r="O45" s="13"/>
      <c r="P45" s="13"/>
      <c r="Q45" s="13"/>
      <c r="R45" s="13"/>
      <c r="S45" s="13"/>
      <c r="T45" s="13"/>
      <c r="U45" s="13"/>
      <c r="V45" s="13"/>
      <c r="W45" s="13"/>
      <c r="X45" s="13"/>
      <c r="Y45" s="13"/>
      <c r="Z45" s="13"/>
    </row>
    <row r="46" spans="1:26" ht="14.25" customHeight="1" x14ac:dyDescent="0.25">
      <c r="A46" s="877"/>
      <c r="B46" s="883"/>
      <c r="C46" s="181"/>
      <c r="D46" s="182" t="s">
        <v>93</v>
      </c>
      <c r="E46" s="183" t="s">
        <v>95</v>
      </c>
      <c r="F46" s="893" t="s">
        <v>652</v>
      </c>
      <c r="G46" s="900"/>
      <c r="H46" s="901"/>
      <c r="I46" s="901"/>
      <c r="J46" s="902"/>
      <c r="K46" s="184" t="s">
        <v>619</v>
      </c>
      <c r="L46" s="895"/>
      <c r="M46" s="896"/>
      <c r="N46" s="13"/>
      <c r="O46" s="13"/>
      <c r="P46" s="13"/>
      <c r="Q46" s="13"/>
      <c r="R46" s="13"/>
      <c r="S46" s="13"/>
      <c r="T46" s="13"/>
      <c r="U46" s="13"/>
      <c r="V46" s="13"/>
      <c r="W46" s="13"/>
      <c r="X46" s="13"/>
      <c r="Y46" s="13"/>
      <c r="Z46" s="13"/>
    </row>
    <row r="47" spans="1:26" ht="14.25" customHeight="1" x14ac:dyDescent="0.25">
      <c r="A47" s="877"/>
      <c r="B47" s="883"/>
      <c r="C47" s="181"/>
      <c r="D47" s="185"/>
      <c r="E47" s="141" t="s">
        <v>653</v>
      </c>
      <c r="F47" s="894"/>
      <c r="G47" s="897"/>
      <c r="H47" s="903"/>
      <c r="I47" s="903"/>
      <c r="J47" s="810"/>
      <c r="K47" s="126"/>
      <c r="L47" s="897"/>
      <c r="M47" s="898"/>
      <c r="N47" s="13"/>
      <c r="O47" s="13"/>
      <c r="P47" s="13"/>
      <c r="Q47" s="13"/>
      <c r="R47" s="13"/>
      <c r="S47" s="13"/>
      <c r="T47" s="13"/>
      <c r="U47" s="13"/>
      <c r="V47" s="13"/>
      <c r="W47" s="13"/>
      <c r="X47" s="13"/>
      <c r="Y47" s="13"/>
      <c r="Z47" s="13"/>
    </row>
    <row r="48" spans="1:26" ht="14.25" customHeight="1" x14ac:dyDescent="0.25">
      <c r="A48" s="877"/>
      <c r="B48" s="884"/>
      <c r="C48" s="186"/>
      <c r="D48" s="129"/>
      <c r="E48" s="129"/>
      <c r="F48" s="129"/>
      <c r="G48" s="129"/>
      <c r="H48" s="129"/>
      <c r="I48" s="129"/>
      <c r="J48" s="129"/>
      <c r="K48" s="129"/>
      <c r="L48" s="126"/>
      <c r="M48" s="127"/>
      <c r="N48" s="13"/>
      <c r="O48" s="13"/>
      <c r="P48" s="13"/>
      <c r="Q48" s="13"/>
      <c r="R48" s="13"/>
      <c r="S48" s="13"/>
      <c r="T48" s="13"/>
      <c r="U48" s="13"/>
      <c r="V48" s="13"/>
      <c r="W48" s="13"/>
      <c r="X48" s="13"/>
      <c r="Y48" s="13"/>
      <c r="Z48" s="13"/>
    </row>
    <row r="49" spans="1:26" ht="54.75" customHeight="1" x14ac:dyDescent="0.25">
      <c r="A49" s="877"/>
      <c r="B49" s="110" t="s">
        <v>654</v>
      </c>
      <c r="C49" s="945" t="s">
        <v>1034</v>
      </c>
      <c r="D49" s="802"/>
      <c r="E49" s="802"/>
      <c r="F49" s="802"/>
      <c r="G49" s="802"/>
      <c r="H49" s="802"/>
      <c r="I49" s="802"/>
      <c r="J49" s="802"/>
      <c r="K49" s="802"/>
      <c r="L49" s="802"/>
      <c r="M49" s="864"/>
      <c r="N49" s="13"/>
      <c r="O49" s="13"/>
      <c r="P49" s="13"/>
      <c r="Q49" s="13"/>
      <c r="R49" s="13"/>
      <c r="S49" s="13"/>
      <c r="T49" s="13"/>
      <c r="U49" s="13"/>
      <c r="V49" s="13"/>
      <c r="W49" s="13"/>
      <c r="X49" s="13"/>
      <c r="Y49" s="13"/>
      <c r="Z49" s="13"/>
    </row>
    <row r="50" spans="1:26" ht="14.25" customHeight="1" x14ac:dyDescent="0.25">
      <c r="A50" s="877"/>
      <c r="B50" s="117" t="s">
        <v>656</v>
      </c>
      <c r="C50" s="863" t="s">
        <v>1035</v>
      </c>
      <c r="D50" s="802"/>
      <c r="E50" s="802"/>
      <c r="F50" s="802"/>
      <c r="G50" s="802"/>
      <c r="H50" s="802"/>
      <c r="I50" s="802"/>
      <c r="J50" s="802"/>
      <c r="K50" s="802"/>
      <c r="L50" s="802"/>
      <c r="M50" s="864"/>
      <c r="N50" s="13"/>
      <c r="O50" s="13"/>
      <c r="P50" s="13"/>
      <c r="Q50" s="13"/>
      <c r="R50" s="13"/>
      <c r="S50" s="13"/>
      <c r="T50" s="13"/>
      <c r="U50" s="13"/>
      <c r="V50" s="13"/>
      <c r="W50" s="13"/>
      <c r="X50" s="13"/>
      <c r="Y50" s="13"/>
      <c r="Z50" s="13"/>
    </row>
    <row r="51" spans="1:26" ht="14.25" customHeight="1" x14ac:dyDescent="0.25">
      <c r="A51" s="877"/>
      <c r="B51" s="117" t="s">
        <v>658</v>
      </c>
      <c r="C51" s="599" t="s">
        <v>1036</v>
      </c>
      <c r="D51" s="187"/>
      <c r="E51" s="187"/>
      <c r="F51" s="187"/>
      <c r="G51" s="187"/>
      <c r="H51" s="187"/>
      <c r="I51" s="187"/>
      <c r="J51" s="187"/>
      <c r="K51" s="187"/>
      <c r="L51" s="187"/>
      <c r="M51" s="188"/>
      <c r="N51" s="13"/>
      <c r="O51" s="13"/>
      <c r="P51" s="13"/>
      <c r="Q51" s="13"/>
      <c r="R51" s="13"/>
      <c r="S51" s="13"/>
      <c r="T51" s="13"/>
      <c r="U51" s="13"/>
      <c r="V51" s="13"/>
      <c r="W51" s="13"/>
      <c r="X51" s="13"/>
      <c r="Y51" s="13"/>
      <c r="Z51" s="13"/>
    </row>
    <row r="52" spans="1:26" ht="14.25" customHeight="1" x14ac:dyDescent="0.25">
      <c r="A52" s="881"/>
      <c r="B52" s="117" t="s">
        <v>660</v>
      </c>
      <c r="C52" s="600"/>
      <c r="D52" s="601"/>
      <c r="E52" s="187"/>
      <c r="F52" s="187"/>
      <c r="G52" s="187"/>
      <c r="H52" s="187"/>
      <c r="I52" s="187"/>
      <c r="J52" s="187"/>
      <c r="K52" s="187"/>
      <c r="L52" s="187"/>
      <c r="M52" s="188"/>
      <c r="N52" s="13"/>
      <c r="O52" s="13"/>
      <c r="P52" s="13"/>
      <c r="Q52" s="13"/>
      <c r="R52" s="13"/>
      <c r="S52" s="13"/>
      <c r="T52" s="13"/>
      <c r="U52" s="13"/>
      <c r="V52" s="13"/>
      <c r="W52" s="13"/>
      <c r="X52" s="13"/>
      <c r="Y52" s="13"/>
      <c r="Z52" s="13"/>
    </row>
    <row r="53" spans="1:26" ht="15.75" customHeight="1" x14ac:dyDescent="0.25">
      <c r="A53" s="879" t="s">
        <v>662</v>
      </c>
      <c r="B53" s="189" t="s">
        <v>663</v>
      </c>
      <c r="C53" s="946" t="s">
        <v>1037</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4.25" customHeight="1" x14ac:dyDescent="0.25">
      <c r="A54" s="877"/>
      <c r="B54" s="189" t="s">
        <v>665</v>
      </c>
      <c r="C54" s="946" t="s">
        <v>1038</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15" customHeight="1" x14ac:dyDescent="0.25">
      <c r="A55" s="877"/>
      <c r="B55" s="189" t="s">
        <v>667</v>
      </c>
      <c r="C55" s="946" t="s">
        <v>1027</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15.75" customHeight="1" x14ac:dyDescent="0.25">
      <c r="A56" s="877"/>
      <c r="B56" s="191" t="s">
        <v>668</v>
      </c>
      <c r="C56" s="946" t="s">
        <v>529</v>
      </c>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15.75" customHeight="1" x14ac:dyDescent="0.25">
      <c r="A57" s="877"/>
      <c r="B57" s="189" t="s">
        <v>670</v>
      </c>
      <c r="C57" s="1080" t="s">
        <v>1039</v>
      </c>
      <c r="D57" s="802"/>
      <c r="E57" s="802"/>
      <c r="F57" s="802"/>
      <c r="G57" s="802"/>
      <c r="H57" s="802"/>
      <c r="I57" s="802"/>
      <c r="J57" s="802"/>
      <c r="K57" s="802"/>
      <c r="L57" s="802"/>
      <c r="M57" s="864"/>
      <c r="N57" s="13"/>
      <c r="O57" s="13"/>
      <c r="P57" s="13"/>
      <c r="Q57" s="13"/>
      <c r="R57" s="13"/>
      <c r="S57" s="13"/>
      <c r="T57" s="13"/>
      <c r="U57" s="13"/>
      <c r="V57" s="13"/>
      <c r="W57" s="13"/>
      <c r="X57" s="13"/>
      <c r="Y57" s="13"/>
      <c r="Z57" s="13"/>
    </row>
    <row r="58" spans="1:26" ht="14.25" customHeight="1" x14ac:dyDescent="0.25">
      <c r="A58" s="880"/>
      <c r="B58" s="189" t="s">
        <v>672</v>
      </c>
      <c r="C58" s="946" t="s">
        <v>1040</v>
      </c>
      <c r="D58" s="802"/>
      <c r="E58" s="802"/>
      <c r="F58" s="802"/>
      <c r="G58" s="802"/>
      <c r="H58" s="802"/>
      <c r="I58" s="802"/>
      <c r="J58" s="802"/>
      <c r="K58" s="802"/>
      <c r="L58" s="802"/>
      <c r="M58" s="864"/>
      <c r="N58" s="13"/>
      <c r="O58" s="13"/>
      <c r="P58" s="13"/>
      <c r="Q58" s="13"/>
      <c r="R58" s="13"/>
      <c r="S58" s="13"/>
      <c r="T58" s="13"/>
      <c r="U58" s="13"/>
      <c r="V58" s="13"/>
      <c r="W58" s="13"/>
      <c r="X58" s="13"/>
      <c r="Y58" s="13"/>
      <c r="Z58" s="13"/>
    </row>
    <row r="59" spans="1:26" ht="15.75" customHeight="1" x14ac:dyDescent="0.25">
      <c r="A59" s="879" t="s">
        <v>673</v>
      </c>
      <c r="B59" s="192" t="s">
        <v>674</v>
      </c>
      <c r="C59" s="946" t="s">
        <v>782</v>
      </c>
      <c r="D59" s="802"/>
      <c r="E59" s="802"/>
      <c r="F59" s="802"/>
      <c r="G59" s="802"/>
      <c r="H59" s="802"/>
      <c r="I59" s="802"/>
      <c r="J59" s="802"/>
      <c r="K59" s="802"/>
      <c r="L59" s="802"/>
      <c r="M59" s="864"/>
      <c r="N59" s="13"/>
      <c r="O59" s="13"/>
      <c r="P59" s="13"/>
      <c r="Q59" s="13"/>
      <c r="R59" s="13"/>
      <c r="S59" s="13"/>
      <c r="T59" s="13"/>
      <c r="U59" s="13"/>
      <c r="V59" s="13"/>
      <c r="W59" s="13"/>
      <c r="X59" s="13"/>
      <c r="Y59" s="13"/>
      <c r="Z59" s="13"/>
    </row>
    <row r="60" spans="1:26" ht="30" customHeight="1" x14ac:dyDescent="0.25">
      <c r="A60" s="877"/>
      <c r="B60" s="192" t="s">
        <v>676</v>
      </c>
      <c r="C60" s="946" t="s">
        <v>818</v>
      </c>
      <c r="D60" s="802"/>
      <c r="E60" s="802"/>
      <c r="F60" s="802"/>
      <c r="G60" s="802"/>
      <c r="H60" s="802"/>
      <c r="I60" s="802"/>
      <c r="J60" s="802"/>
      <c r="K60" s="802"/>
      <c r="L60" s="802"/>
      <c r="M60" s="864"/>
      <c r="N60" s="13"/>
      <c r="O60" s="13"/>
      <c r="P60" s="13"/>
      <c r="Q60" s="13"/>
      <c r="R60" s="13"/>
      <c r="S60" s="13"/>
      <c r="T60" s="13"/>
      <c r="U60" s="13"/>
      <c r="V60" s="13"/>
      <c r="W60" s="13"/>
      <c r="X60" s="13"/>
      <c r="Y60" s="13"/>
      <c r="Z60" s="13"/>
    </row>
    <row r="61" spans="1:26" ht="30" customHeight="1" x14ac:dyDescent="0.25">
      <c r="A61" s="881"/>
      <c r="B61" s="193" t="s">
        <v>328</v>
      </c>
      <c r="C61" s="946" t="s">
        <v>1027</v>
      </c>
      <c r="D61" s="802"/>
      <c r="E61" s="802"/>
      <c r="F61" s="802"/>
      <c r="G61" s="802"/>
      <c r="H61" s="802"/>
      <c r="I61" s="802"/>
      <c r="J61" s="802"/>
      <c r="K61" s="802"/>
      <c r="L61" s="802"/>
      <c r="M61" s="864"/>
      <c r="N61" s="13"/>
      <c r="O61" s="13"/>
      <c r="P61" s="13"/>
      <c r="Q61" s="13"/>
      <c r="R61" s="13"/>
      <c r="S61" s="13"/>
      <c r="T61" s="13"/>
      <c r="U61" s="13"/>
      <c r="V61" s="13"/>
      <c r="W61" s="13"/>
      <c r="X61" s="13"/>
      <c r="Y61" s="13"/>
      <c r="Z61" s="13"/>
    </row>
    <row r="62" spans="1:26" ht="14.25" customHeight="1" x14ac:dyDescent="0.25">
      <c r="A62" s="194" t="s">
        <v>678</v>
      </c>
      <c r="B62" s="195"/>
      <c r="C62" s="887"/>
      <c r="D62" s="888"/>
      <c r="E62" s="888"/>
      <c r="F62" s="888"/>
      <c r="G62" s="888"/>
      <c r="H62" s="888"/>
      <c r="I62" s="888"/>
      <c r="J62" s="888"/>
      <c r="K62" s="888"/>
      <c r="L62" s="888"/>
      <c r="M62" s="889"/>
      <c r="N62" s="13"/>
      <c r="O62" s="13"/>
      <c r="P62" s="13"/>
      <c r="Q62" s="13"/>
      <c r="R62" s="13"/>
      <c r="S62" s="13"/>
      <c r="T62" s="13"/>
      <c r="U62" s="13"/>
      <c r="V62" s="13"/>
      <c r="W62" s="13"/>
      <c r="X62" s="13"/>
      <c r="Y62" s="13"/>
      <c r="Z62" s="13"/>
    </row>
    <row r="63" spans="1:26" ht="14.2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4.2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4.2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4.2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4.2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4.2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4.2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4.2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4.2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4.2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4.2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4.2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4.2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4.2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4.2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4.2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4.2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4.2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4.2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4.2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4.2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4.2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4.2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4.2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4.2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ustomHeight="1" x14ac:dyDescent="0.25">
      <c r="A255" s="13"/>
      <c r="B255" s="196"/>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ustomHeight="1" x14ac:dyDescent="0.25">
      <c r="A256" s="13"/>
      <c r="B256" s="196"/>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ustomHeight="1" x14ac:dyDescent="0.25">
      <c r="A257" s="13"/>
      <c r="B257" s="196"/>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ustomHeight="1" x14ac:dyDescent="0.25">
      <c r="A258" s="13"/>
      <c r="B258" s="196"/>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ustomHeight="1" x14ac:dyDescent="0.25">
      <c r="A259" s="13"/>
      <c r="B259" s="196"/>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ustomHeight="1" x14ac:dyDescent="0.25">
      <c r="A260" s="13"/>
      <c r="B260" s="196"/>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ustomHeight="1" x14ac:dyDescent="0.25">
      <c r="A261" s="13"/>
      <c r="B261" s="196"/>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ustomHeight="1" x14ac:dyDescent="0.25">
      <c r="A262" s="13"/>
      <c r="B262" s="196"/>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0">
    <mergeCell ref="A2:A15"/>
    <mergeCell ref="B8:B10"/>
    <mergeCell ref="B14:B15"/>
    <mergeCell ref="A16:A52"/>
    <mergeCell ref="B18:B24"/>
    <mergeCell ref="B25:B28"/>
    <mergeCell ref="B32:B34"/>
    <mergeCell ref="C49:M49"/>
    <mergeCell ref="A53:A58"/>
    <mergeCell ref="A59:A61"/>
    <mergeCell ref="C61:M61"/>
    <mergeCell ref="C62:M62"/>
    <mergeCell ref="C59:M59"/>
    <mergeCell ref="C60:M60"/>
    <mergeCell ref="C50:M50"/>
    <mergeCell ref="C53:M53"/>
    <mergeCell ref="C54:M54"/>
    <mergeCell ref="C55:M55"/>
    <mergeCell ref="C56:M56"/>
    <mergeCell ref="C57:M57"/>
    <mergeCell ref="C58:M58"/>
    <mergeCell ref="C17:M17"/>
    <mergeCell ref="B35:B44"/>
    <mergeCell ref="B45:B48"/>
    <mergeCell ref="J30:L30"/>
    <mergeCell ref="F43:G43"/>
    <mergeCell ref="H43:I43"/>
    <mergeCell ref="F46:F47"/>
    <mergeCell ref="G46:J47"/>
    <mergeCell ref="L46:M47"/>
    <mergeCell ref="C13:M13"/>
    <mergeCell ref="C14:D14"/>
    <mergeCell ref="F14:M14"/>
    <mergeCell ref="C15:M15"/>
    <mergeCell ref="C16:M16"/>
    <mergeCell ref="C10:D10"/>
    <mergeCell ref="F10:G10"/>
    <mergeCell ref="I10:J10"/>
    <mergeCell ref="C11:M11"/>
    <mergeCell ref="C12:M12"/>
    <mergeCell ref="D6:M6"/>
    <mergeCell ref="I7:M7"/>
    <mergeCell ref="C9:D9"/>
    <mergeCell ref="F9:G9"/>
    <mergeCell ref="I9:J9"/>
    <mergeCell ref="C2:M2"/>
    <mergeCell ref="C3:M3"/>
    <mergeCell ref="D4:E4"/>
    <mergeCell ref="F4:G4"/>
    <mergeCell ref="D5:M5"/>
  </mergeCells>
  <dataValidations count="1">
    <dataValidation type="list" allowBlank="1" showErrorMessage="1" sqref="I7" xr:uid="{00000000-0002-0000-2100-000000000000}">
      <formula1>INDIRECT($C$7)</formula1>
    </dataValidation>
  </dataValidations>
  <hyperlinks>
    <hyperlink ref="C57" r:id="rId1" xr:uid="{00000000-0004-0000-2100-000000000000}"/>
  </hyperlink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13" width="11.42578125" customWidth="1"/>
    <col min="14" max="26" width="10.7109375" customWidth="1"/>
  </cols>
  <sheetData>
    <row r="1" spans="1:26" ht="15.75" customHeight="1" x14ac:dyDescent="0.25">
      <c r="A1" s="105"/>
      <c r="B1" s="106" t="s">
        <v>1041</v>
      </c>
      <c r="C1" s="107"/>
      <c r="D1" s="107"/>
      <c r="E1" s="107"/>
      <c r="F1" s="107"/>
      <c r="G1" s="107"/>
      <c r="H1" s="107"/>
      <c r="I1" s="107"/>
      <c r="J1" s="107"/>
      <c r="K1" s="107"/>
      <c r="L1" s="107"/>
      <c r="M1" s="108"/>
      <c r="N1" s="13"/>
      <c r="O1" s="13"/>
      <c r="P1" s="13"/>
      <c r="Q1" s="13"/>
      <c r="R1" s="13"/>
      <c r="S1" s="13"/>
      <c r="T1" s="13"/>
      <c r="U1" s="13"/>
      <c r="V1" s="13"/>
      <c r="W1" s="13"/>
      <c r="X1" s="13"/>
      <c r="Y1" s="13"/>
      <c r="Z1" s="13"/>
    </row>
    <row r="2" spans="1:26" ht="15.75" customHeight="1" x14ac:dyDescent="0.25">
      <c r="A2" s="879" t="s">
        <v>591</v>
      </c>
      <c r="B2" s="109" t="s">
        <v>592</v>
      </c>
      <c r="C2" s="1081" t="s">
        <v>535</v>
      </c>
      <c r="D2" s="872"/>
      <c r="E2" s="872"/>
      <c r="F2" s="872"/>
      <c r="G2" s="872"/>
      <c r="H2" s="872"/>
      <c r="I2" s="872"/>
      <c r="J2" s="872"/>
      <c r="K2" s="872"/>
      <c r="L2" s="872"/>
      <c r="M2" s="873"/>
      <c r="N2" s="13"/>
      <c r="O2" s="13"/>
      <c r="P2" s="13"/>
      <c r="Q2" s="13"/>
      <c r="R2" s="13"/>
      <c r="S2" s="13"/>
      <c r="T2" s="13"/>
      <c r="U2" s="13"/>
      <c r="V2" s="13"/>
      <c r="W2" s="13"/>
      <c r="X2" s="13"/>
      <c r="Y2" s="13"/>
      <c r="Z2" s="13"/>
    </row>
    <row r="3" spans="1:26" ht="31.5" customHeight="1" x14ac:dyDescent="0.25">
      <c r="A3" s="877"/>
      <c r="B3" s="110" t="s">
        <v>750</v>
      </c>
      <c r="C3" s="946" t="s">
        <v>1042</v>
      </c>
      <c r="D3" s="802"/>
      <c r="E3" s="802"/>
      <c r="F3" s="802"/>
      <c r="G3" s="802"/>
      <c r="H3" s="802"/>
      <c r="I3" s="802"/>
      <c r="J3" s="802"/>
      <c r="K3" s="802"/>
      <c r="L3" s="802"/>
      <c r="M3" s="864"/>
      <c r="N3" s="13"/>
      <c r="O3" s="13"/>
      <c r="P3" s="13"/>
      <c r="Q3" s="13"/>
      <c r="R3" s="13"/>
      <c r="S3" s="13"/>
      <c r="T3" s="13"/>
      <c r="U3" s="13"/>
      <c r="V3" s="13"/>
      <c r="W3" s="13"/>
      <c r="X3" s="13"/>
      <c r="Y3" s="13"/>
      <c r="Z3" s="13"/>
    </row>
    <row r="4" spans="1:26" ht="15.75" customHeight="1" x14ac:dyDescent="0.25">
      <c r="A4" s="877"/>
      <c r="B4" s="116" t="s">
        <v>324</v>
      </c>
      <c r="C4" s="112"/>
      <c r="D4" s="952"/>
      <c r="E4" s="803"/>
      <c r="F4" s="868" t="s">
        <v>325</v>
      </c>
      <c r="G4" s="803"/>
      <c r="H4" s="115"/>
      <c r="I4" s="187"/>
      <c r="J4" s="187"/>
      <c r="K4" s="187"/>
      <c r="L4" s="187"/>
      <c r="M4" s="188"/>
      <c r="N4" s="13"/>
      <c r="O4" s="13"/>
      <c r="P4" s="13"/>
      <c r="Q4" s="13"/>
      <c r="R4" s="13"/>
      <c r="S4" s="13"/>
      <c r="T4" s="13"/>
      <c r="U4" s="13"/>
      <c r="V4" s="13"/>
      <c r="W4" s="13"/>
      <c r="X4" s="13"/>
      <c r="Y4" s="13"/>
      <c r="Z4" s="13"/>
    </row>
    <row r="5" spans="1:26" ht="15.75" customHeight="1" x14ac:dyDescent="0.25">
      <c r="A5" s="877"/>
      <c r="B5" s="116" t="s">
        <v>596</v>
      </c>
      <c r="C5" s="946" t="s">
        <v>359</v>
      </c>
      <c r="D5" s="802"/>
      <c r="E5" s="802"/>
      <c r="F5" s="802"/>
      <c r="G5" s="802"/>
      <c r="H5" s="802"/>
      <c r="I5" s="802"/>
      <c r="J5" s="802"/>
      <c r="K5" s="802"/>
      <c r="L5" s="802"/>
      <c r="M5" s="864"/>
      <c r="N5" s="13"/>
      <c r="O5" s="13"/>
      <c r="P5" s="13"/>
      <c r="Q5" s="13"/>
      <c r="R5" s="13"/>
      <c r="S5" s="13"/>
      <c r="T5" s="13"/>
      <c r="U5" s="13"/>
      <c r="V5" s="13"/>
      <c r="W5" s="13"/>
      <c r="X5" s="13"/>
      <c r="Y5" s="13"/>
      <c r="Z5" s="13"/>
    </row>
    <row r="6" spans="1:26" ht="15.75" customHeight="1" x14ac:dyDescent="0.25">
      <c r="A6" s="877"/>
      <c r="B6" s="116" t="s">
        <v>598</v>
      </c>
      <c r="C6" s="946" t="s">
        <v>359</v>
      </c>
      <c r="D6" s="802"/>
      <c r="E6" s="802"/>
      <c r="F6" s="802"/>
      <c r="G6" s="802"/>
      <c r="H6" s="802"/>
      <c r="I6" s="802"/>
      <c r="J6" s="802"/>
      <c r="K6" s="802"/>
      <c r="L6" s="802"/>
      <c r="M6" s="864"/>
      <c r="N6" s="13"/>
      <c r="O6" s="13"/>
      <c r="P6" s="13"/>
      <c r="Q6" s="13"/>
      <c r="R6" s="13"/>
      <c r="S6" s="13"/>
      <c r="T6" s="13"/>
      <c r="U6" s="13"/>
      <c r="V6" s="13"/>
      <c r="W6" s="13"/>
      <c r="X6" s="13"/>
      <c r="Y6" s="13"/>
      <c r="Z6" s="13"/>
    </row>
    <row r="7" spans="1:26" ht="15.75" customHeight="1" x14ac:dyDescent="0.25">
      <c r="A7" s="877"/>
      <c r="B7" s="110" t="s">
        <v>600</v>
      </c>
      <c r="C7" s="953" t="s">
        <v>35</v>
      </c>
      <c r="D7" s="802"/>
      <c r="E7" s="802"/>
      <c r="F7" s="802"/>
      <c r="G7" s="803"/>
      <c r="H7" s="120" t="s">
        <v>328</v>
      </c>
      <c r="I7" s="867" t="s">
        <v>74</v>
      </c>
      <c r="J7" s="802"/>
      <c r="K7" s="802"/>
      <c r="L7" s="802"/>
      <c r="M7" s="864"/>
      <c r="N7" s="13"/>
      <c r="O7" s="13"/>
      <c r="P7" s="13"/>
      <c r="Q7" s="13"/>
      <c r="R7" s="13"/>
      <c r="S7" s="13"/>
      <c r="T7" s="13"/>
      <c r="U7" s="13"/>
      <c r="V7" s="13"/>
      <c r="W7" s="13"/>
      <c r="X7" s="13"/>
      <c r="Y7" s="13"/>
      <c r="Z7" s="13"/>
    </row>
    <row r="8" spans="1:26" ht="15.75" customHeight="1" x14ac:dyDescent="0.25">
      <c r="A8" s="877"/>
      <c r="B8" s="941"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15.75" customHeight="1" x14ac:dyDescent="0.25">
      <c r="A9" s="877"/>
      <c r="B9" s="883"/>
      <c r="C9" s="885" t="s">
        <v>359</v>
      </c>
      <c r="D9" s="870"/>
      <c r="E9" s="125"/>
      <c r="F9" s="869" t="s">
        <v>359</v>
      </c>
      <c r="G9" s="870"/>
      <c r="H9" s="125"/>
      <c r="I9" s="869" t="s">
        <v>359</v>
      </c>
      <c r="J9" s="870"/>
      <c r="K9" s="125"/>
      <c r="L9" s="126"/>
      <c r="M9" s="127"/>
      <c r="N9" s="13"/>
      <c r="O9" s="13"/>
      <c r="P9" s="13"/>
      <c r="Q9" s="13"/>
      <c r="R9" s="13"/>
      <c r="S9" s="13"/>
      <c r="T9" s="13"/>
      <c r="U9" s="13"/>
      <c r="V9" s="13"/>
      <c r="W9" s="13"/>
      <c r="X9" s="13"/>
      <c r="Y9" s="13"/>
      <c r="Z9" s="13"/>
    </row>
    <row r="10" spans="1:26" ht="15.75" customHeight="1"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c r="Z10" s="13"/>
    </row>
    <row r="11" spans="1:26" ht="29.25" customHeight="1" x14ac:dyDescent="0.25">
      <c r="A11" s="877"/>
      <c r="B11" s="110" t="s">
        <v>605</v>
      </c>
      <c r="C11" s="946" t="s">
        <v>1043</v>
      </c>
      <c r="D11" s="802"/>
      <c r="E11" s="802"/>
      <c r="F11" s="802"/>
      <c r="G11" s="802"/>
      <c r="H11" s="802"/>
      <c r="I11" s="802"/>
      <c r="J11" s="802"/>
      <c r="K11" s="802"/>
      <c r="L11" s="802"/>
      <c r="M11" s="864"/>
      <c r="N11" s="13"/>
      <c r="O11" s="13"/>
      <c r="P11" s="13"/>
      <c r="Q11" s="13"/>
      <c r="R11" s="13"/>
      <c r="S11" s="13"/>
      <c r="T11" s="13"/>
      <c r="U11" s="13"/>
      <c r="V11" s="13"/>
      <c r="W11" s="13"/>
      <c r="X11" s="13"/>
      <c r="Y11" s="13"/>
      <c r="Z11" s="13"/>
    </row>
    <row r="12" spans="1:26" ht="36.75" customHeight="1" x14ac:dyDescent="0.25">
      <c r="A12" s="877"/>
      <c r="B12" s="110" t="s">
        <v>754</v>
      </c>
      <c r="C12" s="946" t="s">
        <v>1044</v>
      </c>
      <c r="D12" s="802"/>
      <c r="E12" s="802"/>
      <c r="F12" s="802"/>
      <c r="G12" s="802"/>
      <c r="H12" s="802"/>
      <c r="I12" s="802"/>
      <c r="J12" s="802"/>
      <c r="K12" s="802"/>
      <c r="L12" s="802"/>
      <c r="M12" s="864"/>
      <c r="N12" s="13"/>
      <c r="O12" s="13"/>
      <c r="P12" s="13"/>
      <c r="Q12" s="13"/>
      <c r="R12" s="13"/>
      <c r="S12" s="13"/>
      <c r="T12" s="13"/>
      <c r="U12" s="13"/>
      <c r="V12" s="13"/>
      <c r="W12" s="13"/>
      <c r="X12" s="13"/>
      <c r="Y12" s="13"/>
      <c r="Z12" s="13"/>
    </row>
    <row r="13" spans="1:26" ht="15.75" customHeight="1" x14ac:dyDescent="0.25">
      <c r="A13" s="877"/>
      <c r="B13" s="110" t="s">
        <v>756</v>
      </c>
      <c r="C13" s="946" t="s">
        <v>1045</v>
      </c>
      <c r="D13" s="802"/>
      <c r="E13" s="802"/>
      <c r="F13" s="802"/>
      <c r="G13" s="802"/>
      <c r="H13" s="802"/>
      <c r="I13" s="802"/>
      <c r="J13" s="802"/>
      <c r="K13" s="802"/>
      <c r="L13" s="802"/>
      <c r="M13" s="864"/>
      <c r="N13" s="13"/>
      <c r="O13" s="13"/>
      <c r="P13" s="13"/>
      <c r="Q13" s="13"/>
      <c r="R13" s="13"/>
      <c r="S13" s="13"/>
      <c r="T13" s="13"/>
      <c r="U13" s="13"/>
      <c r="V13" s="13"/>
      <c r="W13" s="13"/>
      <c r="X13" s="13"/>
      <c r="Y13" s="13"/>
      <c r="Z13" s="13"/>
    </row>
    <row r="14" spans="1:26" ht="15.75" customHeight="1" x14ac:dyDescent="0.25">
      <c r="A14" s="877"/>
      <c r="B14" s="941" t="s">
        <v>758</v>
      </c>
      <c r="C14" s="946" t="s">
        <v>55</v>
      </c>
      <c r="D14" s="866"/>
      <c r="E14" s="308" t="s">
        <v>108</v>
      </c>
      <c r="F14" s="952" t="s">
        <v>395</v>
      </c>
      <c r="G14" s="802"/>
      <c r="H14" s="802"/>
      <c r="I14" s="802"/>
      <c r="J14" s="802"/>
      <c r="K14" s="802"/>
      <c r="L14" s="802"/>
      <c r="M14" s="864"/>
      <c r="N14" s="13"/>
      <c r="O14" s="13"/>
      <c r="P14" s="13"/>
      <c r="Q14" s="13"/>
      <c r="R14" s="13"/>
      <c r="S14" s="13"/>
      <c r="T14" s="13"/>
      <c r="U14" s="13"/>
      <c r="V14" s="13"/>
      <c r="W14" s="13"/>
      <c r="X14" s="13"/>
      <c r="Y14" s="13"/>
      <c r="Z14" s="13"/>
    </row>
    <row r="15" spans="1:26" ht="15.75" customHeight="1" x14ac:dyDescent="0.25">
      <c r="A15" s="881"/>
      <c r="B15" s="942"/>
      <c r="C15" s="946"/>
      <c r="D15" s="802"/>
      <c r="E15" s="802"/>
      <c r="F15" s="802"/>
      <c r="G15" s="802"/>
      <c r="H15" s="802"/>
      <c r="I15" s="802"/>
      <c r="J15" s="802"/>
      <c r="K15" s="802"/>
      <c r="L15" s="802"/>
      <c r="M15" s="864"/>
      <c r="N15" s="13"/>
      <c r="O15" s="13"/>
      <c r="P15" s="13"/>
      <c r="Q15" s="13"/>
      <c r="R15" s="13"/>
      <c r="S15" s="13"/>
      <c r="T15" s="13"/>
      <c r="U15" s="13"/>
      <c r="V15" s="13"/>
      <c r="W15" s="13"/>
      <c r="X15" s="13"/>
      <c r="Y15" s="13"/>
      <c r="Z15" s="13"/>
    </row>
    <row r="16" spans="1:26" ht="15.75" customHeight="1" x14ac:dyDescent="0.25">
      <c r="A16" s="876" t="s">
        <v>607</v>
      </c>
      <c r="B16" s="117" t="s">
        <v>315</v>
      </c>
      <c r="C16" s="946" t="s">
        <v>409</v>
      </c>
      <c r="D16" s="802"/>
      <c r="E16" s="802"/>
      <c r="F16" s="802"/>
      <c r="G16" s="802"/>
      <c r="H16" s="802"/>
      <c r="I16" s="802"/>
      <c r="J16" s="802"/>
      <c r="K16" s="802"/>
      <c r="L16" s="802"/>
      <c r="M16" s="864"/>
      <c r="N16" s="13"/>
      <c r="O16" s="13"/>
      <c r="P16" s="13"/>
      <c r="Q16" s="13"/>
      <c r="R16" s="13"/>
      <c r="S16" s="13"/>
      <c r="T16" s="13"/>
      <c r="U16" s="13"/>
      <c r="V16" s="13"/>
      <c r="W16" s="13"/>
      <c r="X16" s="13"/>
      <c r="Y16" s="13"/>
      <c r="Z16" s="13"/>
    </row>
    <row r="17" spans="1:26" ht="15.75" customHeight="1" x14ac:dyDescent="0.25">
      <c r="A17" s="877"/>
      <c r="B17" s="117" t="s">
        <v>759</v>
      </c>
      <c r="C17" s="946" t="s">
        <v>536</v>
      </c>
      <c r="D17" s="802"/>
      <c r="E17" s="802"/>
      <c r="F17" s="802"/>
      <c r="G17" s="802"/>
      <c r="H17" s="802"/>
      <c r="I17" s="802"/>
      <c r="J17" s="802"/>
      <c r="K17" s="802"/>
      <c r="L17" s="802"/>
      <c r="M17" s="864"/>
      <c r="N17" s="13"/>
      <c r="O17" s="13"/>
      <c r="P17" s="13"/>
      <c r="Q17" s="13"/>
      <c r="R17" s="13"/>
      <c r="S17" s="13"/>
      <c r="T17" s="13"/>
      <c r="U17" s="13"/>
      <c r="V17" s="13"/>
      <c r="W17" s="13"/>
      <c r="X17" s="13"/>
      <c r="Y17" s="13"/>
      <c r="Z17" s="13"/>
    </row>
    <row r="18" spans="1:26" ht="8.25" customHeight="1" x14ac:dyDescent="0.25">
      <c r="A18" s="877"/>
      <c r="B18" s="882" t="s">
        <v>608</v>
      </c>
      <c r="C18" s="131"/>
      <c r="D18" s="132"/>
      <c r="E18" s="132"/>
      <c r="F18" s="132"/>
      <c r="G18" s="132"/>
      <c r="H18" s="132"/>
      <c r="I18" s="132"/>
      <c r="J18" s="132"/>
      <c r="K18" s="132"/>
      <c r="L18" s="132"/>
      <c r="M18" s="133"/>
      <c r="N18" s="13"/>
      <c r="O18" s="13"/>
      <c r="P18" s="13"/>
      <c r="Q18" s="13"/>
      <c r="R18" s="13"/>
      <c r="S18" s="13"/>
      <c r="T18" s="13"/>
      <c r="U18" s="13"/>
      <c r="V18" s="13"/>
      <c r="W18" s="13"/>
      <c r="X18" s="13"/>
      <c r="Y18" s="13"/>
      <c r="Z18" s="13"/>
    </row>
    <row r="19" spans="1:26" ht="9" customHeight="1" x14ac:dyDescent="0.25">
      <c r="A19" s="877"/>
      <c r="B19" s="883"/>
      <c r="C19" s="134"/>
      <c r="D19" s="135"/>
      <c r="E19" s="136"/>
      <c r="F19" s="135"/>
      <c r="G19" s="136"/>
      <c r="H19" s="135"/>
      <c r="I19" s="136"/>
      <c r="J19" s="135"/>
      <c r="K19" s="136"/>
      <c r="L19" s="136"/>
      <c r="M19" s="137"/>
      <c r="N19" s="13"/>
      <c r="O19" s="13"/>
      <c r="P19" s="13"/>
      <c r="Q19" s="13"/>
      <c r="R19" s="13"/>
      <c r="S19" s="13"/>
      <c r="T19" s="13"/>
      <c r="U19" s="13"/>
      <c r="V19" s="13"/>
      <c r="W19" s="13"/>
      <c r="X19" s="13"/>
      <c r="Y19" s="13"/>
      <c r="Z19" s="13"/>
    </row>
    <row r="20" spans="1:26" ht="15.75" customHeight="1" x14ac:dyDescent="0.25">
      <c r="A20" s="877"/>
      <c r="B20" s="883"/>
      <c r="C20" s="138" t="s">
        <v>609</v>
      </c>
      <c r="D20" s="139"/>
      <c r="E20" s="140" t="s">
        <v>610</v>
      </c>
      <c r="F20" s="139"/>
      <c r="G20" s="140" t="s">
        <v>611</v>
      </c>
      <c r="H20" s="602" t="s">
        <v>653</v>
      </c>
      <c r="I20" s="140" t="s">
        <v>612</v>
      </c>
      <c r="J20" s="115"/>
      <c r="K20" s="140"/>
      <c r="L20" s="140"/>
      <c r="M20" s="137"/>
      <c r="N20" s="13"/>
      <c r="O20" s="13"/>
      <c r="P20" s="13"/>
      <c r="Q20" s="13"/>
      <c r="R20" s="13"/>
      <c r="S20" s="13"/>
      <c r="T20" s="13"/>
      <c r="U20" s="13"/>
      <c r="V20" s="13"/>
      <c r="W20" s="13"/>
      <c r="X20" s="13"/>
      <c r="Y20" s="13"/>
      <c r="Z20" s="13"/>
    </row>
    <row r="21" spans="1:26" ht="15.75" customHeight="1" x14ac:dyDescent="0.25">
      <c r="A21" s="877"/>
      <c r="B21" s="883"/>
      <c r="C21" s="138" t="s">
        <v>613</v>
      </c>
      <c r="D21" s="141"/>
      <c r="E21" s="140" t="s">
        <v>614</v>
      </c>
      <c r="F21" s="142"/>
      <c r="G21" s="140" t="s">
        <v>615</v>
      </c>
      <c r="H21" s="142"/>
      <c r="I21" s="140"/>
      <c r="J21" s="136"/>
      <c r="K21" s="140"/>
      <c r="L21" s="140"/>
      <c r="M21" s="137"/>
      <c r="N21" s="13"/>
      <c r="O21" s="13"/>
      <c r="P21" s="13"/>
      <c r="Q21" s="13"/>
      <c r="R21" s="13"/>
      <c r="S21" s="13"/>
      <c r="T21" s="13"/>
      <c r="U21" s="13"/>
      <c r="V21" s="13"/>
      <c r="W21" s="13"/>
      <c r="X21" s="13"/>
      <c r="Y21" s="13"/>
      <c r="Z21" s="13"/>
    </row>
    <row r="22" spans="1:26" ht="15.75" customHeight="1" x14ac:dyDescent="0.25">
      <c r="A22" s="877"/>
      <c r="B22" s="883"/>
      <c r="C22" s="138" t="s">
        <v>616</v>
      </c>
      <c r="D22" s="141"/>
      <c r="E22" s="140" t="s">
        <v>617</v>
      </c>
      <c r="F22" s="141"/>
      <c r="G22" s="140"/>
      <c r="H22" s="136"/>
      <c r="I22" s="140"/>
      <c r="J22" s="136"/>
      <c r="K22" s="140"/>
      <c r="L22" s="140"/>
      <c r="M22" s="137"/>
      <c r="N22" s="13"/>
      <c r="O22" s="13"/>
      <c r="P22" s="13"/>
      <c r="Q22" s="13"/>
      <c r="R22" s="13"/>
      <c r="S22" s="13"/>
      <c r="T22" s="13"/>
      <c r="U22" s="13"/>
      <c r="V22" s="13"/>
      <c r="W22" s="13"/>
      <c r="X22" s="13"/>
      <c r="Y22" s="13"/>
      <c r="Z22" s="13"/>
    </row>
    <row r="23" spans="1:26" ht="15.75" customHeight="1" x14ac:dyDescent="0.25">
      <c r="A23" s="877"/>
      <c r="B23" s="883"/>
      <c r="C23" s="138" t="s">
        <v>105</v>
      </c>
      <c r="D23" s="142"/>
      <c r="E23" s="140" t="s">
        <v>619</v>
      </c>
      <c r="F23" s="128"/>
      <c r="G23" s="128"/>
      <c r="H23" s="128"/>
      <c r="I23" s="128"/>
      <c r="J23" s="128"/>
      <c r="K23" s="128"/>
      <c r="L23" s="128"/>
      <c r="M23" s="143"/>
      <c r="N23" s="13"/>
      <c r="O23" s="13"/>
      <c r="P23" s="13"/>
      <c r="Q23" s="13"/>
      <c r="R23" s="13"/>
      <c r="S23" s="13"/>
      <c r="T23" s="13"/>
      <c r="U23" s="13"/>
      <c r="V23" s="13"/>
      <c r="W23" s="13"/>
      <c r="X23" s="13"/>
      <c r="Y23" s="13"/>
      <c r="Z23" s="13"/>
    </row>
    <row r="24" spans="1:26" ht="9.75" customHeight="1" x14ac:dyDescent="0.25">
      <c r="A24" s="877"/>
      <c r="B24" s="884"/>
      <c r="C24" s="144"/>
      <c r="D24" s="145"/>
      <c r="E24" s="145"/>
      <c r="F24" s="145"/>
      <c r="G24" s="145"/>
      <c r="H24" s="145"/>
      <c r="I24" s="145"/>
      <c r="J24" s="145"/>
      <c r="K24" s="145"/>
      <c r="L24" s="145"/>
      <c r="M24" s="146"/>
      <c r="N24" s="13"/>
      <c r="O24" s="13"/>
      <c r="P24" s="13"/>
      <c r="Q24" s="13"/>
      <c r="R24" s="13"/>
      <c r="S24" s="13"/>
      <c r="T24" s="13"/>
      <c r="U24" s="13"/>
      <c r="V24" s="13"/>
      <c r="W24" s="13"/>
      <c r="X24" s="13"/>
      <c r="Y24" s="13"/>
      <c r="Z24" s="13"/>
    </row>
    <row r="25" spans="1:26" ht="15.75" customHeight="1" x14ac:dyDescent="0.25">
      <c r="A25" s="877"/>
      <c r="B25" s="882" t="s">
        <v>621</v>
      </c>
      <c r="C25" s="147"/>
      <c r="D25" s="132"/>
      <c r="E25" s="132"/>
      <c r="F25" s="132"/>
      <c r="G25" s="132"/>
      <c r="H25" s="132"/>
      <c r="I25" s="132"/>
      <c r="J25" s="132"/>
      <c r="K25" s="132"/>
      <c r="L25" s="123"/>
      <c r="M25" s="124"/>
      <c r="N25" s="13"/>
      <c r="O25" s="13"/>
      <c r="P25" s="13"/>
      <c r="Q25" s="13"/>
      <c r="R25" s="13"/>
      <c r="S25" s="13"/>
      <c r="T25" s="13"/>
      <c r="U25" s="13"/>
      <c r="V25" s="13"/>
      <c r="W25" s="13"/>
      <c r="X25" s="13"/>
      <c r="Y25" s="13"/>
      <c r="Z25" s="13"/>
    </row>
    <row r="26" spans="1:26" ht="15.75" customHeight="1" x14ac:dyDescent="0.25">
      <c r="A26" s="877"/>
      <c r="B26" s="883"/>
      <c r="C26" s="138" t="s">
        <v>622</v>
      </c>
      <c r="D26" s="142"/>
      <c r="E26" s="148"/>
      <c r="F26" s="140" t="s">
        <v>623</v>
      </c>
      <c r="G26" s="141"/>
      <c r="H26" s="148"/>
      <c r="I26" s="140" t="s">
        <v>624</v>
      </c>
      <c r="J26" s="141"/>
      <c r="K26" s="148"/>
      <c r="L26" s="126"/>
      <c r="M26" s="127"/>
      <c r="N26" s="13"/>
      <c r="O26" s="13"/>
      <c r="P26" s="13"/>
      <c r="Q26" s="13"/>
      <c r="R26" s="13"/>
      <c r="S26" s="13"/>
      <c r="T26" s="13"/>
      <c r="U26" s="13"/>
      <c r="V26" s="13"/>
      <c r="W26" s="13"/>
      <c r="X26" s="13"/>
      <c r="Y26" s="13"/>
      <c r="Z26" s="13"/>
    </row>
    <row r="27" spans="1:26" ht="15.75" customHeight="1" x14ac:dyDescent="0.25">
      <c r="A27" s="877"/>
      <c r="B27" s="883"/>
      <c r="C27" s="138" t="s">
        <v>625</v>
      </c>
      <c r="D27" s="149"/>
      <c r="E27" s="126"/>
      <c r="F27" s="140" t="s">
        <v>626</v>
      </c>
      <c r="G27" s="141" t="s">
        <v>653</v>
      </c>
      <c r="H27" s="126"/>
      <c r="I27" s="150"/>
      <c r="J27" s="126"/>
      <c r="K27" s="125"/>
      <c r="L27" s="126"/>
      <c r="M27" s="127"/>
      <c r="N27" s="13"/>
      <c r="O27" s="13"/>
      <c r="P27" s="13"/>
      <c r="Q27" s="13"/>
      <c r="R27" s="13"/>
      <c r="S27" s="13"/>
      <c r="T27" s="13"/>
      <c r="U27" s="13"/>
      <c r="V27" s="13"/>
      <c r="W27" s="13"/>
      <c r="X27" s="13"/>
      <c r="Y27" s="13"/>
      <c r="Z27" s="13"/>
    </row>
    <row r="28" spans="1:26" ht="15.75" customHeight="1" x14ac:dyDescent="0.25">
      <c r="A28" s="877"/>
      <c r="B28" s="884"/>
      <c r="C28" s="151"/>
      <c r="D28" s="135"/>
      <c r="E28" s="135"/>
      <c r="F28" s="135"/>
      <c r="G28" s="135"/>
      <c r="H28" s="135"/>
      <c r="I28" s="135"/>
      <c r="J28" s="135"/>
      <c r="K28" s="135"/>
      <c r="L28" s="129"/>
      <c r="M28" s="130"/>
      <c r="N28" s="13"/>
      <c r="O28" s="13"/>
      <c r="P28" s="13"/>
      <c r="Q28" s="13"/>
      <c r="R28" s="13"/>
      <c r="S28" s="13"/>
      <c r="T28" s="13"/>
      <c r="U28" s="13"/>
      <c r="V28" s="13"/>
      <c r="W28" s="13"/>
      <c r="X28" s="13"/>
      <c r="Y28" s="13"/>
      <c r="Z28" s="13"/>
    </row>
    <row r="29" spans="1:26" ht="15.75" customHeight="1" x14ac:dyDescent="0.25">
      <c r="A29" s="877"/>
      <c r="B29" s="156" t="s">
        <v>627</v>
      </c>
      <c r="C29" s="153"/>
      <c r="D29" s="154"/>
      <c r="E29" s="154"/>
      <c r="F29" s="154"/>
      <c r="G29" s="154"/>
      <c r="H29" s="154"/>
      <c r="I29" s="154"/>
      <c r="J29" s="154"/>
      <c r="K29" s="154"/>
      <c r="L29" s="154"/>
      <c r="M29" s="155"/>
      <c r="N29" s="13"/>
      <c r="O29" s="13"/>
      <c r="P29" s="13"/>
      <c r="Q29" s="13"/>
      <c r="R29" s="13"/>
      <c r="S29" s="13"/>
      <c r="T29" s="13"/>
      <c r="U29" s="13"/>
      <c r="V29" s="13"/>
      <c r="W29" s="13"/>
      <c r="X29" s="13"/>
      <c r="Y29" s="13"/>
      <c r="Z29" s="13"/>
    </row>
    <row r="30" spans="1:26" ht="15.75" customHeight="1" x14ac:dyDescent="0.25">
      <c r="A30" s="877"/>
      <c r="B30" s="156"/>
      <c r="C30" s="157" t="s">
        <v>628</v>
      </c>
      <c r="D30" s="603" t="s">
        <v>359</v>
      </c>
      <c r="E30" s="148"/>
      <c r="F30" s="159" t="s">
        <v>629</v>
      </c>
      <c r="G30" s="141" t="s">
        <v>359</v>
      </c>
      <c r="H30" s="148"/>
      <c r="I30" s="159" t="s">
        <v>630</v>
      </c>
      <c r="J30" s="952" t="s">
        <v>359</v>
      </c>
      <c r="K30" s="802"/>
      <c r="L30" s="803"/>
      <c r="M30" s="160"/>
      <c r="N30" s="13"/>
      <c r="O30" s="13"/>
      <c r="P30" s="13"/>
      <c r="Q30" s="13"/>
      <c r="R30" s="13"/>
      <c r="S30" s="13"/>
      <c r="T30" s="13"/>
      <c r="U30" s="13"/>
      <c r="V30" s="13"/>
      <c r="W30" s="13"/>
      <c r="X30" s="13"/>
      <c r="Y30" s="13"/>
      <c r="Z30" s="13"/>
    </row>
    <row r="31" spans="1:26" ht="15.75" customHeight="1" x14ac:dyDescent="0.25">
      <c r="A31" s="877"/>
      <c r="B31" s="116"/>
      <c r="C31" s="144"/>
      <c r="D31" s="145"/>
      <c r="E31" s="145"/>
      <c r="F31" s="145"/>
      <c r="G31" s="145"/>
      <c r="H31" s="145"/>
      <c r="I31" s="145"/>
      <c r="J31" s="145"/>
      <c r="K31" s="145"/>
      <c r="L31" s="145"/>
      <c r="M31" s="146"/>
      <c r="N31" s="13"/>
      <c r="O31" s="13"/>
      <c r="P31" s="13"/>
      <c r="Q31" s="13"/>
      <c r="R31" s="13"/>
      <c r="S31" s="13"/>
      <c r="T31" s="13"/>
      <c r="U31" s="13"/>
      <c r="V31" s="13"/>
      <c r="W31" s="13"/>
      <c r="X31" s="13"/>
      <c r="Y31" s="13"/>
      <c r="Z31" s="13"/>
    </row>
    <row r="32" spans="1:26" ht="15.75" customHeight="1" x14ac:dyDescent="0.25">
      <c r="A32" s="877"/>
      <c r="B32" s="882" t="s">
        <v>632</v>
      </c>
      <c r="C32" s="161"/>
      <c r="D32" s="162"/>
      <c r="E32" s="162"/>
      <c r="F32" s="162"/>
      <c r="G32" s="162"/>
      <c r="H32" s="162"/>
      <c r="I32" s="162"/>
      <c r="J32" s="162"/>
      <c r="K32" s="162"/>
      <c r="L32" s="123"/>
      <c r="M32" s="124"/>
      <c r="N32" s="13"/>
      <c r="O32" s="13"/>
      <c r="P32" s="13"/>
      <c r="Q32" s="13"/>
      <c r="R32" s="13"/>
      <c r="S32" s="13"/>
      <c r="T32" s="13"/>
      <c r="U32" s="13"/>
      <c r="V32" s="13"/>
      <c r="W32" s="13"/>
      <c r="X32" s="13"/>
      <c r="Y32" s="13"/>
      <c r="Z32" s="13"/>
    </row>
    <row r="33" spans="1:26" ht="15.75" customHeight="1" x14ac:dyDescent="0.25">
      <c r="A33" s="877"/>
      <c r="B33" s="883"/>
      <c r="C33" s="163" t="s">
        <v>633</v>
      </c>
      <c r="D33" s="200">
        <v>2022</v>
      </c>
      <c r="E33" s="165"/>
      <c r="F33" s="148" t="s">
        <v>635</v>
      </c>
      <c r="G33" s="285" t="s">
        <v>634</v>
      </c>
      <c r="H33" s="165"/>
      <c r="I33" s="159"/>
      <c r="J33" s="165"/>
      <c r="K33" s="165"/>
      <c r="L33" s="126"/>
      <c r="M33" s="127"/>
      <c r="N33" s="13"/>
      <c r="O33" s="13"/>
      <c r="P33" s="13"/>
      <c r="Q33" s="13"/>
      <c r="R33" s="13"/>
      <c r="S33" s="13"/>
      <c r="T33" s="13"/>
      <c r="U33" s="13"/>
      <c r="V33" s="13"/>
      <c r="W33" s="13"/>
      <c r="X33" s="13"/>
      <c r="Y33" s="13"/>
      <c r="Z33" s="13"/>
    </row>
    <row r="34" spans="1:26" ht="15.75" customHeight="1" x14ac:dyDescent="0.25">
      <c r="A34" s="877"/>
      <c r="B34" s="884"/>
      <c r="C34" s="144"/>
      <c r="D34" s="309"/>
      <c r="E34" s="310"/>
      <c r="F34" s="145"/>
      <c r="G34" s="310"/>
      <c r="H34" s="310"/>
      <c r="I34" s="311"/>
      <c r="J34" s="310"/>
      <c r="K34" s="310"/>
      <c r="L34" s="129"/>
      <c r="M34" s="130"/>
      <c r="N34" s="13"/>
      <c r="O34" s="13"/>
      <c r="P34" s="13"/>
      <c r="Q34" s="13"/>
      <c r="R34" s="13"/>
      <c r="S34" s="13"/>
      <c r="T34" s="13"/>
      <c r="U34" s="13"/>
      <c r="V34" s="13"/>
      <c r="W34" s="13"/>
      <c r="X34" s="13"/>
      <c r="Y34" s="13"/>
      <c r="Z34" s="13"/>
    </row>
    <row r="35" spans="1:26" ht="15.75" customHeight="1" x14ac:dyDescent="0.25">
      <c r="A35" s="877"/>
      <c r="B35" s="882" t="s">
        <v>637</v>
      </c>
      <c r="C35" s="168"/>
      <c r="D35" s="169"/>
      <c r="E35" s="169"/>
      <c r="F35" s="169"/>
      <c r="G35" s="169"/>
      <c r="H35" s="169"/>
      <c r="I35" s="169"/>
      <c r="J35" s="169"/>
      <c r="K35" s="169"/>
      <c r="L35" s="169"/>
      <c r="M35" s="170"/>
      <c r="N35" s="13"/>
      <c r="O35" s="13"/>
      <c r="P35" s="13"/>
      <c r="Q35" s="13"/>
      <c r="R35" s="13"/>
      <c r="S35" s="13"/>
      <c r="T35" s="13"/>
      <c r="U35" s="13"/>
      <c r="V35" s="13"/>
      <c r="W35" s="13"/>
      <c r="X35" s="13"/>
      <c r="Y35" s="13"/>
      <c r="Z35" s="13"/>
    </row>
    <row r="36" spans="1:26" ht="15.75" customHeight="1" x14ac:dyDescent="0.25">
      <c r="A36" s="877"/>
      <c r="B36" s="883"/>
      <c r="C36" s="138"/>
      <c r="D36" s="148" t="s">
        <v>638</v>
      </c>
      <c r="E36" s="148"/>
      <c r="F36" s="148" t="s">
        <v>639</v>
      </c>
      <c r="G36" s="148"/>
      <c r="H36" s="125" t="s">
        <v>640</v>
      </c>
      <c r="I36" s="125"/>
      <c r="J36" s="125" t="s">
        <v>641</v>
      </c>
      <c r="K36" s="148"/>
      <c r="L36" s="148" t="s">
        <v>869</v>
      </c>
      <c r="M36" s="171"/>
      <c r="N36" s="13"/>
      <c r="O36" s="13"/>
      <c r="P36" s="13"/>
      <c r="Q36" s="13"/>
      <c r="R36" s="13"/>
      <c r="S36" s="13"/>
      <c r="T36" s="13"/>
      <c r="U36" s="13"/>
      <c r="V36" s="13"/>
      <c r="W36" s="13"/>
      <c r="X36" s="13"/>
      <c r="Y36" s="13"/>
      <c r="Z36" s="13"/>
    </row>
    <row r="37" spans="1:26" ht="15.75" customHeight="1" x14ac:dyDescent="0.25">
      <c r="A37" s="877"/>
      <c r="B37" s="883"/>
      <c r="C37" s="138"/>
      <c r="D37" s="205">
        <v>2022</v>
      </c>
      <c r="E37" s="288">
        <v>2</v>
      </c>
      <c r="F37" s="205">
        <v>2023</v>
      </c>
      <c r="G37" s="288">
        <v>2</v>
      </c>
      <c r="H37" s="205">
        <v>2024</v>
      </c>
      <c r="I37" s="288">
        <v>2</v>
      </c>
      <c r="J37" s="205">
        <v>2025</v>
      </c>
      <c r="K37" s="288">
        <v>2</v>
      </c>
      <c r="L37" s="198">
        <v>8</v>
      </c>
      <c r="M37" s="174"/>
      <c r="N37" s="604"/>
      <c r="O37" s="13"/>
      <c r="P37" s="13"/>
      <c r="Q37" s="13"/>
      <c r="R37" s="13"/>
      <c r="S37" s="13"/>
      <c r="T37" s="13"/>
      <c r="U37" s="13"/>
      <c r="V37" s="13"/>
      <c r="W37" s="13"/>
      <c r="X37" s="13"/>
      <c r="Y37" s="13"/>
      <c r="Z37" s="13"/>
    </row>
    <row r="38" spans="1:26" ht="15.75" customHeight="1" x14ac:dyDescent="0.25">
      <c r="A38" s="877"/>
      <c r="B38" s="883"/>
      <c r="C38" s="177"/>
      <c r="D38" s="281"/>
      <c r="E38" s="199"/>
      <c r="F38" s="281"/>
      <c r="G38" s="199"/>
      <c r="H38" s="179"/>
      <c r="I38" s="145"/>
      <c r="J38" s="179"/>
      <c r="K38" s="145"/>
      <c r="L38" s="179"/>
      <c r="M38" s="146"/>
      <c r="N38" s="13"/>
      <c r="O38" s="13"/>
      <c r="P38" s="13"/>
      <c r="Q38" s="13"/>
      <c r="R38" s="13"/>
      <c r="S38" s="13"/>
      <c r="T38" s="13"/>
      <c r="U38" s="13"/>
      <c r="V38" s="13"/>
      <c r="W38" s="13"/>
      <c r="X38" s="13"/>
      <c r="Y38" s="13"/>
      <c r="Z38" s="13"/>
    </row>
    <row r="39" spans="1:26" ht="18" customHeight="1" x14ac:dyDescent="0.25">
      <c r="A39" s="877"/>
      <c r="B39" s="882" t="s">
        <v>651</v>
      </c>
      <c r="C39" s="147"/>
      <c r="D39" s="132"/>
      <c r="E39" s="132"/>
      <c r="F39" s="132"/>
      <c r="G39" s="132"/>
      <c r="H39" s="132"/>
      <c r="I39" s="132"/>
      <c r="J39" s="132"/>
      <c r="K39" s="132"/>
      <c r="L39" s="126"/>
      <c r="M39" s="127"/>
      <c r="N39" s="13"/>
      <c r="O39" s="13"/>
      <c r="P39" s="13"/>
      <c r="Q39" s="13"/>
      <c r="R39" s="13"/>
      <c r="S39" s="13"/>
      <c r="T39" s="13"/>
      <c r="U39" s="13"/>
      <c r="V39" s="13"/>
      <c r="W39" s="13"/>
      <c r="X39" s="13"/>
      <c r="Y39" s="13"/>
      <c r="Z39" s="13"/>
    </row>
    <row r="40" spans="1:26" ht="15.75" customHeight="1" x14ac:dyDescent="0.25">
      <c r="A40" s="877"/>
      <c r="B40" s="883"/>
      <c r="C40" s="181"/>
      <c r="D40" s="182" t="s">
        <v>93</v>
      </c>
      <c r="E40" s="183" t="s">
        <v>95</v>
      </c>
      <c r="F40" s="893" t="s">
        <v>652</v>
      </c>
      <c r="G40" s="900"/>
      <c r="H40" s="901"/>
      <c r="I40" s="901"/>
      <c r="J40" s="902"/>
      <c r="K40" s="184" t="s">
        <v>619</v>
      </c>
      <c r="L40" s="895"/>
      <c r="M40" s="896"/>
      <c r="N40" s="13"/>
      <c r="O40" s="13"/>
      <c r="P40" s="13"/>
      <c r="Q40" s="13"/>
      <c r="R40" s="13"/>
      <c r="S40" s="13"/>
      <c r="T40" s="13"/>
      <c r="U40" s="13"/>
      <c r="V40" s="13"/>
      <c r="W40" s="13"/>
      <c r="X40" s="13"/>
      <c r="Y40" s="13"/>
      <c r="Z40" s="13"/>
    </row>
    <row r="41" spans="1:26" ht="15.75" customHeight="1" x14ac:dyDescent="0.25">
      <c r="A41" s="877"/>
      <c r="B41" s="883"/>
      <c r="C41" s="181"/>
      <c r="D41" s="185"/>
      <c r="E41" s="141" t="s">
        <v>653</v>
      </c>
      <c r="F41" s="894"/>
      <c r="G41" s="897"/>
      <c r="H41" s="903"/>
      <c r="I41" s="903"/>
      <c r="J41" s="810"/>
      <c r="K41" s="126"/>
      <c r="L41" s="897"/>
      <c r="M41" s="898"/>
      <c r="N41" s="13"/>
      <c r="O41" s="13"/>
      <c r="P41" s="13"/>
      <c r="Q41" s="13"/>
      <c r="R41" s="13"/>
      <c r="S41" s="13"/>
      <c r="T41" s="13"/>
      <c r="U41" s="13"/>
      <c r="V41" s="13"/>
      <c r="W41" s="13"/>
      <c r="X41" s="13"/>
      <c r="Y41" s="13"/>
      <c r="Z41" s="13"/>
    </row>
    <row r="42" spans="1:26" ht="15.75" customHeight="1" x14ac:dyDescent="0.25">
      <c r="A42" s="877"/>
      <c r="B42" s="884"/>
      <c r="C42" s="186"/>
      <c r="D42" s="129"/>
      <c r="E42" s="129"/>
      <c r="F42" s="129"/>
      <c r="G42" s="129"/>
      <c r="H42" s="129"/>
      <c r="I42" s="129"/>
      <c r="J42" s="129"/>
      <c r="K42" s="129"/>
      <c r="L42" s="126"/>
      <c r="M42" s="127"/>
      <c r="N42" s="13"/>
      <c r="O42" s="13"/>
      <c r="P42" s="13"/>
      <c r="Q42" s="13"/>
      <c r="R42" s="13"/>
      <c r="S42" s="13"/>
      <c r="T42" s="13"/>
      <c r="U42" s="13"/>
      <c r="V42" s="13"/>
      <c r="W42" s="13"/>
      <c r="X42" s="13"/>
      <c r="Y42" s="13"/>
      <c r="Z42" s="13"/>
    </row>
    <row r="43" spans="1:26" ht="39" customHeight="1" x14ac:dyDescent="0.25">
      <c r="A43" s="877"/>
      <c r="B43" s="110" t="s">
        <v>654</v>
      </c>
      <c r="C43" s="946" t="s">
        <v>1046</v>
      </c>
      <c r="D43" s="802"/>
      <c r="E43" s="802"/>
      <c r="F43" s="802"/>
      <c r="G43" s="802"/>
      <c r="H43" s="802"/>
      <c r="I43" s="802"/>
      <c r="J43" s="802"/>
      <c r="K43" s="802"/>
      <c r="L43" s="802"/>
      <c r="M43" s="864"/>
      <c r="N43" s="13"/>
      <c r="O43" s="13"/>
      <c r="P43" s="13"/>
      <c r="Q43" s="13"/>
      <c r="R43" s="13"/>
      <c r="S43" s="13"/>
      <c r="T43" s="13"/>
      <c r="U43" s="13"/>
      <c r="V43" s="13"/>
      <c r="W43" s="13"/>
      <c r="X43" s="13"/>
      <c r="Y43" s="13"/>
      <c r="Z43" s="13"/>
    </row>
    <row r="44" spans="1:26" ht="15.75" customHeight="1" x14ac:dyDescent="0.25">
      <c r="A44" s="877"/>
      <c r="B44" s="117" t="s">
        <v>656</v>
      </c>
      <c r="C44" s="946" t="s">
        <v>1047</v>
      </c>
      <c r="D44" s="802"/>
      <c r="E44" s="802"/>
      <c r="F44" s="802"/>
      <c r="G44" s="802"/>
      <c r="H44" s="802"/>
      <c r="I44" s="802"/>
      <c r="J44" s="802"/>
      <c r="K44" s="802"/>
      <c r="L44" s="802"/>
      <c r="M44" s="864"/>
      <c r="N44" s="13"/>
      <c r="O44" s="13"/>
      <c r="P44" s="13"/>
      <c r="Q44" s="13"/>
      <c r="R44" s="13"/>
      <c r="S44" s="13"/>
      <c r="T44" s="13"/>
      <c r="U44" s="13"/>
      <c r="V44" s="13"/>
      <c r="W44" s="13"/>
      <c r="X44" s="13"/>
      <c r="Y44" s="13"/>
      <c r="Z44" s="13"/>
    </row>
    <row r="45" spans="1:26" ht="15.75" customHeight="1" x14ac:dyDescent="0.25">
      <c r="A45" s="877"/>
      <c r="B45" s="117" t="s">
        <v>658</v>
      </c>
      <c r="C45" s="946" t="s">
        <v>1048</v>
      </c>
      <c r="D45" s="802"/>
      <c r="E45" s="802"/>
      <c r="F45" s="802"/>
      <c r="G45" s="802"/>
      <c r="H45" s="802"/>
      <c r="I45" s="802"/>
      <c r="J45" s="802"/>
      <c r="K45" s="802"/>
      <c r="L45" s="802"/>
      <c r="M45" s="864"/>
      <c r="N45" s="13"/>
      <c r="O45" s="13"/>
      <c r="P45" s="13"/>
      <c r="Q45" s="13"/>
      <c r="R45" s="13"/>
      <c r="S45" s="13"/>
      <c r="T45" s="13"/>
      <c r="U45" s="13"/>
      <c r="V45" s="13"/>
      <c r="W45" s="13"/>
      <c r="X45" s="13"/>
      <c r="Y45" s="13"/>
      <c r="Z45" s="13"/>
    </row>
    <row r="46" spans="1:26" ht="15.75" customHeight="1" x14ac:dyDescent="0.25">
      <c r="A46" s="881"/>
      <c r="B46" s="117" t="s">
        <v>660</v>
      </c>
      <c r="C46" s="946" t="s">
        <v>1049</v>
      </c>
      <c r="D46" s="802"/>
      <c r="E46" s="802"/>
      <c r="F46" s="802"/>
      <c r="G46" s="802"/>
      <c r="H46" s="802"/>
      <c r="I46" s="802"/>
      <c r="J46" s="802"/>
      <c r="K46" s="802"/>
      <c r="L46" s="802"/>
      <c r="M46" s="864"/>
      <c r="N46" s="13"/>
      <c r="O46" s="13"/>
      <c r="P46" s="13"/>
      <c r="Q46" s="13"/>
      <c r="R46" s="13"/>
      <c r="S46" s="13"/>
      <c r="T46" s="13"/>
      <c r="U46" s="13"/>
      <c r="V46" s="13"/>
      <c r="W46" s="13"/>
      <c r="X46" s="13"/>
      <c r="Y46" s="13"/>
      <c r="Z46" s="13"/>
    </row>
    <row r="47" spans="1:26" ht="15.75" customHeight="1" x14ac:dyDescent="0.25">
      <c r="A47" s="879" t="s">
        <v>662</v>
      </c>
      <c r="B47" s="189" t="s">
        <v>663</v>
      </c>
      <c r="C47" s="946" t="s">
        <v>1050</v>
      </c>
      <c r="D47" s="802"/>
      <c r="E47" s="802"/>
      <c r="F47" s="802"/>
      <c r="G47" s="802"/>
      <c r="H47" s="802"/>
      <c r="I47" s="802"/>
      <c r="J47" s="802"/>
      <c r="K47" s="802"/>
      <c r="L47" s="802"/>
      <c r="M47" s="864"/>
      <c r="N47" s="13"/>
      <c r="O47" s="13"/>
      <c r="P47" s="13"/>
      <c r="Q47" s="13"/>
      <c r="R47" s="13"/>
      <c r="S47" s="13"/>
      <c r="T47" s="13"/>
      <c r="U47" s="13"/>
      <c r="V47" s="13"/>
      <c r="W47" s="13"/>
      <c r="X47" s="13"/>
      <c r="Y47" s="13"/>
      <c r="Z47" s="13"/>
    </row>
    <row r="48" spans="1:26" ht="15.75" customHeight="1" x14ac:dyDescent="0.25">
      <c r="A48" s="877"/>
      <c r="B48" s="189" t="s">
        <v>665</v>
      </c>
      <c r="C48" s="946" t="s">
        <v>1051</v>
      </c>
      <c r="D48" s="802"/>
      <c r="E48" s="802"/>
      <c r="F48" s="802"/>
      <c r="G48" s="802"/>
      <c r="H48" s="802"/>
      <c r="I48" s="802"/>
      <c r="J48" s="802"/>
      <c r="K48" s="802"/>
      <c r="L48" s="802"/>
      <c r="M48" s="864"/>
      <c r="N48" s="13"/>
      <c r="O48" s="13"/>
      <c r="P48" s="13"/>
      <c r="Q48" s="13"/>
      <c r="R48" s="13"/>
      <c r="S48" s="13"/>
      <c r="T48" s="13"/>
      <c r="U48" s="13"/>
      <c r="V48" s="13"/>
      <c r="W48" s="13"/>
      <c r="X48" s="13"/>
      <c r="Y48" s="13"/>
      <c r="Z48" s="13"/>
    </row>
    <row r="49" spans="1:26" ht="15.75" customHeight="1" x14ac:dyDescent="0.25">
      <c r="A49" s="877"/>
      <c r="B49" s="189" t="s">
        <v>667</v>
      </c>
      <c r="C49" s="946" t="s">
        <v>74</v>
      </c>
      <c r="D49" s="802"/>
      <c r="E49" s="802"/>
      <c r="F49" s="802"/>
      <c r="G49" s="802"/>
      <c r="H49" s="802"/>
      <c r="I49" s="802"/>
      <c r="J49" s="802"/>
      <c r="K49" s="802"/>
      <c r="L49" s="802"/>
      <c r="M49" s="864"/>
      <c r="N49" s="13"/>
      <c r="O49" s="13"/>
      <c r="P49" s="13"/>
      <c r="Q49" s="13"/>
      <c r="R49" s="13"/>
      <c r="S49" s="13"/>
      <c r="T49" s="13"/>
      <c r="U49" s="13"/>
      <c r="V49" s="13"/>
      <c r="W49" s="13"/>
      <c r="X49" s="13"/>
      <c r="Y49" s="13"/>
      <c r="Z49" s="13"/>
    </row>
    <row r="50" spans="1:26" ht="15.75" customHeight="1" x14ac:dyDescent="0.25">
      <c r="A50" s="877"/>
      <c r="B50" s="191" t="s">
        <v>668</v>
      </c>
      <c r="C50" s="946" t="s">
        <v>22</v>
      </c>
      <c r="D50" s="802"/>
      <c r="E50" s="802"/>
      <c r="F50" s="802"/>
      <c r="G50" s="802"/>
      <c r="H50" s="802"/>
      <c r="I50" s="802"/>
      <c r="J50" s="802"/>
      <c r="K50" s="802"/>
      <c r="L50" s="802"/>
      <c r="M50" s="864"/>
      <c r="N50" s="13"/>
      <c r="O50" s="13"/>
      <c r="P50" s="13"/>
      <c r="Q50" s="13"/>
      <c r="R50" s="13"/>
      <c r="S50" s="13"/>
      <c r="T50" s="13"/>
      <c r="U50" s="13"/>
      <c r="V50" s="13"/>
      <c r="W50" s="13"/>
      <c r="X50" s="13"/>
      <c r="Y50" s="13"/>
      <c r="Z50" s="13"/>
    </row>
    <row r="51" spans="1:26" ht="15.75" customHeight="1" x14ac:dyDescent="0.25">
      <c r="A51" s="877"/>
      <c r="B51" s="189" t="s">
        <v>670</v>
      </c>
      <c r="C51" s="988" t="s">
        <v>1052</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5.75" customHeight="1" x14ac:dyDescent="0.25">
      <c r="A52" s="880"/>
      <c r="B52" s="189" t="s">
        <v>672</v>
      </c>
      <c r="C52" s="946">
        <v>3143422875</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15.75" customHeight="1" x14ac:dyDescent="0.25">
      <c r="A53" s="879" t="s">
        <v>673</v>
      </c>
      <c r="B53" s="192" t="s">
        <v>674</v>
      </c>
      <c r="C53" s="946" t="s">
        <v>1053</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30" customHeight="1" x14ac:dyDescent="0.25">
      <c r="A54" s="877"/>
      <c r="B54" s="192" t="s">
        <v>676</v>
      </c>
      <c r="C54" s="946" t="s">
        <v>1054</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30" customHeight="1" x14ac:dyDescent="0.25">
      <c r="A55" s="881"/>
      <c r="B55" s="193" t="s">
        <v>328</v>
      </c>
      <c r="C55" s="946" t="s">
        <v>74</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15.75" customHeight="1" x14ac:dyDescent="0.25">
      <c r="A56" s="194" t="s">
        <v>678</v>
      </c>
      <c r="B56" s="195"/>
      <c r="C56" s="887"/>
      <c r="D56" s="888"/>
      <c r="E56" s="888"/>
      <c r="F56" s="888"/>
      <c r="G56" s="888"/>
      <c r="H56" s="888"/>
      <c r="I56" s="888"/>
      <c r="J56" s="888"/>
      <c r="K56" s="888"/>
      <c r="L56" s="888"/>
      <c r="M56" s="889"/>
      <c r="N56" s="13"/>
      <c r="O56" s="13"/>
      <c r="P56" s="13"/>
      <c r="Q56" s="13"/>
      <c r="R56" s="13"/>
      <c r="S56" s="13"/>
      <c r="T56" s="13"/>
      <c r="U56" s="13"/>
      <c r="V56" s="13"/>
      <c r="W56" s="13"/>
      <c r="X56" s="13"/>
      <c r="Y56" s="13"/>
      <c r="Z56" s="13"/>
    </row>
    <row r="57" spans="1:26" ht="15.75" customHeight="1" x14ac:dyDescent="0.25">
      <c r="A57" s="13"/>
      <c r="B57" s="196"/>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13"/>
      <c r="B58" s="196"/>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x14ac:dyDescent="0.25">
      <c r="A59" s="13"/>
      <c r="B59" s="196"/>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96"/>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96"/>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96"/>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96"/>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96"/>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56:M56"/>
    <mergeCell ref="C14:D14"/>
    <mergeCell ref="F14:M14"/>
    <mergeCell ref="C15:M15"/>
    <mergeCell ref="C16:M16"/>
    <mergeCell ref="C17:M17"/>
    <mergeCell ref="C53:M53"/>
    <mergeCell ref="C54:M54"/>
    <mergeCell ref="C51:M51"/>
    <mergeCell ref="F40:F41"/>
    <mergeCell ref="G40:J41"/>
    <mergeCell ref="L40:M41"/>
    <mergeCell ref="C43:M43"/>
    <mergeCell ref="C52:M52"/>
    <mergeCell ref="C44:M44"/>
    <mergeCell ref="B35:B38"/>
    <mergeCell ref="B39:B42"/>
    <mergeCell ref="B8:B10"/>
    <mergeCell ref="A16:A46"/>
    <mergeCell ref="C55:M55"/>
    <mergeCell ref="A2:A15"/>
    <mergeCell ref="B14:B15"/>
    <mergeCell ref="B18:B24"/>
    <mergeCell ref="B25:B28"/>
    <mergeCell ref="B32:B34"/>
    <mergeCell ref="C47:M47"/>
    <mergeCell ref="C48:M48"/>
    <mergeCell ref="C49:M49"/>
    <mergeCell ref="A47:A52"/>
    <mergeCell ref="A53:A55"/>
    <mergeCell ref="C50:M50"/>
    <mergeCell ref="C6:M6"/>
    <mergeCell ref="C13:M13"/>
    <mergeCell ref="F10:G10"/>
    <mergeCell ref="I10:J10"/>
    <mergeCell ref="J30:L30"/>
    <mergeCell ref="C7:G7"/>
    <mergeCell ref="I7:M7"/>
    <mergeCell ref="C11:M11"/>
    <mergeCell ref="C12:M12"/>
    <mergeCell ref="C9:D9"/>
    <mergeCell ref="C10:D10"/>
    <mergeCell ref="F9:G9"/>
    <mergeCell ref="I9:J9"/>
    <mergeCell ref="C45:M45"/>
    <mergeCell ref="C46:M46"/>
    <mergeCell ref="C2:M2"/>
    <mergeCell ref="C3:M3"/>
    <mergeCell ref="D4:E4"/>
    <mergeCell ref="F4:G4"/>
    <mergeCell ref="C5:M5"/>
  </mergeCells>
  <dataValidations count="1">
    <dataValidation type="list" allowBlank="1" showErrorMessage="1" sqref="I7" xr:uid="{00000000-0002-0000-2200-000000000000}">
      <formula1>INDIRECT($C$7)</formula1>
    </dataValidation>
  </dataValidations>
  <hyperlinks>
    <hyperlink ref="C51" r:id="rId1" xr:uid="{00000000-0004-0000-2200-00000000000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BDD6EE"/>
  </sheetPr>
  <dimension ref="A1:Z1000"/>
  <sheetViews>
    <sheetView workbookViewId="0"/>
  </sheetViews>
  <sheetFormatPr baseColWidth="10" defaultColWidth="14.42578125" defaultRowHeight="15" customHeight="1" x14ac:dyDescent="0.25"/>
  <cols>
    <col min="1" max="1" width="14.7109375" customWidth="1"/>
    <col min="2" max="2" width="34.85546875" customWidth="1"/>
    <col min="3" max="13" width="11.42578125" customWidth="1"/>
  </cols>
  <sheetData>
    <row r="1" spans="1:26" ht="15.75" customHeight="1" x14ac:dyDescent="0.25">
      <c r="A1" s="105"/>
      <c r="B1" s="106" t="s">
        <v>1055</v>
      </c>
      <c r="C1" s="107"/>
      <c r="D1" s="107"/>
      <c r="E1" s="107"/>
      <c r="F1" s="107"/>
      <c r="G1" s="107"/>
      <c r="H1" s="107"/>
      <c r="I1" s="107"/>
      <c r="J1" s="107"/>
      <c r="K1" s="107"/>
      <c r="L1" s="107"/>
      <c r="M1" s="108"/>
      <c r="N1" s="13"/>
      <c r="O1" s="13"/>
      <c r="P1" s="13"/>
      <c r="Q1" s="13"/>
      <c r="R1" s="13"/>
      <c r="S1" s="13"/>
      <c r="T1" s="13"/>
      <c r="U1" s="13"/>
      <c r="V1" s="13"/>
      <c r="W1" s="13"/>
      <c r="X1" s="13"/>
      <c r="Y1" s="13"/>
      <c r="Z1" s="13"/>
    </row>
    <row r="2" spans="1:26" ht="15.75" customHeight="1" x14ac:dyDescent="0.25">
      <c r="A2" s="879" t="s">
        <v>591</v>
      </c>
      <c r="B2" s="109" t="s">
        <v>592</v>
      </c>
      <c r="C2" s="871" t="s">
        <v>1056</v>
      </c>
      <c r="D2" s="872"/>
      <c r="E2" s="872"/>
      <c r="F2" s="872"/>
      <c r="G2" s="872"/>
      <c r="H2" s="872"/>
      <c r="I2" s="872"/>
      <c r="J2" s="872"/>
      <c r="K2" s="872"/>
      <c r="L2" s="872"/>
      <c r="M2" s="873"/>
      <c r="N2" s="13"/>
      <c r="O2" s="13"/>
      <c r="P2" s="13"/>
      <c r="Q2" s="13"/>
      <c r="R2" s="13"/>
      <c r="S2" s="13"/>
      <c r="T2" s="13"/>
      <c r="U2" s="13"/>
      <c r="V2" s="13"/>
      <c r="W2" s="13"/>
      <c r="X2" s="13"/>
      <c r="Y2" s="13"/>
      <c r="Z2" s="13"/>
    </row>
    <row r="3" spans="1:26" ht="31.5" customHeight="1" x14ac:dyDescent="0.25">
      <c r="A3" s="877"/>
      <c r="B3" s="110" t="s">
        <v>750</v>
      </c>
      <c r="C3" s="874" t="s">
        <v>1057</v>
      </c>
      <c r="D3" s="802"/>
      <c r="E3" s="802"/>
      <c r="F3" s="802"/>
      <c r="G3" s="802"/>
      <c r="H3" s="802"/>
      <c r="I3" s="802"/>
      <c r="J3" s="802"/>
      <c r="K3" s="802"/>
      <c r="L3" s="802"/>
      <c r="M3" s="864"/>
      <c r="N3" s="13"/>
      <c r="O3" s="13"/>
      <c r="P3" s="13"/>
      <c r="Q3" s="13"/>
      <c r="R3" s="13"/>
      <c r="S3" s="13"/>
      <c r="T3" s="13"/>
      <c r="U3" s="13"/>
      <c r="V3" s="13"/>
      <c r="W3" s="13"/>
      <c r="X3" s="13"/>
      <c r="Y3" s="13"/>
      <c r="Z3" s="13"/>
    </row>
    <row r="4" spans="1:26" ht="15.75" customHeight="1" x14ac:dyDescent="0.25">
      <c r="A4" s="877"/>
      <c r="B4" s="116" t="s">
        <v>324</v>
      </c>
      <c r="C4" s="115" t="s">
        <v>93</v>
      </c>
      <c r="D4" s="1082"/>
      <c r="E4" s="803"/>
      <c r="F4" s="868" t="s">
        <v>325</v>
      </c>
      <c r="G4" s="803"/>
      <c r="H4" s="115">
        <v>493</v>
      </c>
      <c r="I4" s="952" t="s">
        <v>1058</v>
      </c>
      <c r="J4" s="802"/>
      <c r="K4" s="802"/>
      <c r="L4" s="802"/>
      <c r="M4" s="864"/>
      <c r="N4" s="13"/>
      <c r="O4" s="13"/>
      <c r="P4" s="13"/>
      <c r="Q4" s="13"/>
      <c r="R4" s="13"/>
      <c r="S4" s="13"/>
      <c r="T4" s="13"/>
      <c r="U4" s="13"/>
      <c r="V4" s="13"/>
      <c r="W4" s="13"/>
      <c r="X4" s="13"/>
      <c r="Y4" s="13"/>
      <c r="Z4" s="13"/>
    </row>
    <row r="5" spans="1:26" ht="15.75" customHeight="1" x14ac:dyDescent="0.25">
      <c r="A5" s="877"/>
      <c r="B5" s="116" t="s">
        <v>596</v>
      </c>
      <c r="C5" s="874" t="s">
        <v>1059</v>
      </c>
      <c r="D5" s="802"/>
      <c r="E5" s="802"/>
      <c r="F5" s="802"/>
      <c r="G5" s="802"/>
      <c r="H5" s="802"/>
      <c r="I5" s="802"/>
      <c r="J5" s="802"/>
      <c r="K5" s="802"/>
      <c r="L5" s="802"/>
      <c r="M5" s="864"/>
      <c r="N5" s="13"/>
      <c r="O5" s="13"/>
      <c r="P5" s="13"/>
      <c r="Q5" s="13"/>
      <c r="R5" s="13"/>
      <c r="S5" s="13"/>
      <c r="T5" s="13"/>
      <c r="U5" s="13"/>
      <c r="V5" s="13"/>
      <c r="W5" s="13"/>
      <c r="X5" s="13"/>
      <c r="Y5" s="13"/>
      <c r="Z5" s="13"/>
    </row>
    <row r="6" spans="1:26" ht="15.75" customHeight="1" x14ac:dyDescent="0.25">
      <c r="A6" s="877"/>
      <c r="B6" s="116" t="s">
        <v>598</v>
      </c>
      <c r="C6" s="874" t="s">
        <v>1060</v>
      </c>
      <c r="D6" s="802"/>
      <c r="E6" s="802"/>
      <c r="F6" s="802"/>
      <c r="G6" s="802"/>
      <c r="H6" s="802"/>
      <c r="I6" s="802"/>
      <c r="J6" s="802"/>
      <c r="K6" s="802"/>
      <c r="L6" s="802"/>
      <c r="M6" s="864"/>
      <c r="N6" s="13"/>
      <c r="O6" s="13"/>
      <c r="P6" s="13"/>
      <c r="Q6" s="13"/>
      <c r="R6" s="13"/>
      <c r="S6" s="13"/>
      <c r="T6" s="13"/>
      <c r="U6" s="13"/>
      <c r="V6" s="13"/>
      <c r="W6" s="13"/>
      <c r="X6" s="13"/>
      <c r="Y6" s="13"/>
      <c r="Z6" s="13"/>
    </row>
    <row r="7" spans="1:26" ht="15.75" customHeight="1" x14ac:dyDescent="0.25">
      <c r="A7" s="877"/>
      <c r="B7" s="110" t="s">
        <v>600</v>
      </c>
      <c r="C7" s="953" t="s">
        <v>35</v>
      </c>
      <c r="D7" s="802"/>
      <c r="E7" s="802"/>
      <c r="F7" s="802"/>
      <c r="G7" s="803"/>
      <c r="H7" s="120" t="s">
        <v>328</v>
      </c>
      <c r="I7" s="867" t="s">
        <v>1061</v>
      </c>
      <c r="J7" s="802"/>
      <c r="K7" s="802"/>
      <c r="L7" s="802"/>
      <c r="M7" s="864"/>
      <c r="N7" s="13"/>
      <c r="O7" s="13"/>
      <c r="P7" s="13"/>
      <c r="Q7" s="13"/>
      <c r="R7" s="13"/>
      <c r="S7" s="13"/>
      <c r="T7" s="13"/>
      <c r="U7" s="13"/>
      <c r="V7" s="13"/>
      <c r="W7" s="13"/>
      <c r="X7" s="13"/>
      <c r="Y7" s="13"/>
      <c r="Z7" s="13"/>
    </row>
    <row r="8" spans="1:26" ht="15.75" customHeight="1" x14ac:dyDescent="0.25">
      <c r="A8" s="877"/>
      <c r="B8" s="941"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15.75" customHeight="1" x14ac:dyDescent="0.25">
      <c r="A9" s="877"/>
      <c r="B9" s="883"/>
      <c r="C9" s="885" t="s">
        <v>359</v>
      </c>
      <c r="D9" s="870"/>
      <c r="E9" s="125"/>
      <c r="F9" s="869" t="s">
        <v>359</v>
      </c>
      <c r="G9" s="870"/>
      <c r="H9" s="125"/>
      <c r="I9" s="869" t="s">
        <v>359</v>
      </c>
      <c r="J9" s="870"/>
      <c r="K9" s="125"/>
      <c r="L9" s="126"/>
      <c r="M9" s="127"/>
      <c r="N9" s="13"/>
      <c r="O9" s="13"/>
      <c r="P9" s="13"/>
      <c r="Q9" s="13"/>
      <c r="R9" s="13"/>
      <c r="S9" s="13"/>
      <c r="T9" s="13"/>
      <c r="U9" s="13"/>
      <c r="V9" s="13"/>
      <c r="W9" s="13"/>
      <c r="X9" s="13"/>
      <c r="Y9" s="13"/>
      <c r="Z9" s="13"/>
    </row>
    <row r="10" spans="1:26" ht="15.75" customHeight="1"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c r="Z10" s="13"/>
    </row>
    <row r="11" spans="1:26" ht="29.25" customHeight="1" x14ac:dyDescent="0.25">
      <c r="A11" s="877"/>
      <c r="B11" s="110" t="s">
        <v>605</v>
      </c>
      <c r="C11" s="874" t="s">
        <v>1062</v>
      </c>
      <c r="D11" s="802"/>
      <c r="E11" s="802"/>
      <c r="F11" s="802"/>
      <c r="G11" s="802"/>
      <c r="H11" s="802"/>
      <c r="I11" s="802"/>
      <c r="J11" s="802"/>
      <c r="K11" s="802"/>
      <c r="L11" s="802"/>
      <c r="M11" s="864"/>
      <c r="N11" s="13"/>
      <c r="O11" s="13"/>
      <c r="P11" s="13"/>
      <c r="Q11" s="13"/>
      <c r="R11" s="13"/>
      <c r="S11" s="13"/>
      <c r="T11" s="13"/>
      <c r="U11" s="13"/>
      <c r="V11" s="13"/>
      <c r="W11" s="13"/>
      <c r="X11" s="13"/>
      <c r="Y11" s="13"/>
      <c r="Z11" s="13"/>
    </row>
    <row r="12" spans="1:26" ht="103.5" customHeight="1" x14ac:dyDescent="0.25">
      <c r="A12" s="877"/>
      <c r="B12" s="110" t="s">
        <v>754</v>
      </c>
      <c r="C12" s="874" t="s">
        <v>1063</v>
      </c>
      <c r="D12" s="802"/>
      <c r="E12" s="802"/>
      <c r="F12" s="802"/>
      <c r="G12" s="802"/>
      <c r="H12" s="802"/>
      <c r="I12" s="802"/>
      <c r="J12" s="802"/>
      <c r="K12" s="802"/>
      <c r="L12" s="802"/>
      <c r="M12" s="864"/>
      <c r="N12" s="13"/>
      <c r="O12" s="13"/>
      <c r="P12" s="13"/>
      <c r="Q12" s="13"/>
      <c r="R12" s="13"/>
      <c r="S12" s="13"/>
      <c r="T12" s="13"/>
      <c r="U12" s="13"/>
      <c r="V12" s="13"/>
      <c r="W12" s="13"/>
      <c r="X12" s="13"/>
      <c r="Y12" s="13"/>
      <c r="Z12" s="13"/>
    </row>
    <row r="13" spans="1:26" ht="45.75" customHeight="1" x14ac:dyDescent="0.25">
      <c r="A13" s="877"/>
      <c r="B13" s="110" t="s">
        <v>756</v>
      </c>
      <c r="C13" s="874" t="s">
        <v>1045</v>
      </c>
      <c r="D13" s="802"/>
      <c r="E13" s="802"/>
      <c r="F13" s="802"/>
      <c r="G13" s="802"/>
      <c r="H13" s="802"/>
      <c r="I13" s="802"/>
      <c r="J13" s="802"/>
      <c r="K13" s="802"/>
      <c r="L13" s="802"/>
      <c r="M13" s="864"/>
      <c r="N13" s="13"/>
      <c r="O13" s="13"/>
      <c r="P13" s="13"/>
      <c r="Q13" s="13"/>
      <c r="R13" s="13"/>
      <c r="S13" s="13"/>
      <c r="T13" s="13"/>
      <c r="U13" s="13"/>
      <c r="V13" s="13"/>
      <c r="W13" s="13"/>
      <c r="X13" s="13"/>
      <c r="Y13" s="13"/>
      <c r="Z13" s="13"/>
    </row>
    <row r="14" spans="1:26" ht="15.75" customHeight="1" x14ac:dyDescent="0.25">
      <c r="A14" s="877"/>
      <c r="B14" s="941" t="s">
        <v>758</v>
      </c>
      <c r="C14" s="946" t="s">
        <v>55</v>
      </c>
      <c r="D14" s="866"/>
      <c r="E14" s="115" t="s">
        <v>108</v>
      </c>
      <c r="F14" s="952" t="s">
        <v>1064</v>
      </c>
      <c r="G14" s="802"/>
      <c r="H14" s="802"/>
      <c r="I14" s="802"/>
      <c r="J14" s="802"/>
      <c r="K14" s="802"/>
      <c r="L14" s="802"/>
      <c r="M14" s="864"/>
      <c r="N14" s="13"/>
      <c r="O14" s="13"/>
      <c r="P14" s="13"/>
      <c r="Q14" s="13"/>
      <c r="R14" s="13"/>
      <c r="S14" s="13"/>
      <c r="T14" s="13"/>
      <c r="U14" s="13"/>
      <c r="V14" s="13"/>
      <c r="W14" s="13"/>
      <c r="X14" s="13"/>
      <c r="Y14" s="13"/>
      <c r="Z14" s="13"/>
    </row>
    <row r="15" spans="1:26" ht="15.75" customHeight="1" x14ac:dyDescent="0.25">
      <c r="A15" s="881"/>
      <c r="B15" s="942"/>
      <c r="C15" s="946"/>
      <c r="D15" s="802"/>
      <c r="E15" s="802"/>
      <c r="F15" s="802"/>
      <c r="G15" s="802"/>
      <c r="H15" s="802"/>
      <c r="I15" s="802"/>
      <c r="J15" s="802"/>
      <c r="K15" s="802"/>
      <c r="L15" s="802"/>
      <c r="M15" s="864"/>
      <c r="N15" s="13"/>
      <c r="O15" s="13"/>
      <c r="P15" s="13"/>
      <c r="Q15" s="13"/>
      <c r="R15" s="13"/>
      <c r="S15" s="13"/>
      <c r="T15" s="13"/>
      <c r="U15" s="13"/>
      <c r="V15" s="13"/>
      <c r="W15" s="13"/>
      <c r="X15" s="13"/>
      <c r="Y15" s="13"/>
      <c r="Z15" s="13"/>
    </row>
    <row r="16" spans="1:26" ht="15.75" customHeight="1" x14ac:dyDescent="0.25">
      <c r="A16" s="876" t="s">
        <v>607</v>
      </c>
      <c r="B16" s="117" t="s">
        <v>315</v>
      </c>
      <c r="C16" s="946" t="s">
        <v>1065</v>
      </c>
      <c r="D16" s="802"/>
      <c r="E16" s="802"/>
      <c r="F16" s="802"/>
      <c r="G16" s="802"/>
      <c r="H16" s="802"/>
      <c r="I16" s="802"/>
      <c r="J16" s="802"/>
      <c r="K16" s="802"/>
      <c r="L16" s="802"/>
      <c r="M16" s="864"/>
      <c r="N16" s="13"/>
      <c r="O16" s="13"/>
      <c r="P16" s="13"/>
      <c r="Q16" s="13"/>
      <c r="R16" s="13"/>
      <c r="S16" s="13"/>
      <c r="T16" s="13"/>
      <c r="U16" s="13"/>
      <c r="V16" s="13"/>
      <c r="W16" s="13"/>
      <c r="X16" s="13"/>
      <c r="Y16" s="13"/>
      <c r="Z16" s="13"/>
    </row>
    <row r="17" spans="1:26" ht="15.75" customHeight="1" x14ac:dyDescent="0.25">
      <c r="A17" s="877"/>
      <c r="B17" s="117" t="s">
        <v>759</v>
      </c>
      <c r="C17" s="1001" t="s">
        <v>543</v>
      </c>
      <c r="D17" s="802"/>
      <c r="E17" s="802"/>
      <c r="F17" s="802"/>
      <c r="G17" s="802"/>
      <c r="H17" s="802"/>
      <c r="I17" s="802"/>
      <c r="J17" s="802"/>
      <c r="K17" s="802"/>
      <c r="L17" s="802"/>
      <c r="M17" s="803"/>
      <c r="N17" s="13"/>
      <c r="O17" s="13"/>
      <c r="P17" s="13"/>
      <c r="Q17" s="13"/>
      <c r="R17" s="13"/>
      <c r="S17" s="13"/>
      <c r="T17" s="13"/>
      <c r="U17" s="13"/>
      <c r="V17" s="13"/>
      <c r="W17" s="13"/>
      <c r="X17" s="13"/>
      <c r="Y17" s="13"/>
      <c r="Z17" s="13"/>
    </row>
    <row r="18" spans="1:26" ht="8.25" customHeight="1" x14ac:dyDescent="0.25">
      <c r="A18" s="877"/>
      <c r="B18" s="882" t="s">
        <v>608</v>
      </c>
      <c r="C18" s="131"/>
      <c r="D18" s="132"/>
      <c r="E18" s="132"/>
      <c r="F18" s="132"/>
      <c r="G18" s="132"/>
      <c r="H18" s="132"/>
      <c r="I18" s="132"/>
      <c r="J18" s="132"/>
      <c r="K18" s="132"/>
      <c r="L18" s="132"/>
      <c r="M18" s="133"/>
      <c r="N18" s="13"/>
      <c r="O18" s="13"/>
      <c r="P18" s="13"/>
      <c r="Q18" s="13"/>
      <c r="R18" s="13"/>
      <c r="S18" s="13"/>
      <c r="T18" s="13"/>
      <c r="U18" s="13"/>
      <c r="V18" s="13"/>
      <c r="W18" s="13"/>
      <c r="X18" s="13"/>
      <c r="Y18" s="13"/>
      <c r="Z18" s="13"/>
    </row>
    <row r="19" spans="1:26" ht="9" customHeight="1" x14ac:dyDescent="0.25">
      <c r="A19" s="877"/>
      <c r="B19" s="883"/>
      <c r="C19" s="134"/>
      <c r="D19" s="135"/>
      <c r="E19" s="136"/>
      <c r="F19" s="135"/>
      <c r="G19" s="136"/>
      <c r="H19" s="135"/>
      <c r="I19" s="136"/>
      <c r="J19" s="135"/>
      <c r="K19" s="136"/>
      <c r="L19" s="136"/>
      <c r="M19" s="137"/>
      <c r="N19" s="13"/>
      <c r="O19" s="13"/>
      <c r="P19" s="13"/>
      <c r="Q19" s="13"/>
      <c r="R19" s="13"/>
      <c r="S19" s="13"/>
      <c r="T19" s="13"/>
      <c r="U19" s="13"/>
      <c r="V19" s="13"/>
      <c r="W19" s="13"/>
      <c r="X19" s="13"/>
      <c r="Y19" s="13"/>
      <c r="Z19" s="13"/>
    </row>
    <row r="20" spans="1:26" ht="15.75" customHeight="1" x14ac:dyDescent="0.25">
      <c r="A20" s="877"/>
      <c r="B20" s="883"/>
      <c r="C20" s="138" t="s">
        <v>609</v>
      </c>
      <c r="D20" s="139"/>
      <c r="E20" s="140" t="s">
        <v>610</v>
      </c>
      <c r="F20" s="139"/>
      <c r="G20" s="140" t="s">
        <v>611</v>
      </c>
      <c r="H20" s="602"/>
      <c r="I20" s="140" t="s">
        <v>612</v>
      </c>
      <c r="J20" s="115"/>
      <c r="K20" s="140"/>
      <c r="L20" s="140"/>
      <c r="M20" s="137"/>
      <c r="N20" s="13"/>
      <c r="O20" s="13"/>
      <c r="P20" s="13"/>
      <c r="Q20" s="13"/>
      <c r="R20" s="13"/>
      <c r="S20" s="13"/>
      <c r="T20" s="13"/>
      <c r="U20" s="13"/>
      <c r="V20" s="13"/>
      <c r="W20" s="13"/>
      <c r="X20" s="13"/>
      <c r="Y20" s="13"/>
      <c r="Z20" s="13"/>
    </row>
    <row r="21" spans="1:26" ht="15.75" customHeight="1" x14ac:dyDescent="0.25">
      <c r="A21" s="877"/>
      <c r="B21" s="883"/>
      <c r="C21" s="138" t="s">
        <v>613</v>
      </c>
      <c r="D21" s="141"/>
      <c r="E21" s="140" t="s">
        <v>614</v>
      </c>
      <c r="F21" s="142"/>
      <c r="G21" s="140" t="s">
        <v>615</v>
      </c>
      <c r="H21" s="142"/>
      <c r="I21" s="140"/>
      <c r="J21" s="136"/>
      <c r="K21" s="140"/>
      <c r="L21" s="140"/>
      <c r="M21" s="137"/>
      <c r="N21" s="13"/>
      <c r="O21" s="13"/>
      <c r="P21" s="13"/>
      <c r="Q21" s="13"/>
      <c r="R21" s="13"/>
      <c r="S21" s="13"/>
      <c r="T21" s="13"/>
      <c r="U21" s="13"/>
      <c r="V21" s="13"/>
      <c r="W21" s="13"/>
      <c r="X21" s="13"/>
      <c r="Y21" s="13"/>
      <c r="Z21" s="13"/>
    </row>
    <row r="22" spans="1:26" ht="15.75" customHeight="1" x14ac:dyDescent="0.25">
      <c r="A22" s="877"/>
      <c r="B22" s="883"/>
      <c r="C22" s="138" t="s">
        <v>616</v>
      </c>
      <c r="D22" s="141"/>
      <c r="E22" s="140" t="s">
        <v>617</v>
      </c>
      <c r="F22" s="141" t="s">
        <v>618</v>
      </c>
      <c r="G22" s="140"/>
      <c r="H22" s="136"/>
      <c r="I22" s="140"/>
      <c r="J22" s="136"/>
      <c r="K22" s="140"/>
      <c r="L22" s="140"/>
      <c r="M22" s="137"/>
      <c r="N22" s="13"/>
      <c r="O22" s="13"/>
      <c r="P22" s="13"/>
      <c r="Q22" s="13"/>
      <c r="R22" s="13"/>
      <c r="S22" s="13"/>
      <c r="T22" s="13"/>
      <c r="U22" s="13"/>
      <c r="V22" s="13"/>
      <c r="W22" s="13"/>
      <c r="X22" s="13"/>
      <c r="Y22" s="13"/>
      <c r="Z22" s="13"/>
    </row>
    <row r="23" spans="1:26" ht="15.75" customHeight="1" x14ac:dyDescent="0.25">
      <c r="A23" s="877"/>
      <c r="B23" s="883"/>
      <c r="C23" s="138" t="s">
        <v>105</v>
      </c>
      <c r="D23" s="142"/>
      <c r="E23" s="140" t="s">
        <v>619</v>
      </c>
      <c r="F23" s="128"/>
      <c r="G23" s="128"/>
      <c r="H23" s="128"/>
      <c r="I23" s="128"/>
      <c r="J23" s="128"/>
      <c r="K23" s="128"/>
      <c r="L23" s="128"/>
      <c r="M23" s="143"/>
      <c r="N23" s="13"/>
      <c r="O23" s="13"/>
      <c r="P23" s="13"/>
      <c r="Q23" s="13"/>
      <c r="R23" s="13"/>
      <c r="S23" s="13"/>
      <c r="T23" s="13"/>
      <c r="U23" s="13"/>
      <c r="V23" s="13"/>
      <c r="W23" s="13"/>
      <c r="X23" s="13"/>
      <c r="Y23" s="13"/>
      <c r="Z23" s="13"/>
    </row>
    <row r="24" spans="1:26" ht="9.75" customHeight="1" x14ac:dyDescent="0.25">
      <c r="A24" s="877"/>
      <c r="B24" s="884"/>
      <c r="C24" s="144"/>
      <c r="D24" s="145"/>
      <c r="E24" s="145"/>
      <c r="F24" s="145"/>
      <c r="G24" s="145"/>
      <c r="H24" s="145"/>
      <c r="I24" s="145"/>
      <c r="J24" s="145"/>
      <c r="K24" s="145"/>
      <c r="L24" s="145"/>
      <c r="M24" s="146"/>
      <c r="N24" s="13"/>
      <c r="O24" s="13"/>
      <c r="P24" s="13"/>
      <c r="Q24" s="13"/>
      <c r="R24" s="13"/>
      <c r="S24" s="13"/>
      <c r="T24" s="13"/>
      <c r="U24" s="13"/>
      <c r="V24" s="13"/>
      <c r="W24" s="13"/>
      <c r="X24" s="13"/>
      <c r="Y24" s="13"/>
      <c r="Z24" s="13"/>
    </row>
    <row r="25" spans="1:26" ht="15.75" customHeight="1" x14ac:dyDescent="0.25">
      <c r="A25" s="877"/>
      <c r="B25" s="882" t="s">
        <v>621</v>
      </c>
      <c r="C25" s="147"/>
      <c r="D25" s="132"/>
      <c r="E25" s="132"/>
      <c r="F25" s="132"/>
      <c r="G25" s="132"/>
      <c r="H25" s="132"/>
      <c r="I25" s="132"/>
      <c r="J25" s="132"/>
      <c r="K25" s="132"/>
      <c r="L25" s="123"/>
      <c r="M25" s="124"/>
      <c r="N25" s="13"/>
      <c r="O25" s="13"/>
      <c r="P25" s="13"/>
      <c r="Q25" s="13"/>
      <c r="R25" s="13"/>
      <c r="S25" s="13"/>
      <c r="T25" s="13"/>
      <c r="U25" s="13"/>
      <c r="V25" s="13"/>
      <c r="W25" s="13"/>
      <c r="X25" s="13"/>
      <c r="Y25" s="13"/>
      <c r="Z25" s="13"/>
    </row>
    <row r="26" spans="1:26" ht="15.75" customHeight="1" x14ac:dyDescent="0.25">
      <c r="A26" s="877"/>
      <c r="B26" s="883"/>
      <c r="C26" s="138" t="s">
        <v>622</v>
      </c>
      <c r="D26" s="142"/>
      <c r="E26" s="148"/>
      <c r="F26" s="140" t="s">
        <v>623</v>
      </c>
      <c r="G26" s="141"/>
      <c r="H26" s="148"/>
      <c r="I26" s="140" t="s">
        <v>624</v>
      </c>
      <c r="J26" s="141" t="s">
        <v>653</v>
      </c>
      <c r="K26" s="148"/>
      <c r="L26" s="126"/>
      <c r="M26" s="127"/>
      <c r="N26" s="13"/>
      <c r="O26" s="13"/>
      <c r="P26" s="13"/>
      <c r="Q26" s="13"/>
      <c r="R26" s="13"/>
      <c r="S26" s="13"/>
      <c r="T26" s="13"/>
      <c r="U26" s="13"/>
      <c r="V26" s="13"/>
      <c r="W26" s="13"/>
      <c r="X26" s="13"/>
      <c r="Y26" s="13"/>
      <c r="Z26" s="13"/>
    </row>
    <row r="27" spans="1:26" ht="15.75" customHeight="1" x14ac:dyDescent="0.25">
      <c r="A27" s="877"/>
      <c r="B27" s="883"/>
      <c r="C27" s="138" t="s">
        <v>625</v>
      </c>
      <c r="D27" s="149"/>
      <c r="E27" s="126"/>
      <c r="F27" s="140" t="s">
        <v>626</v>
      </c>
      <c r="G27" s="141"/>
      <c r="H27" s="126"/>
      <c r="I27" s="150"/>
      <c r="J27" s="126"/>
      <c r="K27" s="125"/>
      <c r="L27" s="126"/>
      <c r="M27" s="127"/>
      <c r="N27" s="13"/>
      <c r="O27" s="13"/>
      <c r="P27" s="13"/>
      <c r="Q27" s="13"/>
      <c r="R27" s="13"/>
      <c r="S27" s="13"/>
      <c r="T27" s="13"/>
      <c r="U27" s="13"/>
      <c r="V27" s="13"/>
      <c r="W27" s="13"/>
      <c r="X27" s="13"/>
      <c r="Y27" s="13"/>
      <c r="Z27" s="13"/>
    </row>
    <row r="28" spans="1:26" ht="15.75" customHeight="1" x14ac:dyDescent="0.25">
      <c r="A28" s="877"/>
      <c r="B28" s="884"/>
      <c r="C28" s="151"/>
      <c r="D28" s="135"/>
      <c r="E28" s="135"/>
      <c r="F28" s="135"/>
      <c r="G28" s="135"/>
      <c r="H28" s="135"/>
      <c r="I28" s="135"/>
      <c r="J28" s="135"/>
      <c r="K28" s="135"/>
      <c r="L28" s="129"/>
      <c r="M28" s="130"/>
      <c r="N28" s="13"/>
      <c r="O28" s="13"/>
      <c r="P28" s="13"/>
      <c r="Q28" s="13"/>
      <c r="R28" s="13"/>
      <c r="S28" s="13"/>
      <c r="T28" s="13"/>
      <c r="U28" s="13"/>
      <c r="V28" s="13"/>
      <c r="W28" s="13"/>
      <c r="X28" s="13"/>
      <c r="Y28" s="13"/>
      <c r="Z28" s="13"/>
    </row>
    <row r="29" spans="1:26" ht="15.75" customHeight="1" x14ac:dyDescent="0.25">
      <c r="A29" s="877"/>
      <c r="B29" s="156" t="s">
        <v>627</v>
      </c>
      <c r="C29" s="153"/>
      <c r="D29" s="154"/>
      <c r="E29" s="154"/>
      <c r="F29" s="154"/>
      <c r="G29" s="154"/>
      <c r="H29" s="154"/>
      <c r="I29" s="154"/>
      <c r="J29" s="154"/>
      <c r="K29" s="154"/>
      <c r="L29" s="154"/>
      <c r="M29" s="155"/>
      <c r="N29" s="13"/>
      <c r="O29" s="13"/>
      <c r="P29" s="13"/>
      <c r="Q29" s="13"/>
      <c r="R29" s="13"/>
      <c r="S29" s="13"/>
      <c r="T29" s="13"/>
      <c r="U29" s="13"/>
      <c r="V29" s="13"/>
      <c r="W29" s="13"/>
      <c r="X29" s="13"/>
      <c r="Y29" s="13"/>
      <c r="Z29" s="13"/>
    </row>
    <row r="30" spans="1:26" ht="15.75" customHeight="1" x14ac:dyDescent="0.25">
      <c r="A30" s="877"/>
      <c r="B30" s="156"/>
      <c r="C30" s="157" t="s">
        <v>628</v>
      </c>
      <c r="D30" s="603" t="s">
        <v>661</v>
      </c>
      <c r="E30" s="148"/>
      <c r="F30" s="159" t="s">
        <v>629</v>
      </c>
      <c r="G30" s="141" t="s">
        <v>359</v>
      </c>
      <c r="H30" s="148"/>
      <c r="I30" s="159" t="s">
        <v>630</v>
      </c>
      <c r="J30" s="952" t="s">
        <v>359</v>
      </c>
      <c r="K30" s="802"/>
      <c r="L30" s="803"/>
      <c r="M30" s="160"/>
      <c r="N30" s="13"/>
      <c r="O30" s="13"/>
      <c r="P30" s="13"/>
      <c r="Q30" s="13"/>
      <c r="R30" s="13"/>
      <c r="S30" s="13"/>
      <c r="T30" s="13"/>
      <c r="U30" s="13"/>
      <c r="V30" s="13"/>
      <c r="W30" s="13"/>
      <c r="X30" s="13"/>
      <c r="Y30" s="13"/>
      <c r="Z30" s="13"/>
    </row>
    <row r="31" spans="1:26" ht="15.75" customHeight="1" x14ac:dyDescent="0.25">
      <c r="A31" s="877"/>
      <c r="B31" s="116"/>
      <c r="C31" s="144"/>
      <c r="D31" s="145"/>
      <c r="E31" s="145"/>
      <c r="F31" s="145"/>
      <c r="G31" s="145"/>
      <c r="H31" s="145"/>
      <c r="I31" s="145"/>
      <c r="J31" s="145"/>
      <c r="K31" s="145"/>
      <c r="L31" s="145"/>
      <c r="M31" s="146"/>
      <c r="N31" s="13"/>
      <c r="O31" s="13"/>
      <c r="P31" s="13"/>
      <c r="Q31" s="13"/>
      <c r="R31" s="13"/>
      <c r="S31" s="13"/>
      <c r="T31" s="13"/>
      <c r="U31" s="13"/>
      <c r="V31" s="13"/>
      <c r="W31" s="13"/>
      <c r="X31" s="13"/>
      <c r="Y31" s="13"/>
      <c r="Z31" s="13"/>
    </row>
    <row r="32" spans="1:26" ht="15.75" customHeight="1" x14ac:dyDescent="0.25">
      <c r="A32" s="877"/>
      <c r="B32" s="882" t="s">
        <v>632</v>
      </c>
      <c r="C32" s="161"/>
      <c r="D32" s="162"/>
      <c r="E32" s="162"/>
      <c r="F32" s="162"/>
      <c r="G32" s="162"/>
      <c r="H32" s="162"/>
      <c r="I32" s="162"/>
      <c r="J32" s="162"/>
      <c r="K32" s="162"/>
      <c r="L32" s="123"/>
      <c r="M32" s="124"/>
      <c r="N32" s="13"/>
      <c r="O32" s="13"/>
      <c r="P32" s="13"/>
      <c r="Q32" s="13"/>
      <c r="R32" s="13"/>
      <c r="S32" s="13"/>
      <c r="T32" s="13"/>
      <c r="U32" s="13"/>
      <c r="V32" s="13"/>
      <c r="W32" s="13"/>
      <c r="X32" s="13"/>
      <c r="Y32" s="13"/>
      <c r="Z32" s="13"/>
    </row>
    <row r="33" spans="1:26" ht="15.75" customHeight="1" x14ac:dyDescent="0.25">
      <c r="A33" s="877"/>
      <c r="B33" s="883"/>
      <c r="C33" s="163" t="s">
        <v>633</v>
      </c>
      <c r="D33" s="200">
        <v>2023</v>
      </c>
      <c r="E33" s="165"/>
      <c r="F33" s="148" t="s">
        <v>635</v>
      </c>
      <c r="G33" s="285" t="s">
        <v>636</v>
      </c>
      <c r="H33" s="165"/>
      <c r="I33" s="159"/>
      <c r="J33" s="165"/>
      <c r="K33" s="165"/>
      <c r="L33" s="126"/>
      <c r="M33" s="127"/>
      <c r="N33" s="13"/>
      <c r="O33" s="13"/>
      <c r="P33" s="13"/>
      <c r="Q33" s="13"/>
      <c r="R33" s="13"/>
      <c r="S33" s="13"/>
      <c r="T33" s="13"/>
      <c r="U33" s="13"/>
      <c r="V33" s="13"/>
      <c r="W33" s="13"/>
      <c r="X33" s="13"/>
      <c r="Y33" s="13"/>
      <c r="Z33" s="13"/>
    </row>
    <row r="34" spans="1:26" ht="15.75" customHeight="1" x14ac:dyDescent="0.25">
      <c r="A34" s="877"/>
      <c r="B34" s="884"/>
      <c r="C34" s="144"/>
      <c r="D34" s="309"/>
      <c r="E34" s="310"/>
      <c r="F34" s="145"/>
      <c r="G34" s="310"/>
      <c r="H34" s="310"/>
      <c r="I34" s="311"/>
      <c r="J34" s="310"/>
      <c r="K34" s="310"/>
      <c r="L34" s="129"/>
      <c r="M34" s="130"/>
      <c r="N34" s="13"/>
      <c r="O34" s="13"/>
      <c r="P34" s="13"/>
      <c r="Q34" s="13"/>
      <c r="R34" s="13"/>
      <c r="S34" s="13"/>
      <c r="T34" s="13"/>
      <c r="U34" s="13"/>
      <c r="V34" s="13"/>
      <c r="W34" s="13"/>
      <c r="X34" s="13"/>
      <c r="Y34" s="13"/>
      <c r="Z34" s="13"/>
    </row>
    <row r="35" spans="1:26" ht="15.75" customHeight="1" x14ac:dyDescent="0.25">
      <c r="A35" s="877"/>
      <c r="B35" s="882" t="s">
        <v>637</v>
      </c>
      <c r="C35" s="168"/>
      <c r="D35" s="169"/>
      <c r="E35" s="169"/>
      <c r="F35" s="169"/>
      <c r="G35" s="169"/>
      <c r="H35" s="169"/>
      <c r="I35" s="169"/>
      <c r="J35" s="169"/>
      <c r="K35" s="169"/>
      <c r="L35" s="169"/>
      <c r="M35" s="170"/>
      <c r="N35" s="13"/>
      <c r="O35" s="13"/>
      <c r="P35" s="13"/>
      <c r="Q35" s="13"/>
      <c r="R35" s="13"/>
      <c r="S35" s="13"/>
      <c r="T35" s="13"/>
      <c r="U35" s="13"/>
      <c r="V35" s="13"/>
      <c r="W35" s="13"/>
      <c r="X35" s="13"/>
      <c r="Y35" s="13"/>
      <c r="Z35" s="13"/>
    </row>
    <row r="36" spans="1:26" ht="15.75" customHeight="1" x14ac:dyDescent="0.25">
      <c r="A36" s="877"/>
      <c r="B36" s="883"/>
      <c r="C36" s="138"/>
      <c r="D36" s="148" t="s">
        <v>638</v>
      </c>
      <c r="E36" s="148"/>
      <c r="F36" s="148" t="s">
        <v>639</v>
      </c>
      <c r="G36" s="148"/>
      <c r="H36" s="125" t="s">
        <v>640</v>
      </c>
      <c r="I36" s="125"/>
      <c r="J36" s="125" t="s">
        <v>641</v>
      </c>
      <c r="K36" s="148"/>
      <c r="L36" s="148" t="s">
        <v>642</v>
      </c>
      <c r="M36" s="171"/>
      <c r="N36" s="13"/>
      <c r="O36" s="13"/>
      <c r="P36" s="13"/>
      <c r="Q36" s="13"/>
      <c r="R36" s="13"/>
      <c r="S36" s="13"/>
      <c r="T36" s="13"/>
      <c r="U36" s="13"/>
      <c r="V36" s="13"/>
      <c r="W36" s="13"/>
      <c r="X36" s="13"/>
      <c r="Y36" s="13"/>
      <c r="Z36" s="13"/>
    </row>
    <row r="37" spans="1:26" ht="15.75" customHeight="1" x14ac:dyDescent="0.25">
      <c r="A37" s="877"/>
      <c r="B37" s="883"/>
      <c r="C37" s="138"/>
      <c r="D37" s="198">
        <v>2022</v>
      </c>
      <c r="E37" s="175">
        <v>0</v>
      </c>
      <c r="F37" s="198">
        <v>2023</v>
      </c>
      <c r="G37" s="175">
        <v>1</v>
      </c>
      <c r="H37" s="205">
        <v>2024</v>
      </c>
      <c r="I37" s="288">
        <v>1</v>
      </c>
      <c r="J37" s="205">
        <v>2025</v>
      </c>
      <c r="K37" s="288">
        <v>1</v>
      </c>
      <c r="L37" s="205">
        <v>2026</v>
      </c>
      <c r="M37" s="289">
        <v>1</v>
      </c>
      <c r="N37" s="13"/>
      <c r="O37" s="13"/>
      <c r="P37" s="13"/>
      <c r="Q37" s="13"/>
      <c r="R37" s="13"/>
      <c r="S37" s="13"/>
      <c r="T37" s="13"/>
      <c r="U37" s="13"/>
      <c r="V37" s="13"/>
      <c r="W37" s="13"/>
      <c r="X37" s="13"/>
      <c r="Y37" s="13"/>
      <c r="Z37" s="13"/>
    </row>
    <row r="38" spans="1:26" ht="15.75" customHeight="1" x14ac:dyDescent="0.25">
      <c r="A38" s="877"/>
      <c r="B38" s="883"/>
      <c r="C38" s="138"/>
      <c r="D38" s="148" t="s">
        <v>644</v>
      </c>
      <c r="E38" s="148"/>
      <c r="F38" s="148" t="s">
        <v>645</v>
      </c>
      <c r="G38" s="148"/>
      <c r="H38" s="125" t="s">
        <v>646</v>
      </c>
      <c r="I38" s="125"/>
      <c r="J38" s="125" t="s">
        <v>647</v>
      </c>
      <c r="K38" s="148"/>
      <c r="L38" s="148" t="s">
        <v>648</v>
      </c>
      <c r="M38" s="137"/>
      <c r="N38" s="13"/>
      <c r="O38" s="13"/>
      <c r="P38" s="13"/>
      <c r="Q38" s="13"/>
      <c r="R38" s="13"/>
      <c r="S38" s="13"/>
      <c r="T38" s="13"/>
      <c r="U38" s="13"/>
      <c r="V38" s="13"/>
      <c r="W38" s="13"/>
      <c r="X38" s="13"/>
      <c r="Y38" s="13"/>
      <c r="Z38" s="13"/>
    </row>
    <row r="39" spans="1:26" ht="15.75" customHeight="1" x14ac:dyDescent="0.25">
      <c r="A39" s="877"/>
      <c r="B39" s="883"/>
      <c r="C39" s="138"/>
      <c r="D39" s="198">
        <v>2027</v>
      </c>
      <c r="E39" s="175">
        <v>1</v>
      </c>
      <c r="F39" s="198">
        <v>2028</v>
      </c>
      <c r="G39" s="175">
        <v>1</v>
      </c>
      <c r="H39" s="205">
        <v>2029</v>
      </c>
      <c r="I39" s="288">
        <v>1</v>
      </c>
      <c r="J39" s="205">
        <v>2030</v>
      </c>
      <c r="K39" s="288">
        <v>1</v>
      </c>
      <c r="L39" s="198">
        <v>2031</v>
      </c>
      <c r="M39" s="174">
        <v>1</v>
      </c>
      <c r="N39" s="13"/>
      <c r="O39" s="13"/>
      <c r="P39" s="13"/>
      <c r="Q39" s="13"/>
      <c r="R39" s="13"/>
      <c r="S39" s="13"/>
      <c r="T39" s="13"/>
      <c r="U39" s="13"/>
      <c r="V39" s="13"/>
      <c r="W39" s="13"/>
      <c r="X39" s="13"/>
      <c r="Y39" s="13"/>
      <c r="Z39" s="13"/>
    </row>
    <row r="40" spans="1:26" ht="15.75" customHeight="1" x14ac:dyDescent="0.25">
      <c r="A40" s="877"/>
      <c r="B40" s="883"/>
      <c r="C40" s="138"/>
      <c r="D40" s="148" t="s">
        <v>649</v>
      </c>
      <c r="E40" s="148"/>
      <c r="F40" s="148"/>
      <c r="G40" s="148"/>
      <c r="H40" s="125"/>
      <c r="I40" s="125"/>
      <c r="J40" s="125"/>
      <c r="K40" s="148"/>
      <c r="L40" s="148"/>
      <c r="M40" s="137"/>
      <c r="N40" s="13"/>
      <c r="O40" s="13"/>
      <c r="P40" s="13"/>
      <c r="Q40" s="13"/>
      <c r="R40" s="13"/>
      <c r="S40" s="13"/>
      <c r="T40" s="13"/>
      <c r="U40" s="13"/>
      <c r="V40" s="13"/>
      <c r="W40" s="13"/>
      <c r="X40" s="13"/>
      <c r="Y40" s="13"/>
      <c r="Z40" s="13"/>
    </row>
    <row r="41" spans="1:26" ht="15.75" customHeight="1" x14ac:dyDescent="0.25">
      <c r="A41" s="877"/>
      <c r="B41" s="883"/>
      <c r="C41" s="138"/>
      <c r="D41" s="198">
        <v>2032</v>
      </c>
      <c r="E41" s="175">
        <v>1</v>
      </c>
      <c r="F41" s="281" t="s">
        <v>686</v>
      </c>
      <c r="G41" s="198">
        <v>10</v>
      </c>
      <c r="H41" s="282"/>
      <c r="I41" s="175"/>
      <c r="J41" s="282"/>
      <c r="K41" s="175"/>
      <c r="L41" s="282"/>
      <c r="M41" s="174"/>
      <c r="N41" s="13"/>
      <c r="O41" s="13"/>
      <c r="P41" s="13"/>
      <c r="Q41" s="13"/>
      <c r="R41" s="13"/>
      <c r="S41" s="13"/>
      <c r="T41" s="13"/>
      <c r="U41" s="13"/>
      <c r="V41" s="13"/>
      <c r="W41" s="13"/>
      <c r="X41" s="13"/>
      <c r="Y41" s="13"/>
      <c r="Z41" s="13"/>
    </row>
    <row r="42" spans="1:26" ht="15.75" customHeight="1" x14ac:dyDescent="0.25">
      <c r="A42" s="877"/>
      <c r="B42" s="883"/>
      <c r="C42" s="177"/>
      <c r="D42" s="281"/>
      <c r="E42" s="199"/>
      <c r="F42" s="281"/>
      <c r="G42" s="199"/>
      <c r="H42" s="179"/>
      <c r="I42" s="145"/>
      <c r="J42" s="179"/>
      <c r="K42" s="145"/>
      <c r="L42" s="179"/>
      <c r="M42" s="146"/>
      <c r="N42" s="13"/>
      <c r="O42" s="13"/>
      <c r="P42" s="13"/>
      <c r="Q42" s="13"/>
      <c r="R42" s="13"/>
      <c r="S42" s="13"/>
      <c r="T42" s="13"/>
      <c r="U42" s="13"/>
      <c r="V42" s="13"/>
      <c r="W42" s="13"/>
      <c r="X42" s="13"/>
      <c r="Y42" s="13"/>
      <c r="Z42" s="13"/>
    </row>
    <row r="43" spans="1:26" ht="18" customHeight="1" x14ac:dyDescent="0.25">
      <c r="A43" s="877"/>
      <c r="B43" s="882" t="s">
        <v>651</v>
      </c>
      <c r="C43" s="147"/>
      <c r="D43" s="132"/>
      <c r="E43" s="132"/>
      <c r="F43" s="132"/>
      <c r="G43" s="132"/>
      <c r="H43" s="132"/>
      <c r="I43" s="132"/>
      <c r="J43" s="132"/>
      <c r="K43" s="132"/>
      <c r="L43" s="126"/>
      <c r="M43" s="127"/>
      <c r="N43" s="13"/>
      <c r="O43" s="13"/>
      <c r="P43" s="13"/>
      <c r="Q43" s="13"/>
      <c r="R43" s="13"/>
      <c r="S43" s="13"/>
      <c r="T43" s="13"/>
      <c r="U43" s="13"/>
      <c r="V43" s="13"/>
      <c r="W43" s="13"/>
      <c r="X43" s="13"/>
      <c r="Y43" s="13"/>
      <c r="Z43" s="13"/>
    </row>
    <row r="44" spans="1:26" ht="15.75" customHeight="1" x14ac:dyDescent="0.25">
      <c r="A44" s="877"/>
      <c r="B44" s="883"/>
      <c r="C44" s="181"/>
      <c r="D44" s="182" t="s">
        <v>93</v>
      </c>
      <c r="E44" s="183" t="s">
        <v>95</v>
      </c>
      <c r="F44" s="893" t="s">
        <v>652</v>
      </c>
      <c r="G44" s="900"/>
      <c r="H44" s="901"/>
      <c r="I44" s="901"/>
      <c r="J44" s="902"/>
      <c r="K44" s="184" t="s">
        <v>619</v>
      </c>
      <c r="L44" s="895"/>
      <c r="M44" s="896"/>
      <c r="N44" s="13"/>
      <c r="O44" s="13"/>
      <c r="P44" s="13"/>
      <c r="Q44" s="13"/>
      <c r="R44" s="13"/>
      <c r="S44" s="13"/>
      <c r="T44" s="13"/>
      <c r="U44" s="13"/>
      <c r="V44" s="13"/>
      <c r="W44" s="13"/>
      <c r="X44" s="13"/>
      <c r="Y44" s="13"/>
      <c r="Z44" s="13"/>
    </row>
    <row r="45" spans="1:26" ht="15.75" customHeight="1" x14ac:dyDescent="0.25">
      <c r="A45" s="877"/>
      <c r="B45" s="883"/>
      <c r="C45" s="181"/>
      <c r="D45" s="185"/>
      <c r="E45" s="141" t="s">
        <v>653</v>
      </c>
      <c r="F45" s="894"/>
      <c r="G45" s="897"/>
      <c r="H45" s="903"/>
      <c r="I45" s="903"/>
      <c r="J45" s="810"/>
      <c r="K45" s="126"/>
      <c r="L45" s="897"/>
      <c r="M45" s="898"/>
      <c r="N45" s="13"/>
      <c r="O45" s="13"/>
      <c r="P45" s="13"/>
      <c r="Q45" s="13"/>
      <c r="R45" s="13"/>
      <c r="S45" s="13"/>
      <c r="T45" s="13"/>
      <c r="U45" s="13"/>
      <c r="V45" s="13"/>
      <c r="W45" s="13"/>
      <c r="X45" s="13"/>
      <c r="Y45" s="13"/>
      <c r="Z45" s="13"/>
    </row>
    <row r="46" spans="1:26" ht="15.75" customHeight="1" x14ac:dyDescent="0.25">
      <c r="A46" s="877"/>
      <c r="B46" s="884"/>
      <c r="C46" s="186"/>
      <c r="D46" s="129"/>
      <c r="E46" s="129"/>
      <c r="F46" s="129"/>
      <c r="G46" s="129"/>
      <c r="H46" s="129"/>
      <c r="I46" s="129"/>
      <c r="J46" s="129"/>
      <c r="K46" s="129"/>
      <c r="L46" s="126"/>
      <c r="M46" s="127"/>
      <c r="N46" s="13"/>
      <c r="O46" s="13"/>
      <c r="P46" s="13"/>
      <c r="Q46" s="13"/>
      <c r="R46" s="13"/>
      <c r="S46" s="13"/>
      <c r="T46" s="13"/>
      <c r="U46" s="13"/>
      <c r="V46" s="13"/>
      <c r="W46" s="13"/>
      <c r="X46" s="13"/>
      <c r="Y46" s="13"/>
      <c r="Z46" s="13"/>
    </row>
    <row r="47" spans="1:26" ht="39" customHeight="1" x14ac:dyDescent="0.25">
      <c r="A47" s="877"/>
      <c r="B47" s="110" t="s">
        <v>654</v>
      </c>
      <c r="C47" s="946" t="s">
        <v>1066</v>
      </c>
      <c r="D47" s="802"/>
      <c r="E47" s="802"/>
      <c r="F47" s="802"/>
      <c r="G47" s="802"/>
      <c r="H47" s="802"/>
      <c r="I47" s="802"/>
      <c r="J47" s="802"/>
      <c r="K47" s="802"/>
      <c r="L47" s="802"/>
      <c r="M47" s="864"/>
      <c r="N47" s="13"/>
      <c r="O47" s="13"/>
      <c r="P47" s="13"/>
      <c r="Q47" s="13"/>
      <c r="R47" s="13"/>
      <c r="S47" s="13"/>
      <c r="T47" s="13"/>
      <c r="U47" s="13"/>
      <c r="V47" s="13"/>
      <c r="W47" s="13"/>
      <c r="X47" s="13"/>
      <c r="Y47" s="13"/>
      <c r="Z47" s="13"/>
    </row>
    <row r="48" spans="1:26" ht="15.75" customHeight="1" x14ac:dyDescent="0.25">
      <c r="A48" s="877"/>
      <c r="B48" s="117" t="s">
        <v>656</v>
      </c>
      <c r="C48" s="946" t="s">
        <v>1067</v>
      </c>
      <c r="D48" s="802"/>
      <c r="E48" s="802"/>
      <c r="F48" s="802"/>
      <c r="G48" s="802"/>
      <c r="H48" s="802"/>
      <c r="I48" s="802"/>
      <c r="J48" s="802"/>
      <c r="K48" s="802"/>
      <c r="L48" s="802"/>
      <c r="M48" s="864"/>
      <c r="N48" s="13"/>
      <c r="O48" s="13"/>
      <c r="P48" s="13"/>
      <c r="Q48" s="13"/>
      <c r="R48" s="13"/>
      <c r="S48" s="13"/>
      <c r="T48" s="13"/>
      <c r="U48" s="13"/>
      <c r="V48" s="13"/>
      <c r="W48" s="13"/>
      <c r="X48" s="13"/>
      <c r="Y48" s="13"/>
      <c r="Z48" s="13"/>
    </row>
    <row r="49" spans="1:26" ht="15.75" customHeight="1" x14ac:dyDescent="0.25">
      <c r="A49" s="877"/>
      <c r="B49" s="117" t="s">
        <v>658</v>
      </c>
      <c r="C49" s="946" t="s">
        <v>1068</v>
      </c>
      <c r="D49" s="802"/>
      <c r="E49" s="802"/>
      <c r="F49" s="802"/>
      <c r="G49" s="802"/>
      <c r="H49" s="802"/>
      <c r="I49" s="802"/>
      <c r="J49" s="802"/>
      <c r="K49" s="802"/>
      <c r="L49" s="802"/>
      <c r="M49" s="864"/>
      <c r="N49" s="13"/>
      <c r="O49" s="13"/>
      <c r="P49" s="13"/>
      <c r="Q49" s="13"/>
      <c r="R49" s="13"/>
      <c r="S49" s="13"/>
      <c r="T49" s="13"/>
      <c r="U49" s="13"/>
      <c r="V49" s="13"/>
      <c r="W49" s="13"/>
      <c r="X49" s="13"/>
      <c r="Y49" s="13"/>
      <c r="Z49" s="13"/>
    </row>
    <row r="50" spans="1:26" ht="15.75" customHeight="1" x14ac:dyDescent="0.25">
      <c r="A50" s="881"/>
      <c r="B50" s="117" t="s">
        <v>660</v>
      </c>
      <c r="C50" s="946" t="s">
        <v>1069</v>
      </c>
      <c r="D50" s="802"/>
      <c r="E50" s="802"/>
      <c r="F50" s="802"/>
      <c r="G50" s="802"/>
      <c r="H50" s="802"/>
      <c r="I50" s="802"/>
      <c r="J50" s="802"/>
      <c r="K50" s="802"/>
      <c r="L50" s="802"/>
      <c r="M50" s="864"/>
      <c r="N50" s="13"/>
      <c r="O50" s="13"/>
      <c r="P50" s="13"/>
      <c r="Q50" s="13"/>
      <c r="R50" s="13"/>
      <c r="S50" s="13"/>
      <c r="T50" s="13"/>
      <c r="U50" s="13"/>
      <c r="V50" s="13"/>
      <c r="W50" s="13"/>
      <c r="X50" s="13"/>
      <c r="Y50" s="13"/>
      <c r="Z50" s="13"/>
    </row>
    <row r="51" spans="1:26" ht="15.75" customHeight="1" x14ac:dyDescent="0.25">
      <c r="A51" s="879" t="s">
        <v>662</v>
      </c>
      <c r="B51" s="189" t="s">
        <v>663</v>
      </c>
      <c r="C51" s="946" t="s">
        <v>547</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5.75" customHeight="1" x14ac:dyDescent="0.25">
      <c r="A52" s="877"/>
      <c r="B52" s="189" t="s">
        <v>665</v>
      </c>
      <c r="C52" s="946" t="s">
        <v>727</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15.75" customHeight="1" x14ac:dyDescent="0.25">
      <c r="A53" s="877"/>
      <c r="B53" s="189" t="s">
        <v>667</v>
      </c>
      <c r="C53" s="946" t="s">
        <v>657</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5.75" customHeight="1" x14ac:dyDescent="0.25">
      <c r="A54" s="877"/>
      <c r="B54" s="191" t="s">
        <v>668</v>
      </c>
      <c r="C54" s="946" t="s">
        <v>1070</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15.75" customHeight="1" x14ac:dyDescent="0.25">
      <c r="A55" s="877"/>
      <c r="B55" s="189" t="s">
        <v>670</v>
      </c>
      <c r="C55" s="984" t="s">
        <v>548</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15.75" customHeight="1" x14ac:dyDescent="0.25">
      <c r="A56" s="880"/>
      <c r="B56" s="189" t="s">
        <v>672</v>
      </c>
      <c r="C56" s="946">
        <v>3132607884</v>
      </c>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15.75" customHeight="1" x14ac:dyDescent="0.25">
      <c r="A57" s="879" t="s">
        <v>673</v>
      </c>
      <c r="B57" s="192" t="s">
        <v>674</v>
      </c>
      <c r="C57" s="946" t="s">
        <v>675</v>
      </c>
      <c r="D57" s="802"/>
      <c r="E57" s="802"/>
      <c r="F57" s="802"/>
      <c r="G57" s="802"/>
      <c r="H57" s="802"/>
      <c r="I57" s="802"/>
      <c r="J57" s="802"/>
      <c r="K57" s="802"/>
      <c r="L57" s="802"/>
      <c r="M57" s="864"/>
      <c r="N57" s="13"/>
      <c r="O57" s="13"/>
      <c r="P57" s="13"/>
      <c r="Q57" s="13"/>
      <c r="R57" s="13"/>
      <c r="S57" s="13"/>
      <c r="T57" s="13"/>
      <c r="U57" s="13"/>
      <c r="V57" s="13"/>
      <c r="W57" s="13"/>
      <c r="X57" s="13"/>
      <c r="Y57" s="13"/>
      <c r="Z57" s="13"/>
    </row>
    <row r="58" spans="1:26" ht="30" customHeight="1" x14ac:dyDescent="0.25">
      <c r="A58" s="877"/>
      <c r="B58" s="192" t="s">
        <v>676</v>
      </c>
      <c r="C58" s="946" t="s">
        <v>818</v>
      </c>
      <c r="D58" s="802"/>
      <c r="E58" s="802"/>
      <c r="F58" s="802"/>
      <c r="G58" s="802"/>
      <c r="H58" s="802"/>
      <c r="I58" s="802"/>
      <c r="J58" s="802"/>
      <c r="K58" s="802"/>
      <c r="L58" s="802"/>
      <c r="M58" s="864"/>
      <c r="N58" s="13"/>
      <c r="O58" s="13"/>
      <c r="P58" s="13"/>
      <c r="Q58" s="13"/>
      <c r="R58" s="13"/>
      <c r="S58" s="13"/>
      <c r="T58" s="13"/>
      <c r="U58" s="13"/>
      <c r="V58" s="13"/>
      <c r="W58" s="13"/>
      <c r="X58" s="13"/>
      <c r="Y58" s="13"/>
      <c r="Z58" s="13"/>
    </row>
    <row r="59" spans="1:26" ht="30" customHeight="1" x14ac:dyDescent="0.25">
      <c r="A59" s="881"/>
      <c r="B59" s="193" t="s">
        <v>328</v>
      </c>
      <c r="C59" s="946" t="s">
        <v>657</v>
      </c>
      <c r="D59" s="802"/>
      <c r="E59" s="802"/>
      <c r="F59" s="802"/>
      <c r="G59" s="802"/>
      <c r="H59" s="802"/>
      <c r="I59" s="802"/>
      <c r="J59" s="802"/>
      <c r="K59" s="802"/>
      <c r="L59" s="802"/>
      <c r="M59" s="864"/>
      <c r="N59" s="13"/>
      <c r="O59" s="13"/>
      <c r="P59" s="13"/>
      <c r="Q59" s="13"/>
      <c r="R59" s="13"/>
      <c r="S59" s="13"/>
      <c r="T59" s="13"/>
      <c r="U59" s="13"/>
      <c r="V59" s="13"/>
      <c r="W59" s="13"/>
      <c r="X59" s="13"/>
      <c r="Y59" s="13"/>
      <c r="Z59" s="13"/>
    </row>
    <row r="60" spans="1:26" ht="15.75" customHeight="1" x14ac:dyDescent="0.25">
      <c r="A60" s="194" t="s">
        <v>678</v>
      </c>
      <c r="B60" s="195"/>
      <c r="C60" s="887"/>
      <c r="D60" s="888"/>
      <c r="E60" s="888"/>
      <c r="F60" s="888"/>
      <c r="G60" s="888"/>
      <c r="H60" s="888"/>
      <c r="I60" s="888"/>
      <c r="J60" s="888"/>
      <c r="K60" s="888"/>
      <c r="L60" s="888"/>
      <c r="M60" s="889"/>
      <c r="N60" s="13"/>
      <c r="O60" s="13"/>
      <c r="P60" s="13"/>
      <c r="Q60" s="13"/>
      <c r="R60" s="13"/>
      <c r="S60" s="13"/>
      <c r="T60" s="13"/>
      <c r="U60" s="13"/>
      <c r="V60" s="13"/>
      <c r="W60" s="13"/>
      <c r="X60" s="13"/>
      <c r="Y60" s="13"/>
      <c r="Z60" s="13"/>
    </row>
    <row r="61" spans="1:26" ht="15.75" customHeight="1" x14ac:dyDescent="0.25">
      <c r="A61" s="13"/>
      <c r="B61" s="196"/>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96"/>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96"/>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96"/>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96"/>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96"/>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96"/>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96"/>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52">
    <mergeCell ref="C59:M59"/>
    <mergeCell ref="C60:M60"/>
    <mergeCell ref="C14:D14"/>
    <mergeCell ref="F14:M14"/>
    <mergeCell ref="C15:M15"/>
    <mergeCell ref="C16:M16"/>
    <mergeCell ref="C17:M17"/>
    <mergeCell ref="C57:M57"/>
    <mergeCell ref="C58:M58"/>
    <mergeCell ref="C55:M55"/>
    <mergeCell ref="F44:F45"/>
    <mergeCell ref="G44:J45"/>
    <mergeCell ref="L44:M45"/>
    <mergeCell ref="C47:M47"/>
    <mergeCell ref="C56:M56"/>
    <mergeCell ref="C48:M48"/>
    <mergeCell ref="A57:A59"/>
    <mergeCell ref="A2:A15"/>
    <mergeCell ref="B14:B15"/>
    <mergeCell ref="B18:B24"/>
    <mergeCell ref="B25:B28"/>
    <mergeCell ref="B32:B34"/>
    <mergeCell ref="B35:B42"/>
    <mergeCell ref="B43:B46"/>
    <mergeCell ref="B8:B10"/>
    <mergeCell ref="A16:A50"/>
    <mergeCell ref="C50:M50"/>
    <mergeCell ref="C51:M51"/>
    <mergeCell ref="C52:M52"/>
    <mergeCell ref="C53:M53"/>
    <mergeCell ref="A51:A56"/>
    <mergeCell ref="C54:M54"/>
    <mergeCell ref="C5:M5"/>
    <mergeCell ref="C13:M13"/>
    <mergeCell ref="F10:G10"/>
    <mergeCell ref="I10:J10"/>
    <mergeCell ref="J30:L30"/>
    <mergeCell ref="C6:M6"/>
    <mergeCell ref="C7:G7"/>
    <mergeCell ref="I7:M7"/>
    <mergeCell ref="C11:M11"/>
    <mergeCell ref="C12:M12"/>
    <mergeCell ref="C9:D9"/>
    <mergeCell ref="C10:D10"/>
    <mergeCell ref="F9:G9"/>
    <mergeCell ref="I9:J9"/>
    <mergeCell ref="C49:M49"/>
    <mergeCell ref="C2:M2"/>
    <mergeCell ref="C3:M3"/>
    <mergeCell ref="D4:E4"/>
    <mergeCell ref="F4:G4"/>
    <mergeCell ref="I4:M4"/>
  </mergeCells>
  <dataValidations count="1">
    <dataValidation type="list" allowBlank="1" showErrorMessage="1" sqref="I7" xr:uid="{00000000-0002-0000-2300-000000000000}">
      <formula1>INDIRECT($C$7)</formula1>
    </dataValidation>
  </dataValidations>
  <hyperlinks>
    <hyperlink ref="C55" r:id="rId1" xr:uid="{00000000-0004-0000-2300-00000000000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5.75" customHeight="1" x14ac:dyDescent="0.25">
      <c r="A1" s="105"/>
      <c r="B1" s="106" t="s">
        <v>1071</v>
      </c>
      <c r="C1" s="107"/>
      <c r="D1" s="107"/>
      <c r="E1" s="107"/>
      <c r="F1" s="107"/>
      <c r="G1" s="107"/>
      <c r="H1" s="107"/>
      <c r="I1" s="107"/>
      <c r="J1" s="107"/>
      <c r="K1" s="107"/>
      <c r="L1" s="107"/>
      <c r="M1" s="108"/>
      <c r="N1" s="13"/>
      <c r="O1" s="13"/>
      <c r="P1" s="13"/>
      <c r="Q1" s="13"/>
      <c r="R1" s="13"/>
      <c r="S1" s="13"/>
      <c r="T1" s="13"/>
      <c r="U1" s="13"/>
      <c r="V1" s="13"/>
      <c r="W1" s="13"/>
      <c r="X1" s="13"/>
      <c r="Y1" s="13"/>
      <c r="Z1" s="13"/>
    </row>
    <row r="2" spans="1:26" ht="15.75" customHeight="1" x14ac:dyDescent="0.25">
      <c r="A2" s="879" t="s">
        <v>591</v>
      </c>
      <c r="B2" s="109" t="s">
        <v>592</v>
      </c>
      <c r="C2" s="605" t="s">
        <v>549</v>
      </c>
      <c r="D2" s="606"/>
      <c r="E2" s="606"/>
      <c r="F2" s="607"/>
      <c r="G2" s="607"/>
      <c r="H2" s="607"/>
      <c r="I2" s="607"/>
      <c r="J2" s="607"/>
      <c r="K2" s="607"/>
      <c r="L2" s="607"/>
      <c r="M2" s="608"/>
      <c r="N2" s="13"/>
      <c r="O2" s="13"/>
      <c r="P2" s="13"/>
      <c r="Q2" s="13"/>
      <c r="R2" s="13"/>
      <c r="S2" s="13"/>
      <c r="T2" s="13"/>
      <c r="U2" s="13"/>
      <c r="V2" s="13"/>
      <c r="W2" s="13"/>
      <c r="X2" s="13"/>
      <c r="Y2" s="13"/>
      <c r="Z2" s="13"/>
    </row>
    <row r="3" spans="1:26" ht="33" customHeight="1" x14ac:dyDescent="0.25">
      <c r="A3" s="877"/>
      <c r="B3" s="110" t="s">
        <v>750</v>
      </c>
      <c r="C3" s="874" t="s">
        <v>1072</v>
      </c>
      <c r="D3" s="802"/>
      <c r="E3" s="802"/>
      <c r="F3" s="802"/>
      <c r="G3" s="802"/>
      <c r="H3" s="802"/>
      <c r="I3" s="802"/>
      <c r="J3" s="802"/>
      <c r="K3" s="802"/>
      <c r="L3" s="866"/>
      <c r="M3" s="188"/>
      <c r="N3" s="13"/>
      <c r="O3" s="13"/>
      <c r="P3" s="13"/>
      <c r="Q3" s="13"/>
      <c r="R3" s="13"/>
      <c r="S3" s="13"/>
      <c r="T3" s="13"/>
      <c r="U3" s="13"/>
      <c r="V3" s="13"/>
      <c r="W3" s="13"/>
      <c r="X3" s="13"/>
      <c r="Y3" s="13"/>
      <c r="Z3" s="13"/>
    </row>
    <row r="4" spans="1:26" ht="15.75" customHeight="1" x14ac:dyDescent="0.25">
      <c r="A4" s="877"/>
      <c r="B4" s="116" t="s">
        <v>324</v>
      </c>
      <c r="C4" s="112"/>
      <c r="D4" s="113"/>
      <c r="E4" s="280"/>
      <c r="F4" s="868" t="s">
        <v>325</v>
      </c>
      <c r="G4" s="803"/>
      <c r="H4" s="115"/>
      <c r="I4" s="187"/>
      <c r="J4" s="187"/>
      <c r="K4" s="187"/>
      <c r="L4" s="187"/>
      <c r="M4" s="188"/>
      <c r="N4" s="13"/>
      <c r="O4" s="13"/>
      <c r="P4" s="13"/>
      <c r="Q4" s="13"/>
      <c r="R4" s="13"/>
      <c r="S4" s="13"/>
      <c r="T4" s="13"/>
      <c r="U4" s="13"/>
      <c r="V4" s="13"/>
      <c r="W4" s="13"/>
      <c r="X4" s="13"/>
      <c r="Y4" s="13"/>
      <c r="Z4" s="13"/>
    </row>
    <row r="5" spans="1:26" ht="15.75" customHeight="1" x14ac:dyDescent="0.25">
      <c r="A5" s="877"/>
      <c r="B5" s="116" t="s">
        <v>596</v>
      </c>
      <c r="C5" s="112"/>
      <c r="D5" s="187"/>
      <c r="E5" s="187"/>
      <c r="F5" s="187"/>
      <c r="G5" s="187"/>
      <c r="H5" s="187"/>
      <c r="I5" s="187"/>
      <c r="J5" s="187"/>
      <c r="K5" s="187"/>
      <c r="L5" s="187"/>
      <c r="M5" s="188"/>
      <c r="N5" s="13"/>
      <c r="O5" s="13"/>
      <c r="P5" s="13"/>
      <c r="Q5" s="13"/>
      <c r="R5" s="13"/>
      <c r="S5" s="13"/>
      <c r="T5" s="13"/>
      <c r="U5" s="13"/>
      <c r="V5" s="13"/>
      <c r="W5" s="13"/>
      <c r="X5" s="13"/>
      <c r="Y5" s="13"/>
      <c r="Z5" s="13"/>
    </row>
    <row r="6" spans="1:26" ht="15.75" customHeight="1" x14ac:dyDescent="0.25">
      <c r="A6" s="877"/>
      <c r="B6" s="116" t="s">
        <v>598</v>
      </c>
      <c r="C6" s="112"/>
      <c r="D6" s="187"/>
      <c r="E6" s="187"/>
      <c r="F6" s="187"/>
      <c r="G6" s="187"/>
      <c r="H6" s="187"/>
      <c r="I6" s="187"/>
      <c r="J6" s="187"/>
      <c r="K6" s="187"/>
      <c r="L6" s="187"/>
      <c r="M6" s="188"/>
      <c r="N6" s="13"/>
      <c r="O6" s="13"/>
      <c r="P6" s="13"/>
      <c r="Q6" s="13"/>
      <c r="R6" s="13"/>
      <c r="S6" s="13"/>
      <c r="T6" s="13"/>
      <c r="U6" s="13"/>
      <c r="V6" s="13"/>
      <c r="W6" s="13"/>
      <c r="X6" s="13"/>
      <c r="Y6" s="13"/>
      <c r="Z6" s="13"/>
    </row>
    <row r="7" spans="1:26" ht="15.75" customHeight="1" x14ac:dyDescent="0.25">
      <c r="A7" s="877"/>
      <c r="B7" s="110" t="s">
        <v>600</v>
      </c>
      <c r="C7" s="865" t="s">
        <v>10</v>
      </c>
      <c r="D7" s="866"/>
      <c r="E7" s="118"/>
      <c r="F7" s="118"/>
      <c r="G7" s="119"/>
      <c r="H7" s="120" t="s">
        <v>328</v>
      </c>
      <c r="I7" s="867" t="s">
        <v>12</v>
      </c>
      <c r="J7" s="802"/>
      <c r="K7" s="802"/>
      <c r="L7" s="802"/>
      <c r="M7" s="864"/>
      <c r="N7" s="13"/>
      <c r="O7" s="13"/>
      <c r="P7" s="13"/>
      <c r="Q7" s="13"/>
      <c r="R7" s="13"/>
      <c r="S7" s="13"/>
      <c r="T7" s="13"/>
      <c r="U7" s="13"/>
      <c r="V7" s="13"/>
      <c r="W7" s="13"/>
      <c r="X7" s="13"/>
      <c r="Y7" s="13"/>
      <c r="Z7" s="13"/>
    </row>
    <row r="8" spans="1:26" ht="15.75" customHeight="1" x14ac:dyDescent="0.25">
      <c r="A8" s="877"/>
      <c r="B8" s="941"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15.75" customHeight="1" x14ac:dyDescent="0.25">
      <c r="A9" s="877"/>
      <c r="B9" s="883"/>
      <c r="C9" s="885" t="s">
        <v>1073</v>
      </c>
      <c r="D9" s="870"/>
      <c r="E9" s="125"/>
      <c r="F9" s="869"/>
      <c r="G9" s="870"/>
      <c r="H9" s="125"/>
      <c r="I9" s="869"/>
      <c r="J9" s="870"/>
      <c r="K9" s="125"/>
      <c r="L9" s="126"/>
      <c r="M9" s="127"/>
      <c r="N9" s="13"/>
      <c r="O9" s="13"/>
      <c r="P9" s="13"/>
      <c r="Q9" s="13"/>
      <c r="R9" s="13"/>
      <c r="S9" s="13"/>
      <c r="T9" s="13"/>
      <c r="U9" s="13"/>
      <c r="V9" s="13"/>
      <c r="W9" s="13"/>
      <c r="X9" s="13"/>
      <c r="Y9" s="13"/>
      <c r="Z9" s="13"/>
    </row>
    <row r="10" spans="1:26" ht="15.75" customHeight="1"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c r="Z10" s="13"/>
    </row>
    <row r="11" spans="1:26" ht="15.75" customHeight="1" x14ac:dyDescent="0.25">
      <c r="A11" s="877"/>
      <c r="B11" s="110" t="s">
        <v>605</v>
      </c>
      <c r="C11" s="874" t="s">
        <v>1074</v>
      </c>
      <c r="D11" s="802"/>
      <c r="E11" s="802"/>
      <c r="F11" s="802"/>
      <c r="G11" s="802"/>
      <c r="H11" s="802"/>
      <c r="I11" s="802"/>
      <c r="J11" s="802"/>
      <c r="K11" s="802"/>
      <c r="L11" s="802"/>
      <c r="M11" s="864"/>
      <c r="N11" s="13"/>
      <c r="O11" s="13"/>
      <c r="P11" s="13"/>
      <c r="Q11" s="13"/>
      <c r="R11" s="13"/>
      <c r="S11" s="13"/>
      <c r="T11" s="13"/>
      <c r="U11" s="13"/>
      <c r="V11" s="13"/>
      <c r="W11" s="13"/>
      <c r="X11" s="13"/>
      <c r="Y11" s="13"/>
      <c r="Z11" s="13"/>
    </row>
    <row r="12" spans="1:26" ht="117.75" customHeight="1" x14ac:dyDescent="0.25">
      <c r="A12" s="877"/>
      <c r="B12" s="110" t="s">
        <v>754</v>
      </c>
      <c r="C12" s="874" t="s">
        <v>1075</v>
      </c>
      <c r="D12" s="802"/>
      <c r="E12" s="802"/>
      <c r="F12" s="802"/>
      <c r="G12" s="802"/>
      <c r="H12" s="802"/>
      <c r="I12" s="802"/>
      <c r="J12" s="802"/>
      <c r="K12" s="802"/>
      <c r="L12" s="802"/>
      <c r="M12" s="864"/>
      <c r="N12" s="609"/>
      <c r="O12" s="13"/>
      <c r="P12" s="13"/>
      <c r="Q12" s="13"/>
      <c r="R12" s="13"/>
      <c r="S12" s="13"/>
      <c r="T12" s="13"/>
      <c r="U12" s="13"/>
      <c r="V12" s="13"/>
      <c r="W12" s="13"/>
      <c r="X12" s="13"/>
      <c r="Y12" s="13"/>
      <c r="Z12" s="13"/>
    </row>
    <row r="13" spans="1:26" ht="15.75" customHeight="1" x14ac:dyDescent="0.25">
      <c r="A13" s="877"/>
      <c r="B13" s="110" t="s">
        <v>756</v>
      </c>
      <c r="C13" s="610" t="s">
        <v>928</v>
      </c>
      <c r="D13" s="199"/>
      <c r="E13" s="199"/>
      <c r="F13" s="199"/>
      <c r="G13" s="199"/>
      <c r="H13" s="199"/>
      <c r="I13" s="199"/>
      <c r="J13" s="199"/>
      <c r="K13" s="199"/>
      <c r="L13" s="611"/>
      <c r="M13" s="612"/>
      <c r="N13" s="13"/>
      <c r="O13" s="13"/>
      <c r="P13" s="13"/>
      <c r="Q13" s="13"/>
      <c r="R13" s="13"/>
      <c r="S13" s="13"/>
      <c r="T13" s="13"/>
      <c r="U13" s="13"/>
      <c r="V13" s="13"/>
      <c r="W13" s="13"/>
      <c r="X13" s="13"/>
      <c r="Y13" s="13"/>
      <c r="Z13" s="13"/>
    </row>
    <row r="14" spans="1:26" ht="15.75" customHeight="1" x14ac:dyDescent="0.25">
      <c r="A14" s="877"/>
      <c r="B14" s="1085" t="s">
        <v>758</v>
      </c>
      <c r="C14" s="1086" t="s">
        <v>72</v>
      </c>
      <c r="D14" s="870"/>
      <c r="E14" s="613" t="s">
        <v>108</v>
      </c>
      <c r="F14" s="148" t="s">
        <v>1076</v>
      </c>
      <c r="G14" s="148"/>
      <c r="H14" s="148"/>
      <c r="I14" s="148"/>
      <c r="J14" s="148"/>
      <c r="K14" s="148"/>
      <c r="L14" s="126"/>
      <c r="M14" s="127"/>
      <c r="N14" s="13"/>
      <c r="O14" s="13"/>
      <c r="P14" s="13"/>
      <c r="Q14" s="13"/>
      <c r="R14" s="13"/>
      <c r="S14" s="13"/>
      <c r="T14" s="13"/>
      <c r="U14" s="13"/>
      <c r="V14" s="13"/>
      <c r="W14" s="13"/>
      <c r="X14" s="13"/>
      <c r="Y14" s="13"/>
      <c r="Z14" s="13"/>
    </row>
    <row r="15" spans="1:26" ht="15.75" customHeight="1" x14ac:dyDescent="0.25">
      <c r="A15" s="881"/>
      <c r="B15" s="881"/>
      <c r="C15" s="186"/>
      <c r="D15" s="129"/>
      <c r="E15" s="129"/>
      <c r="F15" s="129"/>
      <c r="G15" s="129"/>
      <c r="H15" s="129"/>
      <c r="I15" s="129"/>
      <c r="J15" s="129"/>
      <c r="K15" s="129"/>
      <c r="L15" s="129"/>
      <c r="M15" s="130"/>
      <c r="N15" s="13"/>
      <c r="O15" s="13"/>
      <c r="P15" s="13"/>
      <c r="Q15" s="13"/>
      <c r="R15" s="13"/>
      <c r="S15" s="13"/>
      <c r="T15" s="13"/>
      <c r="U15" s="13"/>
      <c r="V15" s="13"/>
      <c r="W15" s="13"/>
      <c r="X15" s="13"/>
      <c r="Y15" s="13"/>
      <c r="Z15" s="13"/>
    </row>
    <row r="16" spans="1:26" ht="15.75" customHeight="1" x14ac:dyDescent="0.25">
      <c r="A16" s="876" t="s">
        <v>607</v>
      </c>
      <c r="B16" s="110" t="s">
        <v>315</v>
      </c>
      <c r="C16" s="1086" t="s">
        <v>11</v>
      </c>
      <c r="D16" s="909"/>
      <c r="E16" s="909"/>
      <c r="F16" s="909"/>
      <c r="G16" s="909"/>
      <c r="H16" s="909"/>
      <c r="I16" s="909"/>
      <c r="J16" s="909"/>
      <c r="K16" s="909"/>
      <c r="L16" s="909"/>
      <c r="M16" s="935"/>
      <c r="N16" s="13"/>
      <c r="O16" s="13"/>
      <c r="P16" s="13"/>
      <c r="Q16" s="13"/>
      <c r="R16" s="13"/>
      <c r="S16" s="13"/>
      <c r="T16" s="13"/>
      <c r="U16" s="13"/>
      <c r="V16" s="13"/>
      <c r="W16" s="13"/>
      <c r="X16" s="13"/>
      <c r="Y16" s="13"/>
      <c r="Z16" s="13"/>
    </row>
    <row r="17" spans="1:26" ht="15.75" customHeight="1" x14ac:dyDescent="0.25">
      <c r="A17" s="877"/>
      <c r="B17" s="110" t="s">
        <v>759</v>
      </c>
      <c r="C17" s="874" t="s">
        <v>550</v>
      </c>
      <c r="D17" s="802"/>
      <c r="E17" s="802"/>
      <c r="F17" s="802"/>
      <c r="G17" s="802"/>
      <c r="H17" s="802"/>
      <c r="I17" s="802"/>
      <c r="J17" s="802"/>
      <c r="K17" s="802"/>
      <c r="L17" s="802"/>
      <c r="M17" s="864"/>
      <c r="N17" s="13"/>
      <c r="O17" s="13"/>
      <c r="P17" s="13"/>
      <c r="Q17" s="13"/>
      <c r="R17" s="13"/>
      <c r="S17" s="13"/>
      <c r="T17" s="13"/>
      <c r="U17" s="13"/>
      <c r="V17" s="13"/>
      <c r="W17" s="13"/>
      <c r="X17" s="13"/>
      <c r="Y17" s="13"/>
      <c r="Z17" s="13"/>
    </row>
    <row r="18" spans="1:26" ht="8.25" customHeight="1" x14ac:dyDescent="0.25">
      <c r="A18" s="877"/>
      <c r="B18" s="941" t="s">
        <v>608</v>
      </c>
      <c r="C18" s="131"/>
      <c r="D18" s="132"/>
      <c r="E18" s="132"/>
      <c r="F18" s="132"/>
      <c r="G18" s="132"/>
      <c r="H18" s="132"/>
      <c r="I18" s="132"/>
      <c r="J18" s="132"/>
      <c r="K18" s="132"/>
      <c r="L18" s="132"/>
      <c r="M18" s="133"/>
      <c r="N18" s="13"/>
      <c r="O18" s="13"/>
      <c r="P18" s="13"/>
      <c r="Q18" s="13"/>
      <c r="R18" s="13"/>
      <c r="S18" s="13"/>
      <c r="T18" s="13"/>
      <c r="U18" s="13"/>
      <c r="V18" s="13"/>
      <c r="W18" s="13"/>
      <c r="X18" s="13"/>
      <c r="Y18" s="13"/>
      <c r="Z18" s="13"/>
    </row>
    <row r="19" spans="1:26" ht="9" customHeight="1" x14ac:dyDescent="0.25">
      <c r="A19" s="877"/>
      <c r="B19" s="883"/>
      <c r="C19" s="134"/>
      <c r="D19" s="135"/>
      <c r="E19" s="136"/>
      <c r="F19" s="135"/>
      <c r="G19" s="136"/>
      <c r="H19" s="135"/>
      <c r="I19" s="136"/>
      <c r="J19" s="135"/>
      <c r="K19" s="136"/>
      <c r="L19" s="136"/>
      <c r="M19" s="137"/>
      <c r="N19" s="13"/>
      <c r="O19" s="13"/>
      <c r="P19" s="13"/>
      <c r="Q19" s="13"/>
      <c r="R19" s="13"/>
      <c r="S19" s="13"/>
      <c r="T19" s="13"/>
      <c r="U19" s="13"/>
      <c r="V19" s="13"/>
      <c r="W19" s="13"/>
      <c r="X19" s="13"/>
      <c r="Y19" s="13"/>
      <c r="Z19" s="13"/>
    </row>
    <row r="20" spans="1:26" ht="15.75" customHeight="1" x14ac:dyDescent="0.25">
      <c r="A20" s="877"/>
      <c r="B20" s="883"/>
      <c r="C20" s="138" t="s">
        <v>609</v>
      </c>
      <c r="D20" s="139"/>
      <c r="E20" s="140" t="s">
        <v>610</v>
      </c>
      <c r="F20" s="139"/>
      <c r="G20" s="140" t="s">
        <v>611</v>
      </c>
      <c r="H20" s="139"/>
      <c r="I20" s="140" t="s">
        <v>612</v>
      </c>
      <c r="J20" s="115"/>
      <c r="K20" s="140"/>
      <c r="L20" s="140"/>
      <c r="M20" s="137"/>
      <c r="N20" s="13"/>
      <c r="O20" s="13"/>
      <c r="P20" s="13"/>
      <c r="Q20" s="13"/>
      <c r="R20" s="13"/>
      <c r="S20" s="13"/>
      <c r="T20" s="13"/>
      <c r="U20" s="13"/>
      <c r="V20" s="13"/>
      <c r="W20" s="13"/>
      <c r="X20" s="13"/>
      <c r="Y20" s="13"/>
      <c r="Z20" s="13"/>
    </row>
    <row r="21" spans="1:26" ht="15.75" customHeight="1" x14ac:dyDescent="0.25">
      <c r="A21" s="877"/>
      <c r="B21" s="883"/>
      <c r="C21" s="138" t="s">
        <v>613</v>
      </c>
      <c r="D21" s="141"/>
      <c r="E21" s="140" t="s">
        <v>614</v>
      </c>
      <c r="F21" s="142"/>
      <c r="G21" s="140" t="s">
        <v>615</v>
      </c>
      <c r="H21" s="142"/>
      <c r="I21" s="140"/>
      <c r="J21" s="136"/>
      <c r="K21" s="140"/>
      <c r="L21" s="140"/>
      <c r="M21" s="137"/>
      <c r="N21" s="13"/>
      <c r="O21" s="13"/>
      <c r="P21" s="13"/>
      <c r="Q21" s="13"/>
      <c r="R21" s="13"/>
      <c r="S21" s="13"/>
      <c r="T21" s="13"/>
      <c r="U21" s="13"/>
      <c r="V21" s="13"/>
      <c r="W21" s="13"/>
      <c r="X21" s="13"/>
      <c r="Y21" s="13"/>
      <c r="Z21" s="13"/>
    </row>
    <row r="22" spans="1:26" ht="15.75" customHeight="1" x14ac:dyDescent="0.25">
      <c r="A22" s="877"/>
      <c r="B22" s="883"/>
      <c r="C22" s="138" t="s">
        <v>616</v>
      </c>
      <c r="D22" s="141"/>
      <c r="E22" s="140" t="s">
        <v>617</v>
      </c>
      <c r="F22" s="141"/>
      <c r="G22" s="140"/>
      <c r="H22" s="136"/>
      <c r="I22" s="140"/>
      <c r="J22" s="136"/>
      <c r="K22" s="140"/>
      <c r="L22" s="140"/>
      <c r="M22" s="137"/>
      <c r="N22" s="13"/>
      <c r="O22" s="13"/>
      <c r="P22" s="13"/>
      <c r="Q22" s="13"/>
      <c r="R22" s="13"/>
      <c r="S22" s="13"/>
      <c r="T22" s="13"/>
      <c r="U22" s="13"/>
      <c r="V22" s="13"/>
      <c r="W22" s="13"/>
      <c r="X22" s="13"/>
      <c r="Y22" s="13"/>
      <c r="Z22" s="13"/>
    </row>
    <row r="23" spans="1:26" ht="15.75" customHeight="1" x14ac:dyDescent="0.25">
      <c r="A23" s="877"/>
      <c r="B23" s="883"/>
      <c r="C23" s="138" t="s">
        <v>105</v>
      </c>
      <c r="D23" s="142" t="s">
        <v>653</v>
      </c>
      <c r="E23" s="140" t="s">
        <v>619</v>
      </c>
      <c r="F23" s="128" t="s">
        <v>620</v>
      </c>
      <c r="G23" s="128"/>
      <c r="H23" s="128"/>
      <c r="I23" s="128"/>
      <c r="J23" s="128"/>
      <c r="K23" s="128"/>
      <c r="L23" s="128"/>
      <c r="M23" s="143"/>
      <c r="N23" s="13"/>
      <c r="O23" s="13"/>
      <c r="P23" s="13"/>
      <c r="Q23" s="13"/>
      <c r="R23" s="13"/>
      <c r="S23" s="13"/>
      <c r="T23" s="13"/>
      <c r="U23" s="13"/>
      <c r="V23" s="13"/>
      <c r="W23" s="13"/>
      <c r="X23" s="13"/>
      <c r="Y23" s="13"/>
      <c r="Z23" s="13"/>
    </row>
    <row r="24" spans="1:26" ht="9.75" customHeight="1" x14ac:dyDescent="0.25">
      <c r="A24" s="877"/>
      <c r="B24" s="884"/>
      <c r="C24" s="144"/>
      <c r="D24" s="145"/>
      <c r="E24" s="145"/>
      <c r="F24" s="145"/>
      <c r="G24" s="145"/>
      <c r="H24" s="145"/>
      <c r="I24" s="145"/>
      <c r="J24" s="145"/>
      <c r="K24" s="145"/>
      <c r="L24" s="145"/>
      <c r="M24" s="146"/>
      <c r="N24" s="13"/>
      <c r="O24" s="13"/>
      <c r="P24" s="13"/>
      <c r="Q24" s="13"/>
      <c r="R24" s="13"/>
      <c r="S24" s="13"/>
      <c r="T24" s="13"/>
      <c r="U24" s="13"/>
      <c r="V24" s="13"/>
      <c r="W24" s="13"/>
      <c r="X24" s="13"/>
      <c r="Y24" s="13"/>
      <c r="Z24" s="13"/>
    </row>
    <row r="25" spans="1:26" ht="15.75" customHeight="1" x14ac:dyDescent="0.25">
      <c r="A25" s="877"/>
      <c r="B25" s="882" t="s">
        <v>621</v>
      </c>
      <c r="C25" s="147"/>
      <c r="D25" s="132"/>
      <c r="E25" s="132"/>
      <c r="F25" s="132"/>
      <c r="G25" s="132"/>
      <c r="H25" s="132"/>
      <c r="I25" s="132"/>
      <c r="J25" s="132"/>
      <c r="K25" s="132"/>
      <c r="L25" s="123"/>
      <c r="M25" s="124"/>
      <c r="N25" s="13"/>
      <c r="O25" s="13"/>
      <c r="P25" s="13"/>
      <c r="Q25" s="13"/>
      <c r="R25" s="13"/>
      <c r="S25" s="13"/>
      <c r="T25" s="13"/>
      <c r="U25" s="13"/>
      <c r="V25" s="13"/>
      <c r="W25" s="13"/>
      <c r="X25" s="13"/>
      <c r="Y25" s="13"/>
      <c r="Z25" s="13"/>
    </row>
    <row r="26" spans="1:26" ht="15.75" customHeight="1" x14ac:dyDescent="0.25">
      <c r="A26" s="877"/>
      <c r="B26" s="883"/>
      <c r="C26" s="138" t="s">
        <v>622</v>
      </c>
      <c r="D26" s="142"/>
      <c r="E26" s="148"/>
      <c r="F26" s="140" t="s">
        <v>623</v>
      </c>
      <c r="G26" s="141" t="s">
        <v>653</v>
      </c>
      <c r="H26" s="148"/>
      <c r="I26" s="140" t="s">
        <v>624</v>
      </c>
      <c r="J26" s="141"/>
      <c r="K26" s="148"/>
      <c r="L26" s="126"/>
      <c r="M26" s="127"/>
      <c r="N26" s="13"/>
      <c r="O26" s="13"/>
      <c r="P26" s="13"/>
      <c r="Q26" s="13"/>
      <c r="R26" s="13"/>
      <c r="S26" s="13"/>
      <c r="T26" s="13"/>
      <c r="U26" s="13"/>
      <c r="V26" s="13"/>
      <c r="W26" s="13"/>
      <c r="X26" s="13"/>
      <c r="Y26" s="13"/>
      <c r="Z26" s="13"/>
    </row>
    <row r="27" spans="1:26" ht="15.75" customHeight="1" x14ac:dyDescent="0.25">
      <c r="A27" s="877"/>
      <c r="B27" s="883"/>
      <c r="C27" s="138" t="s">
        <v>625</v>
      </c>
      <c r="D27" s="149"/>
      <c r="E27" s="126"/>
      <c r="F27" s="140" t="s">
        <v>626</v>
      </c>
      <c r="G27" s="142"/>
      <c r="H27" s="126"/>
      <c r="I27" s="150"/>
      <c r="J27" s="126"/>
      <c r="K27" s="125"/>
      <c r="L27" s="126"/>
      <c r="M27" s="127"/>
      <c r="N27" s="13"/>
      <c r="O27" s="13"/>
      <c r="P27" s="13"/>
      <c r="Q27" s="13"/>
      <c r="R27" s="13"/>
      <c r="S27" s="13"/>
      <c r="T27" s="13"/>
      <c r="U27" s="13"/>
      <c r="V27" s="13"/>
      <c r="W27" s="13"/>
      <c r="X27" s="13"/>
      <c r="Y27" s="13"/>
      <c r="Z27" s="13"/>
    </row>
    <row r="28" spans="1:26" ht="15.75" customHeight="1" x14ac:dyDescent="0.25">
      <c r="A28" s="877"/>
      <c r="B28" s="884"/>
      <c r="C28" s="151"/>
      <c r="D28" s="135"/>
      <c r="E28" s="135"/>
      <c r="F28" s="135"/>
      <c r="G28" s="135"/>
      <c r="H28" s="135"/>
      <c r="I28" s="135"/>
      <c r="J28" s="135"/>
      <c r="K28" s="135"/>
      <c r="L28" s="129"/>
      <c r="M28" s="130"/>
      <c r="N28" s="13"/>
      <c r="O28" s="13"/>
      <c r="P28" s="13"/>
      <c r="Q28" s="13"/>
      <c r="R28" s="13"/>
      <c r="S28" s="13"/>
      <c r="T28" s="13"/>
      <c r="U28" s="13"/>
      <c r="V28" s="13"/>
      <c r="W28" s="13"/>
      <c r="X28" s="13"/>
      <c r="Y28" s="13"/>
      <c r="Z28" s="13"/>
    </row>
    <row r="29" spans="1:26" ht="15.75" customHeight="1" x14ac:dyDescent="0.25">
      <c r="A29" s="877"/>
      <c r="B29" s="156" t="s">
        <v>627</v>
      </c>
      <c r="C29" s="153"/>
      <c r="D29" s="154"/>
      <c r="E29" s="154"/>
      <c r="F29" s="154"/>
      <c r="G29" s="154"/>
      <c r="H29" s="154"/>
      <c r="I29" s="154"/>
      <c r="J29" s="154"/>
      <c r="K29" s="154"/>
      <c r="L29" s="154"/>
      <c r="M29" s="155"/>
      <c r="N29" s="13"/>
      <c r="O29" s="13"/>
      <c r="P29" s="13"/>
      <c r="Q29" s="13"/>
      <c r="R29" s="13"/>
      <c r="S29" s="13"/>
      <c r="T29" s="13"/>
      <c r="U29" s="13"/>
      <c r="V29" s="13"/>
      <c r="W29" s="13"/>
      <c r="X29" s="13"/>
      <c r="Y29" s="13"/>
      <c r="Z29" s="13"/>
    </row>
    <row r="30" spans="1:26" ht="15.75" customHeight="1" x14ac:dyDescent="0.25">
      <c r="A30" s="877"/>
      <c r="B30" s="156"/>
      <c r="C30" s="157" t="s">
        <v>628</v>
      </c>
      <c r="D30" s="197">
        <v>0</v>
      </c>
      <c r="E30" s="148"/>
      <c r="F30" s="159" t="s">
        <v>629</v>
      </c>
      <c r="G30" s="284">
        <v>44567</v>
      </c>
      <c r="H30" s="148"/>
      <c r="I30" s="159" t="s">
        <v>630</v>
      </c>
      <c r="J30" s="614" t="s">
        <v>12</v>
      </c>
      <c r="K30" s="615"/>
      <c r="L30" s="616"/>
      <c r="M30" s="160"/>
      <c r="N30" s="13"/>
      <c r="O30" s="13"/>
      <c r="P30" s="13"/>
      <c r="Q30" s="13"/>
      <c r="R30" s="13"/>
      <c r="S30" s="13"/>
      <c r="T30" s="13"/>
      <c r="U30" s="13"/>
      <c r="V30" s="13"/>
      <c r="W30" s="13"/>
      <c r="X30" s="13"/>
      <c r="Y30" s="13"/>
      <c r="Z30" s="13"/>
    </row>
    <row r="31" spans="1:26" ht="15.75" customHeight="1" x14ac:dyDescent="0.25">
      <c r="A31" s="877"/>
      <c r="B31" s="116"/>
      <c r="C31" s="144"/>
      <c r="D31" s="145"/>
      <c r="E31" s="145"/>
      <c r="F31" s="145"/>
      <c r="G31" s="145"/>
      <c r="H31" s="145"/>
      <c r="I31" s="145"/>
      <c r="J31" s="145"/>
      <c r="K31" s="145"/>
      <c r="L31" s="145"/>
      <c r="M31" s="146"/>
      <c r="N31" s="13"/>
      <c r="O31" s="13"/>
      <c r="P31" s="13"/>
      <c r="Q31" s="13"/>
      <c r="R31" s="13"/>
      <c r="S31" s="13"/>
      <c r="T31" s="13"/>
      <c r="U31" s="13"/>
      <c r="V31" s="13"/>
      <c r="W31" s="13"/>
      <c r="X31" s="13"/>
      <c r="Y31" s="13"/>
      <c r="Z31" s="13"/>
    </row>
    <row r="32" spans="1:26" ht="15.75" customHeight="1" x14ac:dyDescent="0.25">
      <c r="A32" s="877"/>
      <c r="B32" s="882" t="s">
        <v>632</v>
      </c>
      <c r="C32" s="161"/>
      <c r="D32" s="162"/>
      <c r="E32" s="162"/>
      <c r="F32" s="162"/>
      <c r="G32" s="162"/>
      <c r="H32" s="162"/>
      <c r="I32" s="162"/>
      <c r="J32" s="162"/>
      <c r="K32" s="162"/>
      <c r="L32" s="123"/>
      <c r="M32" s="124"/>
      <c r="N32" s="13"/>
      <c r="O32" s="13"/>
      <c r="P32" s="13"/>
      <c r="Q32" s="13"/>
      <c r="R32" s="13"/>
      <c r="S32" s="13"/>
      <c r="T32" s="13"/>
      <c r="U32" s="13"/>
      <c r="V32" s="13"/>
      <c r="W32" s="13"/>
      <c r="X32" s="13"/>
      <c r="Y32" s="13"/>
      <c r="Z32" s="13"/>
    </row>
    <row r="33" spans="1:26" ht="15.75" customHeight="1" x14ac:dyDescent="0.25">
      <c r="A33" s="877"/>
      <c r="B33" s="883"/>
      <c r="C33" s="163" t="s">
        <v>633</v>
      </c>
      <c r="D33" s="142">
        <v>2023</v>
      </c>
      <c r="E33" s="165"/>
      <c r="F33" s="148" t="s">
        <v>635</v>
      </c>
      <c r="G33" s="166" t="s">
        <v>636</v>
      </c>
      <c r="H33" s="165"/>
      <c r="I33" s="159"/>
      <c r="J33" s="165"/>
      <c r="K33" s="165"/>
      <c r="L33" s="126"/>
      <c r="M33" s="127"/>
      <c r="N33" s="13"/>
      <c r="O33" s="13"/>
      <c r="P33" s="13"/>
      <c r="Q33" s="13"/>
      <c r="R33" s="13"/>
      <c r="S33" s="13"/>
      <c r="T33" s="13"/>
      <c r="U33" s="13"/>
      <c r="V33" s="13"/>
      <c r="W33" s="13"/>
      <c r="X33" s="13"/>
      <c r="Y33" s="13"/>
      <c r="Z33" s="13"/>
    </row>
    <row r="34" spans="1:26" ht="15.75" customHeight="1" x14ac:dyDescent="0.25">
      <c r="A34" s="877"/>
      <c r="B34" s="884"/>
      <c r="C34" s="144"/>
      <c r="D34" s="309"/>
      <c r="E34" s="310"/>
      <c r="F34" s="145"/>
      <c r="G34" s="310"/>
      <c r="H34" s="310"/>
      <c r="I34" s="311"/>
      <c r="J34" s="310"/>
      <c r="K34" s="310"/>
      <c r="L34" s="129"/>
      <c r="M34" s="130"/>
      <c r="N34" s="13"/>
      <c r="O34" s="13"/>
      <c r="P34" s="13"/>
      <c r="Q34" s="13"/>
      <c r="R34" s="13"/>
      <c r="S34" s="13"/>
      <c r="T34" s="13"/>
      <c r="U34" s="13"/>
      <c r="V34" s="13"/>
      <c r="W34" s="13"/>
      <c r="X34" s="13"/>
      <c r="Y34" s="13"/>
      <c r="Z34" s="13"/>
    </row>
    <row r="35" spans="1:26" ht="15.75" customHeight="1" x14ac:dyDescent="0.25">
      <c r="A35" s="877"/>
      <c r="B35" s="882" t="s">
        <v>637</v>
      </c>
      <c r="C35" s="320"/>
      <c r="D35" s="321"/>
      <c r="E35" s="321"/>
      <c r="F35" s="321"/>
      <c r="G35" s="321"/>
      <c r="H35" s="321"/>
      <c r="I35" s="321"/>
      <c r="J35" s="321"/>
      <c r="K35" s="321"/>
      <c r="L35" s="321"/>
      <c r="M35" s="617"/>
      <c r="N35" s="13"/>
      <c r="O35" s="13"/>
      <c r="P35" s="13"/>
      <c r="Q35" s="13"/>
      <c r="R35" s="13"/>
      <c r="S35" s="13"/>
      <c r="T35" s="13"/>
      <c r="U35" s="13"/>
      <c r="V35" s="13"/>
      <c r="W35" s="13"/>
      <c r="X35" s="13"/>
      <c r="Y35" s="13"/>
      <c r="Z35" s="13"/>
    </row>
    <row r="36" spans="1:26" ht="15.75" customHeight="1" x14ac:dyDescent="0.25">
      <c r="A36" s="877"/>
      <c r="B36" s="883"/>
      <c r="C36" s="323"/>
      <c r="D36" s="324" t="s">
        <v>638</v>
      </c>
      <c r="E36" s="324"/>
      <c r="F36" s="324" t="s">
        <v>639</v>
      </c>
      <c r="G36" s="324"/>
      <c r="H36" s="325" t="s">
        <v>640</v>
      </c>
      <c r="I36" s="325"/>
      <c r="J36" s="325" t="s">
        <v>641</v>
      </c>
      <c r="K36" s="324"/>
      <c r="L36" s="324" t="s">
        <v>642</v>
      </c>
      <c r="M36" s="618"/>
      <c r="N36" s="13"/>
      <c r="O36" s="13"/>
      <c r="P36" s="13"/>
      <c r="Q36" s="13"/>
      <c r="R36" s="13"/>
      <c r="S36" s="13"/>
      <c r="T36" s="13"/>
      <c r="U36" s="13"/>
      <c r="V36" s="13"/>
      <c r="W36" s="13"/>
      <c r="X36" s="13"/>
      <c r="Y36" s="13"/>
      <c r="Z36" s="13"/>
    </row>
    <row r="37" spans="1:26" ht="15.75" customHeight="1" x14ac:dyDescent="0.25">
      <c r="A37" s="877"/>
      <c r="B37" s="883"/>
      <c r="C37" s="323"/>
      <c r="D37" s="327">
        <v>2023</v>
      </c>
      <c r="E37" s="328">
        <v>1</v>
      </c>
      <c r="F37" s="327">
        <v>2024</v>
      </c>
      <c r="G37" s="328">
        <v>1</v>
      </c>
      <c r="H37" s="327">
        <v>2025</v>
      </c>
      <c r="I37" s="328">
        <v>1</v>
      </c>
      <c r="J37" s="327">
        <v>2026</v>
      </c>
      <c r="K37" s="328">
        <v>1</v>
      </c>
      <c r="L37" s="327">
        <v>2027</v>
      </c>
      <c r="M37" s="333">
        <v>1</v>
      </c>
      <c r="N37" s="13"/>
      <c r="O37" s="13"/>
      <c r="P37" s="13"/>
      <c r="Q37" s="13"/>
      <c r="R37" s="13"/>
      <c r="S37" s="13"/>
      <c r="T37" s="13"/>
      <c r="U37" s="13"/>
      <c r="V37" s="13"/>
      <c r="W37" s="13"/>
      <c r="X37" s="13"/>
      <c r="Y37" s="13"/>
      <c r="Z37" s="13"/>
    </row>
    <row r="38" spans="1:26" ht="15.75" customHeight="1" x14ac:dyDescent="0.25">
      <c r="A38" s="877"/>
      <c r="B38" s="883"/>
      <c r="C38" s="323"/>
      <c r="D38" s="324" t="s">
        <v>644</v>
      </c>
      <c r="E38" s="324"/>
      <c r="F38" s="324" t="s">
        <v>645</v>
      </c>
      <c r="G38" s="324"/>
      <c r="H38" s="325" t="s">
        <v>646</v>
      </c>
      <c r="I38" s="325"/>
      <c r="J38" s="325" t="s">
        <v>647</v>
      </c>
      <c r="K38" s="324"/>
      <c r="L38" s="324" t="s">
        <v>648</v>
      </c>
      <c r="M38" s="619"/>
      <c r="N38" s="13"/>
      <c r="O38" s="13"/>
      <c r="P38" s="13"/>
      <c r="Q38" s="13"/>
      <c r="R38" s="13"/>
      <c r="S38" s="13"/>
      <c r="T38" s="13"/>
      <c r="U38" s="13"/>
      <c r="V38" s="13"/>
      <c r="W38" s="13"/>
      <c r="X38" s="13"/>
      <c r="Y38" s="13"/>
      <c r="Z38" s="13"/>
    </row>
    <row r="39" spans="1:26" ht="15.75" customHeight="1" x14ac:dyDescent="0.25">
      <c r="A39" s="877"/>
      <c r="B39" s="883"/>
      <c r="C39" s="323"/>
      <c r="D39" s="327">
        <v>2028</v>
      </c>
      <c r="E39" s="328">
        <v>1</v>
      </c>
      <c r="F39" s="327">
        <v>2029</v>
      </c>
      <c r="G39" s="328">
        <v>1</v>
      </c>
      <c r="H39" s="327">
        <v>2030</v>
      </c>
      <c r="I39" s="328">
        <v>1</v>
      </c>
      <c r="J39" s="327">
        <v>2031</v>
      </c>
      <c r="K39" s="328">
        <v>1</v>
      </c>
      <c r="L39" s="327">
        <v>2032</v>
      </c>
      <c r="M39" s="333">
        <v>1</v>
      </c>
      <c r="N39" s="13"/>
      <c r="O39" s="13"/>
      <c r="P39" s="13"/>
      <c r="Q39" s="13"/>
      <c r="R39" s="13"/>
      <c r="S39" s="13"/>
      <c r="T39" s="13"/>
      <c r="U39" s="13"/>
      <c r="V39" s="13"/>
      <c r="W39" s="13"/>
      <c r="X39" s="13"/>
      <c r="Y39" s="13"/>
      <c r="Z39" s="13"/>
    </row>
    <row r="40" spans="1:26" ht="15.75" customHeight="1" x14ac:dyDescent="0.25">
      <c r="A40" s="877"/>
      <c r="B40" s="883"/>
      <c r="C40" s="323"/>
      <c r="D40" s="331" t="s">
        <v>686</v>
      </c>
      <c r="E40" s="332"/>
      <c r="F40" s="279"/>
      <c r="G40" s="154"/>
      <c r="H40" s="125"/>
      <c r="I40" s="125"/>
      <c r="J40" s="125"/>
      <c r="K40" s="148"/>
      <c r="L40" s="148"/>
      <c r="M40" s="312"/>
      <c r="N40" s="13"/>
      <c r="O40" s="13"/>
      <c r="P40" s="13"/>
      <c r="Q40" s="13"/>
      <c r="R40" s="13"/>
      <c r="S40" s="13"/>
      <c r="T40" s="13"/>
      <c r="U40" s="13"/>
      <c r="V40" s="13"/>
      <c r="W40" s="13"/>
      <c r="X40" s="13"/>
      <c r="Y40" s="13"/>
      <c r="Z40" s="13"/>
    </row>
    <row r="41" spans="1:26" ht="15.75" customHeight="1" x14ac:dyDescent="0.25">
      <c r="A41" s="877"/>
      <c r="B41" s="883"/>
      <c r="C41" s="323"/>
      <c r="D41" s="963">
        <v>1</v>
      </c>
      <c r="E41" s="803"/>
      <c r="F41" s="957"/>
      <c r="G41" s="795"/>
      <c r="H41" s="215"/>
      <c r="I41" s="148"/>
      <c r="J41" s="215"/>
      <c r="K41" s="215"/>
      <c r="L41" s="215"/>
      <c r="M41" s="620"/>
      <c r="N41" s="13"/>
      <c r="O41" s="13"/>
      <c r="P41" s="13"/>
      <c r="Q41" s="13"/>
      <c r="R41" s="13"/>
      <c r="S41" s="13"/>
      <c r="T41" s="13"/>
      <c r="U41" s="13"/>
      <c r="V41" s="13"/>
      <c r="W41" s="13"/>
      <c r="X41" s="13"/>
      <c r="Y41" s="13"/>
      <c r="Z41" s="13"/>
    </row>
    <row r="42" spans="1:26" ht="15.75" customHeight="1" x14ac:dyDescent="0.25">
      <c r="A42" s="877"/>
      <c r="B42" s="883"/>
      <c r="C42" s="337"/>
      <c r="D42" s="331"/>
      <c r="E42" s="332"/>
      <c r="F42" s="179"/>
      <c r="G42" s="145"/>
      <c r="H42" s="179"/>
      <c r="I42" s="145"/>
      <c r="J42" s="179"/>
      <c r="K42" s="145"/>
      <c r="L42" s="179"/>
      <c r="M42" s="314"/>
      <c r="N42" s="13"/>
      <c r="O42" s="13"/>
      <c r="P42" s="13"/>
      <c r="Q42" s="13"/>
      <c r="R42" s="13"/>
      <c r="S42" s="13"/>
      <c r="T42" s="13"/>
      <c r="U42" s="13"/>
      <c r="V42" s="13"/>
      <c r="W42" s="13"/>
      <c r="X42" s="13"/>
      <c r="Y42" s="13"/>
      <c r="Z42" s="13"/>
    </row>
    <row r="43" spans="1:26" ht="18" customHeight="1" x14ac:dyDescent="0.25">
      <c r="A43" s="877"/>
      <c r="B43" s="882" t="s">
        <v>651</v>
      </c>
      <c r="C43" s="621"/>
      <c r="D43" s="622"/>
      <c r="E43" s="622"/>
      <c r="F43" s="622"/>
      <c r="G43" s="622"/>
      <c r="H43" s="622"/>
      <c r="I43" s="622"/>
      <c r="J43" s="622"/>
      <c r="K43" s="622"/>
      <c r="L43" s="472"/>
      <c r="M43" s="623"/>
      <c r="N43" s="13"/>
      <c r="O43" s="13"/>
      <c r="P43" s="13"/>
      <c r="Q43" s="13"/>
      <c r="R43" s="13"/>
      <c r="S43" s="13"/>
      <c r="T43" s="13"/>
      <c r="U43" s="13"/>
      <c r="V43" s="13"/>
      <c r="W43" s="13"/>
      <c r="X43" s="13"/>
      <c r="Y43" s="13"/>
      <c r="Z43" s="13"/>
    </row>
    <row r="44" spans="1:26" ht="15.75" customHeight="1" x14ac:dyDescent="0.25">
      <c r="A44" s="877"/>
      <c r="B44" s="883"/>
      <c r="C44" s="624"/>
      <c r="D44" s="625" t="s">
        <v>93</v>
      </c>
      <c r="E44" s="626" t="s">
        <v>95</v>
      </c>
      <c r="F44" s="1088" t="s">
        <v>652</v>
      </c>
      <c r="G44" s="1083" t="s">
        <v>103</v>
      </c>
      <c r="H44" s="901"/>
      <c r="I44" s="901"/>
      <c r="J44" s="902"/>
      <c r="K44" s="627" t="s">
        <v>619</v>
      </c>
      <c r="L44" s="1084"/>
      <c r="M44" s="896"/>
      <c r="N44" s="13"/>
      <c r="O44" s="13"/>
      <c r="P44" s="13"/>
      <c r="Q44" s="13"/>
      <c r="R44" s="13"/>
      <c r="S44" s="13"/>
      <c r="T44" s="13"/>
      <c r="U44" s="13"/>
      <c r="V44" s="13"/>
      <c r="W44" s="13"/>
      <c r="X44" s="13"/>
      <c r="Y44" s="13"/>
      <c r="Z44" s="13"/>
    </row>
    <row r="45" spans="1:26" ht="15.75" customHeight="1" x14ac:dyDescent="0.25">
      <c r="A45" s="877"/>
      <c r="B45" s="883"/>
      <c r="C45" s="624"/>
      <c r="D45" s="476" t="s">
        <v>653</v>
      </c>
      <c r="E45" s="334"/>
      <c r="F45" s="894"/>
      <c r="G45" s="897"/>
      <c r="H45" s="903"/>
      <c r="I45" s="903"/>
      <c r="J45" s="810"/>
      <c r="K45" s="472"/>
      <c r="L45" s="897"/>
      <c r="M45" s="898"/>
      <c r="N45" s="13"/>
      <c r="O45" s="13"/>
      <c r="P45" s="13"/>
      <c r="Q45" s="13"/>
      <c r="R45" s="13"/>
      <c r="S45" s="13"/>
      <c r="T45" s="13"/>
      <c r="U45" s="13"/>
      <c r="V45" s="13"/>
      <c r="W45" s="13"/>
      <c r="X45" s="13"/>
      <c r="Y45" s="13"/>
      <c r="Z45" s="13"/>
    </row>
    <row r="46" spans="1:26" ht="15.75" customHeight="1" x14ac:dyDescent="0.25">
      <c r="A46" s="877"/>
      <c r="B46" s="884"/>
      <c r="C46" s="628"/>
      <c r="D46" s="478"/>
      <c r="E46" s="478"/>
      <c r="F46" s="478"/>
      <c r="G46" s="478"/>
      <c r="H46" s="478"/>
      <c r="I46" s="478"/>
      <c r="J46" s="478"/>
      <c r="K46" s="478"/>
      <c r="L46" s="472"/>
      <c r="M46" s="623"/>
      <c r="N46" s="13"/>
      <c r="O46" s="13"/>
      <c r="P46" s="13"/>
      <c r="Q46" s="13"/>
      <c r="R46" s="13"/>
      <c r="S46" s="13"/>
      <c r="T46" s="13"/>
      <c r="U46" s="13"/>
      <c r="V46" s="13"/>
      <c r="W46" s="13"/>
      <c r="X46" s="13"/>
      <c r="Y46" s="13"/>
      <c r="Z46" s="13"/>
    </row>
    <row r="47" spans="1:26" ht="147.75" customHeight="1" x14ac:dyDescent="0.25">
      <c r="A47" s="877"/>
      <c r="B47" s="117" t="s">
        <v>654</v>
      </c>
      <c r="C47" s="983" t="s">
        <v>1077</v>
      </c>
      <c r="D47" s="802"/>
      <c r="E47" s="802"/>
      <c r="F47" s="802"/>
      <c r="G47" s="802"/>
      <c r="H47" s="802"/>
      <c r="I47" s="802"/>
      <c r="J47" s="802"/>
      <c r="K47" s="802"/>
      <c r="L47" s="802"/>
      <c r="M47" s="864"/>
      <c r="N47" s="609"/>
      <c r="O47" s="13"/>
      <c r="P47" s="13"/>
      <c r="Q47" s="13"/>
      <c r="R47" s="13"/>
      <c r="S47" s="13"/>
      <c r="T47" s="13"/>
      <c r="U47" s="13"/>
      <c r="V47" s="13"/>
      <c r="W47" s="13"/>
      <c r="X47" s="13"/>
      <c r="Y47" s="13"/>
      <c r="Z47" s="13"/>
    </row>
    <row r="48" spans="1:26" ht="30.75" customHeight="1" x14ac:dyDescent="0.25">
      <c r="A48" s="877"/>
      <c r="B48" s="117" t="s">
        <v>656</v>
      </c>
      <c r="C48" s="983" t="s">
        <v>1078</v>
      </c>
      <c r="D48" s="802"/>
      <c r="E48" s="802"/>
      <c r="F48" s="802"/>
      <c r="G48" s="802"/>
      <c r="H48" s="802"/>
      <c r="I48" s="802"/>
      <c r="J48" s="802"/>
      <c r="K48" s="802"/>
      <c r="L48" s="802"/>
      <c r="M48" s="864"/>
      <c r="N48" s="13"/>
      <c r="O48" s="13"/>
      <c r="P48" s="13"/>
      <c r="Q48" s="13"/>
      <c r="R48" s="13"/>
      <c r="S48" s="13"/>
      <c r="T48" s="13"/>
      <c r="U48" s="13"/>
      <c r="V48" s="13"/>
      <c r="W48" s="13"/>
      <c r="X48" s="13"/>
      <c r="Y48" s="13"/>
      <c r="Z48" s="13"/>
    </row>
    <row r="49" spans="1:26" ht="15.75" customHeight="1" x14ac:dyDescent="0.25">
      <c r="A49" s="877"/>
      <c r="B49" s="117" t="s">
        <v>658</v>
      </c>
      <c r="C49" s="112" t="s">
        <v>1079</v>
      </c>
      <c r="D49" s="187"/>
      <c r="E49" s="187"/>
      <c r="F49" s="187"/>
      <c r="G49" s="187"/>
      <c r="H49" s="187"/>
      <c r="I49" s="187"/>
      <c r="J49" s="187"/>
      <c r="K49" s="187"/>
      <c r="L49" s="187"/>
      <c r="M49" s="188"/>
      <c r="N49" s="13"/>
      <c r="O49" s="13"/>
      <c r="P49" s="13"/>
      <c r="Q49" s="13"/>
      <c r="R49" s="13"/>
      <c r="S49" s="13"/>
      <c r="T49" s="13"/>
      <c r="U49" s="13"/>
      <c r="V49" s="13"/>
      <c r="W49" s="13"/>
      <c r="X49" s="13"/>
      <c r="Y49" s="13"/>
      <c r="Z49" s="13"/>
    </row>
    <row r="50" spans="1:26" ht="15.75" customHeight="1" x14ac:dyDescent="0.25">
      <c r="A50" s="881"/>
      <c r="B50" s="117" t="s">
        <v>660</v>
      </c>
      <c r="C50" s="112" t="s">
        <v>1080</v>
      </c>
      <c r="D50" s="187"/>
      <c r="E50" s="187"/>
      <c r="F50" s="187"/>
      <c r="G50" s="187"/>
      <c r="H50" s="187"/>
      <c r="I50" s="187"/>
      <c r="J50" s="187"/>
      <c r="K50" s="187"/>
      <c r="L50" s="187"/>
      <c r="M50" s="188"/>
      <c r="N50" s="13"/>
      <c r="O50" s="13"/>
      <c r="P50" s="13"/>
      <c r="Q50" s="13"/>
      <c r="R50" s="13"/>
      <c r="S50" s="13"/>
      <c r="T50" s="13"/>
      <c r="U50" s="13"/>
      <c r="V50" s="13"/>
      <c r="W50" s="13"/>
      <c r="X50" s="13"/>
      <c r="Y50" s="13"/>
      <c r="Z50" s="13"/>
    </row>
    <row r="51" spans="1:26" ht="15.75" customHeight="1" x14ac:dyDescent="0.25">
      <c r="A51" s="879" t="s">
        <v>662</v>
      </c>
      <c r="B51" s="189" t="s">
        <v>663</v>
      </c>
      <c r="C51" s="874" t="s">
        <v>1081</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5.75" customHeight="1" x14ac:dyDescent="0.25">
      <c r="A52" s="877"/>
      <c r="B52" s="189" t="s">
        <v>665</v>
      </c>
      <c r="C52" s="874" t="s">
        <v>1082</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15.75" customHeight="1" x14ac:dyDescent="0.25">
      <c r="A53" s="877"/>
      <c r="B53" s="189" t="s">
        <v>667</v>
      </c>
      <c r="C53" s="874" t="s">
        <v>12</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5.75" customHeight="1" x14ac:dyDescent="0.25">
      <c r="A54" s="877"/>
      <c r="B54" s="191" t="s">
        <v>668</v>
      </c>
      <c r="C54" s="874" t="s">
        <v>1083</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15.75" customHeight="1" x14ac:dyDescent="0.25">
      <c r="A55" s="877"/>
      <c r="B55" s="189" t="s">
        <v>670</v>
      </c>
      <c r="C55" s="1087" t="s">
        <v>405</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15.75" customHeight="1" x14ac:dyDescent="0.25">
      <c r="A56" s="880"/>
      <c r="B56" s="189" t="s">
        <v>672</v>
      </c>
      <c r="C56" s="874">
        <v>3114476914</v>
      </c>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15.75" customHeight="1" x14ac:dyDescent="0.25">
      <c r="A57" s="879" t="s">
        <v>673</v>
      </c>
      <c r="B57" s="192" t="s">
        <v>674</v>
      </c>
      <c r="C57" s="946" t="s">
        <v>1084</v>
      </c>
      <c r="D57" s="802"/>
      <c r="E57" s="802"/>
      <c r="F57" s="802"/>
      <c r="G57" s="802"/>
      <c r="H57" s="802"/>
      <c r="I57" s="802"/>
      <c r="J57" s="802"/>
      <c r="K57" s="802"/>
      <c r="L57" s="802"/>
      <c r="M57" s="864"/>
      <c r="N57" s="13"/>
      <c r="O57" s="13"/>
      <c r="P57" s="13"/>
      <c r="Q57" s="13"/>
      <c r="R57" s="13"/>
      <c r="S57" s="13"/>
      <c r="T57" s="13"/>
      <c r="U57" s="13"/>
      <c r="V57" s="13"/>
      <c r="W57" s="13"/>
      <c r="X57" s="13"/>
      <c r="Y57" s="13"/>
      <c r="Z57" s="13"/>
    </row>
    <row r="58" spans="1:26" ht="30" customHeight="1" x14ac:dyDescent="0.25">
      <c r="A58" s="877"/>
      <c r="B58" s="192" t="s">
        <v>676</v>
      </c>
      <c r="C58" s="946" t="s">
        <v>1085</v>
      </c>
      <c r="D58" s="802"/>
      <c r="E58" s="802"/>
      <c r="F58" s="802"/>
      <c r="G58" s="802"/>
      <c r="H58" s="802"/>
      <c r="I58" s="802"/>
      <c r="J58" s="802"/>
      <c r="K58" s="802"/>
      <c r="L58" s="802"/>
      <c r="M58" s="864"/>
      <c r="N58" s="13"/>
      <c r="O58" s="13"/>
      <c r="P58" s="13"/>
      <c r="Q58" s="13"/>
      <c r="R58" s="13"/>
      <c r="S58" s="13"/>
      <c r="T58" s="13"/>
      <c r="U58" s="13"/>
      <c r="V58" s="13"/>
      <c r="W58" s="13"/>
      <c r="X58" s="13"/>
      <c r="Y58" s="13"/>
      <c r="Z58" s="13"/>
    </row>
    <row r="59" spans="1:26" ht="30" customHeight="1" x14ac:dyDescent="0.25">
      <c r="A59" s="881"/>
      <c r="B59" s="193" t="s">
        <v>328</v>
      </c>
      <c r="C59" s="874" t="s">
        <v>12</v>
      </c>
      <c r="D59" s="802"/>
      <c r="E59" s="802"/>
      <c r="F59" s="802"/>
      <c r="G59" s="802"/>
      <c r="H59" s="802"/>
      <c r="I59" s="802"/>
      <c r="J59" s="802"/>
      <c r="K59" s="802"/>
      <c r="L59" s="802"/>
      <c r="M59" s="864"/>
      <c r="N59" s="13"/>
      <c r="O59" s="13"/>
      <c r="P59" s="13"/>
      <c r="Q59" s="13"/>
      <c r="R59" s="13"/>
      <c r="S59" s="13"/>
      <c r="T59" s="13"/>
      <c r="U59" s="13"/>
      <c r="V59" s="13"/>
      <c r="W59" s="13"/>
      <c r="X59" s="13"/>
      <c r="Y59" s="13"/>
      <c r="Z59" s="13"/>
    </row>
    <row r="60" spans="1:26" ht="15.75" customHeight="1" x14ac:dyDescent="0.25">
      <c r="A60" s="194" t="s">
        <v>678</v>
      </c>
      <c r="B60" s="195"/>
      <c r="C60" s="887"/>
      <c r="D60" s="888"/>
      <c r="E60" s="888"/>
      <c r="F60" s="888"/>
      <c r="G60" s="888"/>
      <c r="H60" s="888"/>
      <c r="I60" s="888"/>
      <c r="J60" s="888"/>
      <c r="K60" s="888"/>
      <c r="L60" s="888"/>
      <c r="M60" s="889"/>
      <c r="N60" s="13"/>
      <c r="O60" s="13"/>
      <c r="P60" s="13"/>
      <c r="Q60" s="13"/>
      <c r="R60" s="13"/>
      <c r="S60" s="13"/>
      <c r="T60" s="13"/>
      <c r="U60" s="13"/>
      <c r="V60" s="13"/>
      <c r="W60" s="13"/>
      <c r="X60" s="13"/>
      <c r="Y60" s="13"/>
      <c r="Z60" s="13"/>
    </row>
    <row r="61" spans="1:26" ht="15.75" customHeight="1" x14ac:dyDescent="0.25">
      <c r="A61" s="13"/>
      <c r="B61" s="196"/>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96"/>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96"/>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96"/>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96"/>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96"/>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96"/>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96"/>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3">
    <mergeCell ref="C57:M57"/>
    <mergeCell ref="C58:M58"/>
    <mergeCell ref="C59:M59"/>
    <mergeCell ref="C60:M60"/>
    <mergeCell ref="C14:D14"/>
    <mergeCell ref="C16:M16"/>
    <mergeCell ref="C17:M17"/>
    <mergeCell ref="C53:M53"/>
    <mergeCell ref="C54:M54"/>
    <mergeCell ref="C55:M55"/>
    <mergeCell ref="C56:M56"/>
    <mergeCell ref="C51:M51"/>
    <mergeCell ref="C52:M52"/>
    <mergeCell ref="D41:E41"/>
    <mergeCell ref="F41:G41"/>
    <mergeCell ref="F44:F45"/>
    <mergeCell ref="A16:A50"/>
    <mergeCell ref="A51:A56"/>
    <mergeCell ref="A57:A59"/>
    <mergeCell ref="B8:B10"/>
    <mergeCell ref="B14:B15"/>
    <mergeCell ref="B18:B24"/>
    <mergeCell ref="B25:B28"/>
    <mergeCell ref="B32:B34"/>
    <mergeCell ref="B35:B42"/>
    <mergeCell ref="B43:B46"/>
    <mergeCell ref="A2:A15"/>
    <mergeCell ref="C3:L3"/>
    <mergeCell ref="F4:G4"/>
    <mergeCell ref="C7:D7"/>
    <mergeCell ref="I7:M7"/>
    <mergeCell ref="C9:D9"/>
    <mergeCell ref="F9:G9"/>
    <mergeCell ref="I9:J9"/>
    <mergeCell ref="C10:D10"/>
    <mergeCell ref="F10:G10"/>
    <mergeCell ref="I10:J10"/>
    <mergeCell ref="G44:J45"/>
    <mergeCell ref="L44:M45"/>
    <mergeCell ref="C47:M47"/>
    <mergeCell ref="C48:M48"/>
    <mergeCell ref="C11:M11"/>
    <mergeCell ref="C12:M12"/>
  </mergeCells>
  <dataValidations count="1">
    <dataValidation type="list" allowBlank="1" showErrorMessage="1" sqref="I7" xr:uid="{00000000-0002-0000-2400-000000000000}">
      <formula1>INDIRECT($C$7)</formula1>
    </dataValidation>
  </dataValidations>
  <hyperlinks>
    <hyperlink ref="C55" r:id="rId1" xr:uid="{00000000-0004-0000-2400-00000000000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5.75" customHeight="1" x14ac:dyDescent="0.25">
      <c r="A1" s="105"/>
      <c r="B1" s="106" t="s">
        <v>1086</v>
      </c>
      <c r="C1" s="107"/>
      <c r="D1" s="107"/>
      <c r="E1" s="107"/>
      <c r="F1" s="107"/>
      <c r="G1" s="107"/>
      <c r="H1" s="107"/>
      <c r="I1" s="107"/>
      <c r="J1" s="107"/>
      <c r="K1" s="107"/>
      <c r="L1" s="107"/>
      <c r="M1" s="108"/>
      <c r="N1" s="13"/>
      <c r="O1" s="13"/>
      <c r="P1" s="13"/>
      <c r="Q1" s="13"/>
      <c r="R1" s="13"/>
      <c r="S1" s="13"/>
      <c r="T1" s="13"/>
      <c r="U1" s="13"/>
      <c r="V1" s="13"/>
      <c r="W1" s="13"/>
      <c r="X1" s="13"/>
      <c r="Y1" s="13"/>
      <c r="Z1" s="13"/>
    </row>
    <row r="2" spans="1:26" ht="15.75" customHeight="1" x14ac:dyDescent="0.25">
      <c r="A2" s="879" t="s">
        <v>591</v>
      </c>
      <c r="B2" s="109" t="s">
        <v>592</v>
      </c>
      <c r="C2" s="871" t="s">
        <v>1087</v>
      </c>
      <c r="D2" s="872"/>
      <c r="E2" s="872"/>
      <c r="F2" s="872"/>
      <c r="G2" s="872"/>
      <c r="H2" s="872"/>
      <c r="I2" s="872"/>
      <c r="J2" s="872"/>
      <c r="K2" s="872"/>
      <c r="L2" s="872"/>
      <c r="M2" s="873"/>
      <c r="N2" s="13"/>
      <c r="O2" s="13"/>
      <c r="P2" s="13"/>
      <c r="Q2" s="13"/>
      <c r="R2" s="13"/>
      <c r="S2" s="13"/>
      <c r="T2" s="13"/>
      <c r="U2" s="13"/>
      <c r="V2" s="13"/>
      <c r="W2" s="13"/>
      <c r="X2" s="13"/>
      <c r="Y2" s="13"/>
      <c r="Z2" s="13"/>
    </row>
    <row r="3" spans="1:26" ht="68.25" customHeight="1" x14ac:dyDescent="0.25">
      <c r="A3" s="877"/>
      <c r="B3" s="110" t="s">
        <v>750</v>
      </c>
      <c r="C3" s="874" t="s">
        <v>1088</v>
      </c>
      <c r="D3" s="802"/>
      <c r="E3" s="802"/>
      <c r="F3" s="802"/>
      <c r="G3" s="802"/>
      <c r="H3" s="802"/>
      <c r="I3" s="802"/>
      <c r="J3" s="802"/>
      <c r="K3" s="802"/>
      <c r="L3" s="802"/>
      <c r="M3" s="864"/>
      <c r="N3" s="13"/>
      <c r="O3" s="13"/>
      <c r="P3" s="13"/>
      <c r="Q3" s="13"/>
      <c r="R3" s="13"/>
      <c r="S3" s="13"/>
      <c r="T3" s="13"/>
      <c r="U3" s="13"/>
      <c r="V3" s="13"/>
      <c r="W3" s="13"/>
      <c r="X3" s="13"/>
      <c r="Y3" s="13"/>
      <c r="Z3" s="13"/>
    </row>
    <row r="4" spans="1:26" ht="15.75" customHeight="1" x14ac:dyDescent="0.25">
      <c r="A4" s="877"/>
      <c r="B4" s="116" t="s">
        <v>324</v>
      </c>
      <c r="C4" s="112" t="s">
        <v>95</v>
      </c>
      <c r="D4" s="113"/>
      <c r="E4" s="629"/>
      <c r="F4" s="868" t="s">
        <v>325</v>
      </c>
      <c r="G4" s="803"/>
      <c r="H4" s="115"/>
      <c r="I4" s="187"/>
      <c r="J4" s="187"/>
      <c r="K4" s="187"/>
      <c r="L4" s="187"/>
      <c r="M4" s="188"/>
      <c r="N4" s="13"/>
      <c r="O4" s="13"/>
      <c r="P4" s="13"/>
      <c r="Q4" s="13"/>
      <c r="R4" s="13"/>
      <c r="S4" s="13"/>
      <c r="T4" s="13"/>
      <c r="U4" s="13"/>
      <c r="V4" s="13"/>
      <c r="W4" s="13"/>
      <c r="X4" s="13"/>
      <c r="Y4" s="13"/>
      <c r="Z4" s="13"/>
    </row>
    <row r="5" spans="1:26" ht="39" customHeight="1" x14ac:dyDescent="0.25">
      <c r="A5" s="877"/>
      <c r="B5" s="116" t="s">
        <v>596</v>
      </c>
      <c r="C5" s="936" t="s">
        <v>720</v>
      </c>
      <c r="D5" s="905"/>
      <c r="E5" s="905"/>
      <c r="F5" s="905"/>
      <c r="G5" s="905"/>
      <c r="H5" s="905"/>
      <c r="I5" s="905"/>
      <c r="J5" s="905"/>
      <c r="K5" s="905"/>
      <c r="L5" s="905"/>
      <c r="M5" s="906"/>
      <c r="N5" s="13"/>
      <c r="O5" s="13"/>
      <c r="P5" s="13"/>
      <c r="Q5" s="13"/>
      <c r="R5" s="13"/>
      <c r="S5" s="13"/>
      <c r="T5" s="13"/>
      <c r="U5" s="13"/>
      <c r="V5" s="13"/>
      <c r="W5" s="13"/>
      <c r="X5" s="13"/>
      <c r="Y5" s="13"/>
      <c r="Z5" s="13"/>
    </row>
    <row r="6" spans="1:26" ht="15.75" customHeight="1" x14ac:dyDescent="0.25">
      <c r="A6" s="877"/>
      <c r="B6" s="116" t="s">
        <v>598</v>
      </c>
      <c r="C6" s="874" t="s">
        <v>693</v>
      </c>
      <c r="D6" s="802"/>
      <c r="E6" s="802"/>
      <c r="F6" s="802"/>
      <c r="G6" s="802"/>
      <c r="H6" s="802"/>
      <c r="I6" s="802"/>
      <c r="J6" s="802"/>
      <c r="K6" s="802"/>
      <c r="L6" s="802"/>
      <c r="M6" s="864"/>
      <c r="N6" s="13"/>
      <c r="O6" s="13"/>
      <c r="P6" s="13"/>
      <c r="Q6" s="13"/>
      <c r="R6" s="13"/>
      <c r="S6" s="13"/>
      <c r="T6" s="13"/>
      <c r="U6" s="13"/>
      <c r="V6" s="13"/>
      <c r="W6" s="13"/>
      <c r="X6" s="13"/>
      <c r="Y6" s="13"/>
      <c r="Z6" s="13"/>
    </row>
    <row r="7" spans="1:26" ht="15.75" customHeight="1" x14ac:dyDescent="0.25">
      <c r="A7" s="877"/>
      <c r="B7" s="110" t="s">
        <v>600</v>
      </c>
      <c r="C7" s="865" t="s">
        <v>35</v>
      </c>
      <c r="D7" s="866"/>
      <c r="E7" s="118"/>
      <c r="F7" s="118"/>
      <c r="G7" s="119"/>
      <c r="H7" s="120" t="s">
        <v>328</v>
      </c>
      <c r="I7" s="867" t="s">
        <v>62</v>
      </c>
      <c r="J7" s="802"/>
      <c r="K7" s="802"/>
      <c r="L7" s="802"/>
      <c r="M7" s="864"/>
      <c r="N7" s="13"/>
      <c r="O7" s="13"/>
      <c r="P7" s="13"/>
      <c r="Q7" s="13"/>
      <c r="R7" s="13"/>
      <c r="S7" s="13"/>
      <c r="T7" s="13"/>
      <c r="U7" s="13"/>
      <c r="V7" s="13"/>
      <c r="W7" s="13"/>
      <c r="X7" s="13"/>
      <c r="Y7" s="13"/>
      <c r="Z7" s="13"/>
    </row>
    <row r="8" spans="1:26" ht="15.75" customHeight="1" x14ac:dyDescent="0.25">
      <c r="A8" s="877"/>
      <c r="B8" s="941" t="s">
        <v>601</v>
      </c>
      <c r="C8" s="630"/>
      <c r="D8" s="631"/>
      <c r="E8" s="631"/>
      <c r="F8" s="631"/>
      <c r="G8" s="631"/>
      <c r="H8" s="631"/>
      <c r="I8" s="631"/>
      <c r="J8" s="631"/>
      <c r="K8" s="631"/>
      <c r="L8" s="631"/>
      <c r="M8" s="632"/>
      <c r="N8" s="13"/>
      <c r="O8" s="13"/>
      <c r="P8" s="13"/>
      <c r="Q8" s="13"/>
      <c r="R8" s="13"/>
      <c r="S8" s="13"/>
      <c r="T8" s="13"/>
      <c r="U8" s="13"/>
      <c r="V8" s="13"/>
      <c r="W8" s="13"/>
      <c r="X8" s="13"/>
      <c r="Y8" s="13"/>
      <c r="Z8" s="13"/>
    </row>
    <row r="9" spans="1:26" ht="15.75" customHeight="1" x14ac:dyDescent="0.25">
      <c r="A9" s="877"/>
      <c r="B9" s="883"/>
      <c r="C9" s="1090"/>
      <c r="D9" s="870"/>
      <c r="E9" s="454"/>
      <c r="F9" s="908"/>
      <c r="G9" s="870"/>
      <c r="H9" s="454"/>
      <c r="I9" s="908"/>
      <c r="J9" s="870"/>
      <c r="K9" s="454"/>
      <c r="L9" s="454"/>
      <c r="M9" s="633"/>
      <c r="N9" s="13"/>
      <c r="O9" s="13"/>
      <c r="P9" s="13"/>
      <c r="Q9" s="13"/>
      <c r="R9" s="13"/>
      <c r="S9" s="13"/>
      <c r="T9" s="13"/>
      <c r="U9" s="13"/>
      <c r="V9" s="13"/>
      <c r="W9" s="13"/>
      <c r="X9" s="13"/>
      <c r="Y9" s="13"/>
      <c r="Z9" s="13"/>
    </row>
    <row r="10" spans="1:26" ht="15.75" customHeight="1" x14ac:dyDescent="0.25">
      <c r="A10" s="877"/>
      <c r="B10" s="884"/>
      <c r="C10" s="1090" t="s">
        <v>604</v>
      </c>
      <c r="D10" s="870"/>
      <c r="E10" s="290"/>
      <c r="F10" s="908" t="s">
        <v>604</v>
      </c>
      <c r="G10" s="870"/>
      <c r="H10" s="290"/>
      <c r="I10" s="908" t="s">
        <v>604</v>
      </c>
      <c r="J10" s="870"/>
      <c r="K10" s="290"/>
      <c r="L10" s="290"/>
      <c r="M10" s="634"/>
      <c r="N10" s="13"/>
      <c r="O10" s="13"/>
      <c r="P10" s="13"/>
      <c r="Q10" s="13"/>
      <c r="R10" s="13"/>
      <c r="S10" s="13"/>
      <c r="T10" s="13"/>
      <c r="U10" s="13"/>
      <c r="V10" s="13"/>
      <c r="W10" s="13"/>
      <c r="X10" s="13"/>
      <c r="Y10" s="13"/>
      <c r="Z10" s="13"/>
    </row>
    <row r="11" spans="1:26" ht="26.25" customHeight="1" x14ac:dyDescent="0.25">
      <c r="A11" s="877"/>
      <c r="B11" s="110" t="s">
        <v>605</v>
      </c>
      <c r="C11" s="1089" t="s">
        <v>1089</v>
      </c>
      <c r="D11" s="802"/>
      <c r="E11" s="802"/>
      <c r="F11" s="802"/>
      <c r="G11" s="802"/>
      <c r="H11" s="802"/>
      <c r="I11" s="802"/>
      <c r="J11" s="802"/>
      <c r="K11" s="802"/>
      <c r="L11" s="802"/>
      <c r="M11" s="864"/>
      <c r="N11" s="13"/>
      <c r="O11" s="13"/>
      <c r="P11" s="13"/>
      <c r="Q11" s="13"/>
      <c r="R11" s="13"/>
      <c r="S11" s="13"/>
      <c r="T11" s="13"/>
      <c r="U11" s="13"/>
      <c r="V11" s="13"/>
      <c r="W11" s="13"/>
      <c r="X11" s="13"/>
      <c r="Y11" s="13"/>
      <c r="Z11" s="13"/>
    </row>
    <row r="12" spans="1:26" ht="30.75" customHeight="1" x14ac:dyDescent="0.25">
      <c r="A12" s="877"/>
      <c r="B12" s="110" t="s">
        <v>754</v>
      </c>
      <c r="C12" s="874" t="s">
        <v>1090</v>
      </c>
      <c r="D12" s="802"/>
      <c r="E12" s="802"/>
      <c r="F12" s="802"/>
      <c r="G12" s="802"/>
      <c r="H12" s="802"/>
      <c r="I12" s="802"/>
      <c r="J12" s="802"/>
      <c r="K12" s="802"/>
      <c r="L12" s="802"/>
      <c r="M12" s="864"/>
      <c r="N12" s="13"/>
      <c r="O12" s="13"/>
      <c r="P12" s="13"/>
      <c r="Q12" s="13"/>
      <c r="R12" s="13"/>
      <c r="S12" s="13"/>
      <c r="T12" s="13"/>
      <c r="U12" s="13"/>
      <c r="V12" s="13"/>
      <c r="W12" s="13"/>
      <c r="X12" s="13"/>
      <c r="Y12" s="13"/>
      <c r="Z12" s="13"/>
    </row>
    <row r="13" spans="1:26" ht="35.25" customHeight="1" x14ac:dyDescent="0.25">
      <c r="A13" s="877"/>
      <c r="B13" s="110" t="s">
        <v>756</v>
      </c>
      <c r="C13" s="871" t="s">
        <v>1091</v>
      </c>
      <c r="D13" s="872"/>
      <c r="E13" s="872"/>
      <c r="F13" s="872"/>
      <c r="G13" s="872"/>
      <c r="H13" s="872"/>
      <c r="I13" s="872"/>
      <c r="J13" s="872"/>
      <c r="K13" s="872"/>
      <c r="L13" s="872"/>
      <c r="M13" s="873"/>
      <c r="N13" s="13"/>
      <c r="O13" s="13"/>
      <c r="P13" s="13"/>
      <c r="Q13" s="13"/>
      <c r="R13" s="13"/>
      <c r="S13" s="13"/>
      <c r="T13" s="13"/>
      <c r="U13" s="13"/>
      <c r="V13" s="13"/>
      <c r="W13" s="13"/>
      <c r="X13" s="13"/>
      <c r="Y13" s="13"/>
      <c r="Z13" s="13"/>
    </row>
    <row r="14" spans="1:26" ht="15.75" customHeight="1" x14ac:dyDescent="0.25">
      <c r="A14" s="877"/>
      <c r="B14" s="941" t="s">
        <v>758</v>
      </c>
      <c r="C14" s="874"/>
      <c r="D14" s="866"/>
      <c r="E14" s="308" t="s">
        <v>108</v>
      </c>
      <c r="F14" s="169"/>
      <c r="G14" s="169"/>
      <c r="H14" s="169"/>
      <c r="I14" s="169"/>
      <c r="J14" s="169"/>
      <c r="K14" s="169"/>
      <c r="L14" s="631"/>
      <c r="M14" s="632"/>
      <c r="N14" s="13"/>
      <c r="O14" s="13"/>
      <c r="P14" s="13"/>
      <c r="Q14" s="13"/>
      <c r="R14" s="13"/>
      <c r="S14" s="13"/>
      <c r="T14" s="13"/>
      <c r="U14" s="13"/>
      <c r="V14" s="13"/>
      <c r="W14" s="13"/>
      <c r="X14" s="13"/>
      <c r="Y14" s="13"/>
      <c r="Z14" s="13"/>
    </row>
    <row r="15" spans="1:26" ht="15.75" customHeight="1" x14ac:dyDescent="0.25">
      <c r="A15" s="881"/>
      <c r="B15" s="942"/>
      <c r="C15" s="874"/>
      <c r="D15" s="802"/>
      <c r="E15" s="802"/>
      <c r="F15" s="802"/>
      <c r="G15" s="802"/>
      <c r="H15" s="802"/>
      <c r="I15" s="802"/>
      <c r="J15" s="802"/>
      <c r="K15" s="802"/>
      <c r="L15" s="802"/>
      <c r="M15" s="864"/>
      <c r="N15" s="13"/>
      <c r="O15" s="13"/>
      <c r="P15" s="13"/>
      <c r="Q15" s="13"/>
      <c r="R15" s="13"/>
      <c r="S15" s="13"/>
      <c r="T15" s="13"/>
      <c r="U15" s="13"/>
      <c r="V15" s="13"/>
      <c r="W15" s="13"/>
      <c r="X15" s="13"/>
      <c r="Y15" s="13"/>
      <c r="Z15" s="13"/>
    </row>
    <row r="16" spans="1:26" ht="15.75" customHeight="1" x14ac:dyDescent="0.25">
      <c r="A16" s="876" t="s">
        <v>607</v>
      </c>
      <c r="B16" s="117" t="s">
        <v>315</v>
      </c>
      <c r="C16" s="874" t="s">
        <v>740</v>
      </c>
      <c r="D16" s="802"/>
      <c r="E16" s="802"/>
      <c r="F16" s="802"/>
      <c r="G16" s="802"/>
      <c r="H16" s="802"/>
      <c r="I16" s="802"/>
      <c r="J16" s="802"/>
      <c r="K16" s="802"/>
      <c r="L16" s="802"/>
      <c r="M16" s="864"/>
      <c r="N16" s="13"/>
      <c r="O16" s="13"/>
      <c r="P16" s="13"/>
      <c r="Q16" s="13"/>
      <c r="R16" s="13"/>
      <c r="S16" s="13"/>
      <c r="T16" s="13"/>
      <c r="U16" s="13"/>
      <c r="V16" s="13"/>
      <c r="W16" s="13"/>
      <c r="X16" s="13"/>
      <c r="Y16" s="13"/>
      <c r="Z16" s="13"/>
    </row>
    <row r="17" spans="1:26" ht="15.75" customHeight="1" x14ac:dyDescent="0.25">
      <c r="A17" s="877"/>
      <c r="B17" s="117" t="s">
        <v>759</v>
      </c>
      <c r="C17" s="874" t="s">
        <v>558</v>
      </c>
      <c r="D17" s="802"/>
      <c r="E17" s="802"/>
      <c r="F17" s="802"/>
      <c r="G17" s="802"/>
      <c r="H17" s="802"/>
      <c r="I17" s="802"/>
      <c r="J17" s="802"/>
      <c r="K17" s="802"/>
      <c r="L17" s="802"/>
      <c r="M17" s="864"/>
      <c r="N17" s="13"/>
      <c r="O17" s="13"/>
      <c r="P17" s="13"/>
      <c r="Q17" s="13"/>
      <c r="R17" s="13"/>
      <c r="S17" s="13"/>
      <c r="T17" s="13"/>
      <c r="U17" s="13"/>
      <c r="V17" s="13"/>
      <c r="W17" s="13"/>
      <c r="X17" s="13"/>
      <c r="Y17" s="13"/>
      <c r="Z17" s="13"/>
    </row>
    <row r="18" spans="1:26" ht="8.25" customHeight="1" x14ac:dyDescent="0.25">
      <c r="A18" s="877"/>
      <c r="B18" s="882" t="s">
        <v>608</v>
      </c>
      <c r="C18" s="131"/>
      <c r="D18" s="132"/>
      <c r="E18" s="132"/>
      <c r="F18" s="132"/>
      <c r="G18" s="132"/>
      <c r="H18" s="132"/>
      <c r="I18" s="132"/>
      <c r="J18" s="132"/>
      <c r="K18" s="132"/>
      <c r="L18" s="132"/>
      <c r="M18" s="133"/>
      <c r="N18" s="13"/>
      <c r="O18" s="13"/>
      <c r="P18" s="13"/>
      <c r="Q18" s="13"/>
      <c r="R18" s="13"/>
      <c r="S18" s="13"/>
      <c r="T18" s="13"/>
      <c r="U18" s="13"/>
      <c r="V18" s="13"/>
      <c r="W18" s="13"/>
      <c r="X18" s="13"/>
      <c r="Y18" s="13"/>
      <c r="Z18" s="13"/>
    </row>
    <row r="19" spans="1:26" ht="9" customHeight="1" x14ac:dyDescent="0.25">
      <c r="A19" s="877"/>
      <c r="B19" s="883"/>
      <c r="C19" s="134"/>
      <c r="D19" s="135"/>
      <c r="E19" s="136"/>
      <c r="F19" s="135"/>
      <c r="G19" s="136"/>
      <c r="H19" s="135"/>
      <c r="I19" s="136"/>
      <c r="J19" s="135"/>
      <c r="K19" s="136"/>
      <c r="L19" s="136"/>
      <c r="M19" s="137"/>
      <c r="N19" s="13"/>
      <c r="O19" s="13"/>
      <c r="P19" s="13"/>
      <c r="Q19" s="13"/>
      <c r="R19" s="13"/>
      <c r="S19" s="13"/>
      <c r="T19" s="13"/>
      <c r="U19" s="13"/>
      <c r="V19" s="13"/>
      <c r="W19" s="13"/>
      <c r="X19" s="13"/>
      <c r="Y19" s="13"/>
      <c r="Z19" s="13"/>
    </row>
    <row r="20" spans="1:26" ht="15.75" customHeight="1" x14ac:dyDescent="0.25">
      <c r="A20" s="877"/>
      <c r="B20" s="883"/>
      <c r="C20" s="138" t="s">
        <v>609</v>
      </c>
      <c r="D20" s="139"/>
      <c r="E20" s="140" t="s">
        <v>610</v>
      </c>
      <c r="F20" s="139"/>
      <c r="G20" s="140" t="s">
        <v>611</v>
      </c>
      <c r="H20" s="139"/>
      <c r="I20" s="140" t="s">
        <v>612</v>
      </c>
      <c r="J20" s="115"/>
      <c r="K20" s="140"/>
      <c r="L20" s="140"/>
      <c r="M20" s="137"/>
      <c r="N20" s="13"/>
      <c r="O20" s="13"/>
      <c r="P20" s="13"/>
      <c r="Q20" s="13"/>
      <c r="R20" s="13"/>
      <c r="S20" s="13"/>
      <c r="T20" s="13"/>
      <c r="U20" s="13"/>
      <c r="V20" s="13"/>
      <c r="W20" s="13"/>
      <c r="X20" s="13"/>
      <c r="Y20" s="13"/>
      <c r="Z20" s="13"/>
    </row>
    <row r="21" spans="1:26" ht="15.75" customHeight="1" x14ac:dyDescent="0.25">
      <c r="A21" s="877"/>
      <c r="B21" s="883"/>
      <c r="C21" s="138" t="s">
        <v>613</v>
      </c>
      <c r="D21" s="141"/>
      <c r="E21" s="140" t="s">
        <v>614</v>
      </c>
      <c r="F21" s="142"/>
      <c r="G21" s="140" t="s">
        <v>615</v>
      </c>
      <c r="H21" s="142"/>
      <c r="I21" s="140"/>
      <c r="J21" s="136"/>
      <c r="K21" s="140"/>
      <c r="L21" s="140"/>
      <c r="M21" s="137"/>
      <c r="N21" s="13"/>
      <c r="O21" s="13"/>
      <c r="P21" s="13"/>
      <c r="Q21" s="13"/>
      <c r="R21" s="13"/>
      <c r="S21" s="13"/>
      <c r="T21" s="13"/>
      <c r="U21" s="13"/>
      <c r="V21" s="13"/>
      <c r="W21" s="13"/>
      <c r="X21" s="13"/>
      <c r="Y21" s="13"/>
      <c r="Z21" s="13"/>
    </row>
    <row r="22" spans="1:26" ht="15.75" customHeight="1" x14ac:dyDescent="0.25">
      <c r="A22" s="877"/>
      <c r="B22" s="883"/>
      <c r="C22" s="138" t="s">
        <v>616</v>
      </c>
      <c r="D22" s="141"/>
      <c r="E22" s="140" t="s">
        <v>617</v>
      </c>
      <c r="F22" s="141"/>
      <c r="G22" s="140"/>
      <c r="H22" s="136"/>
      <c r="I22" s="140"/>
      <c r="J22" s="136"/>
      <c r="K22" s="140"/>
      <c r="L22" s="140"/>
      <c r="M22" s="137"/>
      <c r="N22" s="13"/>
      <c r="O22" s="13"/>
      <c r="P22" s="13"/>
      <c r="Q22" s="13"/>
      <c r="R22" s="13"/>
      <c r="S22" s="13"/>
      <c r="T22" s="13"/>
      <c r="U22" s="13"/>
      <c r="V22" s="13"/>
      <c r="W22" s="13"/>
      <c r="X22" s="13"/>
      <c r="Y22" s="13"/>
      <c r="Z22" s="13"/>
    </row>
    <row r="23" spans="1:26" ht="15.75" customHeight="1" x14ac:dyDescent="0.25">
      <c r="A23" s="877"/>
      <c r="B23" s="883"/>
      <c r="C23" s="138" t="s">
        <v>105</v>
      </c>
      <c r="D23" s="142" t="s">
        <v>618</v>
      </c>
      <c r="E23" s="140" t="s">
        <v>619</v>
      </c>
      <c r="F23" s="128" t="s">
        <v>1092</v>
      </c>
      <c r="G23" s="128"/>
      <c r="H23" s="128"/>
      <c r="I23" s="128"/>
      <c r="J23" s="128"/>
      <c r="K23" s="128"/>
      <c r="L23" s="128"/>
      <c r="M23" s="143"/>
      <c r="N23" s="13"/>
      <c r="O23" s="13"/>
      <c r="P23" s="13"/>
      <c r="Q23" s="13"/>
      <c r="R23" s="13"/>
      <c r="S23" s="13"/>
      <c r="T23" s="13"/>
      <c r="U23" s="13"/>
      <c r="V23" s="13"/>
      <c r="W23" s="13"/>
      <c r="X23" s="13"/>
      <c r="Y23" s="13"/>
      <c r="Z23" s="13"/>
    </row>
    <row r="24" spans="1:26" ht="9.75" customHeight="1" x14ac:dyDescent="0.25">
      <c r="A24" s="877"/>
      <c r="B24" s="884"/>
      <c r="C24" s="144"/>
      <c r="D24" s="145"/>
      <c r="E24" s="145"/>
      <c r="F24" s="145"/>
      <c r="G24" s="145"/>
      <c r="H24" s="145"/>
      <c r="I24" s="145"/>
      <c r="J24" s="145"/>
      <c r="K24" s="145"/>
      <c r="L24" s="145"/>
      <c r="M24" s="146"/>
      <c r="N24" s="13"/>
      <c r="O24" s="13"/>
      <c r="P24" s="13"/>
      <c r="Q24" s="13"/>
      <c r="R24" s="13"/>
      <c r="S24" s="13"/>
      <c r="T24" s="13"/>
      <c r="U24" s="13"/>
      <c r="V24" s="13"/>
      <c r="W24" s="13"/>
      <c r="X24" s="13"/>
      <c r="Y24" s="13"/>
      <c r="Z24" s="13"/>
    </row>
    <row r="25" spans="1:26" ht="15.75" customHeight="1" x14ac:dyDescent="0.25">
      <c r="A25" s="877"/>
      <c r="B25" s="882" t="s">
        <v>621</v>
      </c>
      <c r="C25" s="147"/>
      <c r="D25" s="132"/>
      <c r="E25" s="132"/>
      <c r="F25" s="132"/>
      <c r="G25" s="132"/>
      <c r="H25" s="132"/>
      <c r="I25" s="132"/>
      <c r="J25" s="132"/>
      <c r="K25" s="132"/>
      <c r="L25" s="123"/>
      <c r="M25" s="124"/>
      <c r="N25" s="13"/>
      <c r="O25" s="13"/>
      <c r="P25" s="13"/>
      <c r="Q25" s="13"/>
      <c r="R25" s="13"/>
      <c r="S25" s="13"/>
      <c r="T25" s="13"/>
      <c r="U25" s="13"/>
      <c r="V25" s="13"/>
      <c r="W25" s="13"/>
      <c r="X25" s="13"/>
      <c r="Y25" s="13"/>
      <c r="Z25" s="13"/>
    </row>
    <row r="26" spans="1:26" ht="15.75" customHeight="1" x14ac:dyDescent="0.25">
      <c r="A26" s="877"/>
      <c r="B26" s="883"/>
      <c r="C26" s="138" t="s">
        <v>622</v>
      </c>
      <c r="D26" s="142"/>
      <c r="E26" s="148"/>
      <c r="F26" s="140" t="s">
        <v>623</v>
      </c>
      <c r="G26" s="141"/>
      <c r="H26" s="148"/>
      <c r="I26" s="140" t="s">
        <v>624</v>
      </c>
      <c r="J26" s="141" t="s">
        <v>618</v>
      </c>
      <c r="K26" s="148"/>
      <c r="L26" s="126"/>
      <c r="M26" s="127"/>
      <c r="N26" s="13"/>
      <c r="O26" s="13"/>
      <c r="P26" s="13"/>
      <c r="Q26" s="13"/>
      <c r="R26" s="13"/>
      <c r="S26" s="13"/>
      <c r="T26" s="13"/>
      <c r="U26" s="13"/>
      <c r="V26" s="13"/>
      <c r="W26" s="13"/>
      <c r="X26" s="13"/>
      <c r="Y26" s="13"/>
      <c r="Z26" s="13"/>
    </row>
    <row r="27" spans="1:26" ht="15.75" customHeight="1" x14ac:dyDescent="0.25">
      <c r="A27" s="877"/>
      <c r="B27" s="883"/>
      <c r="C27" s="138" t="s">
        <v>625</v>
      </c>
      <c r="D27" s="149"/>
      <c r="E27" s="126"/>
      <c r="F27" s="140" t="s">
        <v>626</v>
      </c>
      <c r="G27" s="142"/>
      <c r="H27" s="126"/>
      <c r="I27" s="150"/>
      <c r="J27" s="126"/>
      <c r="K27" s="125"/>
      <c r="L27" s="126"/>
      <c r="M27" s="127"/>
      <c r="N27" s="13"/>
      <c r="O27" s="13"/>
      <c r="P27" s="13"/>
      <c r="Q27" s="13"/>
      <c r="R27" s="13"/>
      <c r="S27" s="13"/>
      <c r="T27" s="13"/>
      <c r="U27" s="13"/>
      <c r="V27" s="13"/>
      <c r="W27" s="13"/>
      <c r="X27" s="13"/>
      <c r="Y27" s="13"/>
      <c r="Z27" s="13"/>
    </row>
    <row r="28" spans="1:26" ht="15.75" customHeight="1" x14ac:dyDescent="0.25">
      <c r="A28" s="877"/>
      <c r="B28" s="884"/>
      <c r="C28" s="151"/>
      <c r="D28" s="135"/>
      <c r="E28" s="135"/>
      <c r="F28" s="135"/>
      <c r="G28" s="135"/>
      <c r="H28" s="135"/>
      <c r="I28" s="135"/>
      <c r="J28" s="135"/>
      <c r="K28" s="135"/>
      <c r="L28" s="129"/>
      <c r="M28" s="130"/>
      <c r="N28" s="13"/>
      <c r="O28" s="13"/>
      <c r="P28" s="13"/>
      <c r="Q28" s="13"/>
      <c r="R28" s="13"/>
      <c r="S28" s="13"/>
      <c r="T28" s="13"/>
      <c r="U28" s="13"/>
      <c r="V28" s="13"/>
      <c r="W28" s="13"/>
      <c r="X28" s="13"/>
      <c r="Y28" s="13"/>
      <c r="Z28" s="13"/>
    </row>
    <row r="29" spans="1:26" ht="15.75" customHeight="1" x14ac:dyDescent="0.25">
      <c r="A29" s="877"/>
      <c r="B29" s="156" t="s">
        <v>627</v>
      </c>
      <c r="C29" s="153"/>
      <c r="D29" s="154"/>
      <c r="E29" s="154"/>
      <c r="F29" s="154"/>
      <c r="G29" s="154"/>
      <c r="H29" s="154"/>
      <c r="I29" s="154"/>
      <c r="J29" s="154"/>
      <c r="K29" s="154"/>
      <c r="L29" s="154"/>
      <c r="M29" s="155"/>
      <c r="N29" s="13"/>
      <c r="O29" s="13"/>
      <c r="P29" s="13"/>
      <c r="Q29" s="13"/>
      <c r="R29" s="13"/>
      <c r="S29" s="13"/>
      <c r="T29" s="13"/>
      <c r="U29" s="13"/>
      <c r="V29" s="13"/>
      <c r="W29" s="13"/>
      <c r="X29" s="13"/>
      <c r="Y29" s="13"/>
      <c r="Z29" s="13"/>
    </row>
    <row r="30" spans="1:26" ht="15.75" customHeight="1" x14ac:dyDescent="0.25">
      <c r="A30" s="877"/>
      <c r="B30" s="156"/>
      <c r="C30" s="157" t="s">
        <v>628</v>
      </c>
      <c r="D30" s="197">
        <v>86</v>
      </c>
      <c r="E30" s="148"/>
      <c r="F30" s="159" t="s">
        <v>629</v>
      </c>
      <c r="G30" s="284">
        <v>44561</v>
      </c>
      <c r="H30" s="148"/>
      <c r="I30" s="159" t="s">
        <v>630</v>
      </c>
      <c r="J30" s="952" t="s">
        <v>1093</v>
      </c>
      <c r="K30" s="802"/>
      <c r="L30" s="803"/>
      <c r="M30" s="160"/>
      <c r="N30" s="13"/>
      <c r="O30" s="13"/>
      <c r="P30" s="13"/>
      <c r="Q30" s="13"/>
      <c r="R30" s="13"/>
      <c r="S30" s="13"/>
      <c r="T30" s="13"/>
      <c r="U30" s="13"/>
      <c r="V30" s="13"/>
      <c r="W30" s="13"/>
      <c r="X30" s="13"/>
      <c r="Y30" s="13"/>
      <c r="Z30" s="13"/>
    </row>
    <row r="31" spans="1:26" ht="15.75" customHeight="1" x14ac:dyDescent="0.25">
      <c r="A31" s="877"/>
      <c r="B31" s="116"/>
      <c r="C31" s="144"/>
      <c r="D31" s="145"/>
      <c r="E31" s="145"/>
      <c r="F31" s="145"/>
      <c r="G31" s="145"/>
      <c r="H31" s="145"/>
      <c r="I31" s="145"/>
      <c r="J31" s="145"/>
      <c r="K31" s="145"/>
      <c r="L31" s="145"/>
      <c r="M31" s="146"/>
      <c r="N31" s="13"/>
      <c r="O31" s="13"/>
      <c r="P31" s="13"/>
      <c r="Q31" s="13"/>
      <c r="R31" s="13"/>
      <c r="S31" s="13"/>
      <c r="T31" s="13"/>
      <c r="U31" s="13"/>
      <c r="V31" s="13"/>
      <c r="W31" s="13"/>
      <c r="X31" s="13"/>
      <c r="Y31" s="13"/>
      <c r="Z31" s="13"/>
    </row>
    <row r="32" spans="1:26" ht="15.75" customHeight="1" x14ac:dyDescent="0.25">
      <c r="A32" s="877"/>
      <c r="B32" s="882" t="s">
        <v>632</v>
      </c>
      <c r="C32" s="161"/>
      <c r="D32" s="162"/>
      <c r="E32" s="162"/>
      <c r="F32" s="162"/>
      <c r="G32" s="162"/>
      <c r="H32" s="162"/>
      <c r="I32" s="162"/>
      <c r="J32" s="162"/>
      <c r="K32" s="162"/>
      <c r="L32" s="123"/>
      <c r="M32" s="124"/>
      <c r="N32" s="13"/>
      <c r="O32" s="13"/>
      <c r="P32" s="13"/>
      <c r="Q32" s="13"/>
      <c r="R32" s="13"/>
      <c r="S32" s="13"/>
      <c r="T32" s="13"/>
      <c r="U32" s="13"/>
      <c r="V32" s="13"/>
      <c r="W32" s="13"/>
      <c r="X32" s="13"/>
      <c r="Y32" s="13"/>
      <c r="Z32" s="13"/>
    </row>
    <row r="33" spans="1:26" ht="15.75" customHeight="1" x14ac:dyDescent="0.25">
      <c r="A33" s="877"/>
      <c r="B33" s="883"/>
      <c r="C33" s="163" t="s">
        <v>633</v>
      </c>
      <c r="D33" s="200">
        <v>2022</v>
      </c>
      <c r="E33" s="165"/>
      <c r="F33" s="148" t="s">
        <v>635</v>
      </c>
      <c r="G33" s="285" t="s">
        <v>636</v>
      </c>
      <c r="H33" s="165"/>
      <c r="I33" s="159"/>
      <c r="J33" s="165"/>
      <c r="K33" s="165"/>
      <c r="L33" s="126"/>
      <c r="M33" s="127"/>
      <c r="N33" s="13"/>
      <c r="O33" s="13"/>
      <c r="P33" s="13"/>
      <c r="Q33" s="13"/>
      <c r="R33" s="13"/>
      <c r="S33" s="13"/>
      <c r="T33" s="13"/>
      <c r="U33" s="13"/>
      <c r="V33" s="13"/>
      <c r="W33" s="13"/>
      <c r="X33" s="13"/>
      <c r="Y33" s="13"/>
      <c r="Z33" s="13"/>
    </row>
    <row r="34" spans="1:26" ht="15.75" customHeight="1" x14ac:dyDescent="0.25">
      <c r="A34" s="877"/>
      <c r="B34" s="884"/>
      <c r="C34" s="144"/>
      <c r="D34" s="309"/>
      <c r="E34" s="310"/>
      <c r="F34" s="145"/>
      <c r="G34" s="310"/>
      <c r="H34" s="310"/>
      <c r="I34" s="311"/>
      <c r="J34" s="310"/>
      <c r="K34" s="310"/>
      <c r="L34" s="129"/>
      <c r="M34" s="130"/>
      <c r="N34" s="13"/>
      <c r="O34" s="13"/>
      <c r="P34" s="13"/>
      <c r="Q34" s="13"/>
      <c r="R34" s="13"/>
      <c r="S34" s="13"/>
      <c r="T34" s="13"/>
      <c r="U34" s="13"/>
      <c r="V34" s="13"/>
      <c r="W34" s="13"/>
      <c r="X34" s="13"/>
      <c r="Y34" s="13"/>
      <c r="Z34" s="13"/>
    </row>
    <row r="35" spans="1:26" ht="15.75" customHeight="1" x14ac:dyDescent="0.25">
      <c r="A35" s="877"/>
      <c r="B35" s="882" t="s">
        <v>637</v>
      </c>
      <c r="C35" s="168"/>
      <c r="D35" s="169"/>
      <c r="E35" s="169"/>
      <c r="F35" s="169"/>
      <c r="G35" s="169"/>
      <c r="H35" s="169"/>
      <c r="I35" s="169"/>
      <c r="J35" s="169"/>
      <c r="K35" s="169"/>
      <c r="L35" s="169"/>
      <c r="M35" s="170"/>
      <c r="N35" s="13"/>
      <c r="O35" s="13"/>
      <c r="P35" s="13"/>
      <c r="Q35" s="13"/>
      <c r="R35" s="13"/>
      <c r="S35" s="13"/>
      <c r="T35" s="13"/>
      <c r="U35" s="13"/>
      <c r="V35" s="13"/>
      <c r="W35" s="13"/>
      <c r="X35" s="13"/>
      <c r="Y35" s="13"/>
      <c r="Z35" s="13"/>
    </row>
    <row r="36" spans="1:26" ht="15.75" customHeight="1" x14ac:dyDescent="0.25">
      <c r="A36" s="877"/>
      <c r="B36" s="883"/>
      <c r="C36" s="138"/>
      <c r="D36" s="148" t="s">
        <v>638</v>
      </c>
      <c r="E36" s="148"/>
      <c r="F36" s="148" t="s">
        <v>639</v>
      </c>
      <c r="G36" s="148"/>
      <c r="H36" s="125" t="s">
        <v>640</v>
      </c>
      <c r="I36" s="125"/>
      <c r="J36" s="125" t="s">
        <v>641</v>
      </c>
      <c r="K36" s="148"/>
      <c r="L36" s="148" t="s">
        <v>642</v>
      </c>
      <c r="M36" s="171"/>
      <c r="N36" s="13"/>
      <c r="O36" s="13"/>
      <c r="P36" s="13"/>
      <c r="Q36" s="13"/>
      <c r="R36" s="13"/>
      <c r="S36" s="13"/>
      <c r="T36" s="13"/>
      <c r="U36" s="13"/>
      <c r="V36" s="13"/>
      <c r="W36" s="13"/>
      <c r="X36" s="13"/>
      <c r="Y36" s="13"/>
      <c r="Z36" s="13"/>
    </row>
    <row r="37" spans="1:26" ht="15.75" customHeight="1" x14ac:dyDescent="0.25">
      <c r="A37" s="877"/>
      <c r="B37" s="883"/>
      <c r="C37" s="138"/>
      <c r="D37" s="198">
        <v>2022</v>
      </c>
      <c r="E37" s="175">
        <v>106</v>
      </c>
      <c r="F37" s="198">
        <v>2023</v>
      </c>
      <c r="G37" s="175">
        <v>192</v>
      </c>
      <c r="H37" s="205">
        <v>2024</v>
      </c>
      <c r="I37" s="288">
        <v>224</v>
      </c>
      <c r="J37" s="205">
        <v>2025</v>
      </c>
      <c r="K37" s="288">
        <v>264</v>
      </c>
      <c r="L37" s="205">
        <v>2026</v>
      </c>
      <c r="M37" s="289">
        <v>324</v>
      </c>
      <c r="N37" s="13"/>
      <c r="O37" s="13"/>
      <c r="P37" s="13"/>
      <c r="Q37" s="13"/>
      <c r="R37" s="13"/>
      <c r="S37" s="13"/>
      <c r="T37" s="13"/>
      <c r="U37" s="13"/>
      <c r="V37" s="13"/>
      <c r="W37" s="13"/>
      <c r="X37" s="13"/>
      <c r="Y37" s="13"/>
      <c r="Z37" s="13"/>
    </row>
    <row r="38" spans="1:26" ht="15.75" customHeight="1" x14ac:dyDescent="0.25">
      <c r="A38" s="877"/>
      <c r="B38" s="883"/>
      <c r="C38" s="138"/>
      <c r="D38" s="148" t="s">
        <v>644</v>
      </c>
      <c r="E38" s="148"/>
      <c r="F38" s="148" t="s">
        <v>645</v>
      </c>
      <c r="G38" s="148"/>
      <c r="H38" s="125" t="s">
        <v>646</v>
      </c>
      <c r="I38" s="125"/>
      <c r="J38" s="125" t="s">
        <v>647</v>
      </c>
      <c r="K38" s="148"/>
      <c r="L38" s="148" t="s">
        <v>648</v>
      </c>
      <c r="M38" s="137"/>
      <c r="N38" s="13"/>
      <c r="O38" s="13"/>
      <c r="P38" s="13"/>
      <c r="Q38" s="13"/>
      <c r="R38" s="13"/>
      <c r="S38" s="13"/>
      <c r="T38" s="13"/>
      <c r="U38" s="13"/>
      <c r="V38" s="13"/>
      <c r="W38" s="13"/>
      <c r="X38" s="13"/>
      <c r="Y38" s="13"/>
      <c r="Z38" s="13"/>
    </row>
    <row r="39" spans="1:26" ht="15.75" customHeight="1" x14ac:dyDescent="0.25">
      <c r="A39" s="877"/>
      <c r="B39" s="883"/>
      <c r="C39" s="138"/>
      <c r="D39" s="198">
        <v>2027</v>
      </c>
      <c r="E39" s="175">
        <v>399</v>
      </c>
      <c r="F39" s="198">
        <v>2028</v>
      </c>
      <c r="G39" s="175">
        <v>479</v>
      </c>
      <c r="H39" s="205">
        <v>2029</v>
      </c>
      <c r="I39" s="288">
        <v>569</v>
      </c>
      <c r="J39" s="205">
        <v>2030</v>
      </c>
      <c r="K39" s="288">
        <v>669</v>
      </c>
      <c r="L39" s="198">
        <v>2031</v>
      </c>
      <c r="M39" s="174">
        <v>789</v>
      </c>
      <c r="N39" s="13"/>
      <c r="O39" s="13"/>
      <c r="P39" s="13"/>
      <c r="Q39" s="13"/>
      <c r="R39" s="13"/>
      <c r="S39" s="13"/>
      <c r="T39" s="13"/>
      <c r="U39" s="13"/>
      <c r="V39" s="13"/>
      <c r="W39" s="13"/>
      <c r="X39" s="13"/>
      <c r="Y39" s="13"/>
      <c r="Z39" s="13"/>
    </row>
    <row r="40" spans="1:26" ht="15.75" customHeight="1" x14ac:dyDescent="0.25">
      <c r="A40" s="877"/>
      <c r="B40" s="883"/>
      <c r="C40" s="138"/>
      <c r="D40" s="148" t="s">
        <v>649</v>
      </c>
      <c r="E40" s="148"/>
      <c r="F40" s="148"/>
      <c r="G40" s="148"/>
      <c r="H40" s="125"/>
      <c r="I40" s="125"/>
      <c r="J40" s="125"/>
      <c r="K40" s="148"/>
      <c r="L40" s="148"/>
      <c r="M40" s="137"/>
      <c r="N40" s="13"/>
      <c r="O40" s="13"/>
      <c r="P40" s="13"/>
      <c r="Q40" s="13"/>
      <c r="R40" s="13"/>
      <c r="S40" s="13"/>
      <c r="T40" s="13"/>
      <c r="U40" s="13"/>
      <c r="V40" s="13"/>
      <c r="W40" s="13"/>
      <c r="X40" s="13"/>
      <c r="Y40" s="13"/>
      <c r="Z40" s="13"/>
    </row>
    <row r="41" spans="1:26" ht="15.75" customHeight="1" x14ac:dyDescent="0.25">
      <c r="A41" s="877"/>
      <c r="B41" s="883"/>
      <c r="C41" s="138"/>
      <c r="D41" s="198">
        <v>2032</v>
      </c>
      <c r="E41" s="175">
        <v>789</v>
      </c>
      <c r="F41" s="281" t="s">
        <v>686</v>
      </c>
      <c r="G41" s="198">
        <v>789</v>
      </c>
      <c r="H41" s="282"/>
      <c r="I41" s="175"/>
      <c r="J41" s="282"/>
      <c r="K41" s="175"/>
      <c r="L41" s="282"/>
      <c r="M41" s="174"/>
      <c r="N41" s="13"/>
      <c r="O41" s="13"/>
      <c r="P41" s="13"/>
      <c r="Q41" s="13"/>
      <c r="R41" s="13"/>
      <c r="S41" s="13"/>
      <c r="T41" s="13"/>
      <c r="U41" s="13"/>
      <c r="V41" s="13"/>
      <c r="W41" s="13"/>
      <c r="X41" s="13"/>
      <c r="Y41" s="13"/>
      <c r="Z41" s="13"/>
    </row>
    <row r="42" spans="1:26" ht="15.75" customHeight="1" x14ac:dyDescent="0.25">
      <c r="A42" s="877"/>
      <c r="B42" s="883"/>
      <c r="C42" s="177"/>
      <c r="D42" s="281"/>
      <c r="E42" s="199"/>
      <c r="F42" s="281"/>
      <c r="G42" s="199"/>
      <c r="H42" s="179"/>
      <c r="I42" s="145"/>
      <c r="J42" s="179"/>
      <c r="K42" s="145"/>
      <c r="L42" s="179"/>
      <c r="M42" s="146"/>
      <c r="N42" s="13"/>
      <c r="O42" s="13"/>
      <c r="P42" s="13"/>
      <c r="Q42" s="13"/>
      <c r="R42" s="13"/>
      <c r="S42" s="13"/>
      <c r="T42" s="13"/>
      <c r="U42" s="13"/>
      <c r="V42" s="13"/>
      <c r="W42" s="13"/>
      <c r="X42" s="13"/>
      <c r="Y42" s="13"/>
      <c r="Z42" s="13"/>
    </row>
    <row r="43" spans="1:26" ht="18" customHeight="1" x14ac:dyDescent="0.25">
      <c r="A43" s="877"/>
      <c r="B43" s="882" t="s">
        <v>651</v>
      </c>
      <c r="C43" s="147"/>
      <c r="D43" s="132"/>
      <c r="E43" s="132"/>
      <c r="F43" s="132"/>
      <c r="G43" s="132"/>
      <c r="H43" s="132"/>
      <c r="I43" s="132"/>
      <c r="J43" s="132"/>
      <c r="K43" s="132"/>
      <c r="L43" s="126"/>
      <c r="M43" s="127"/>
      <c r="N43" s="13"/>
      <c r="O43" s="13"/>
      <c r="P43" s="13"/>
      <c r="Q43" s="13"/>
      <c r="R43" s="13"/>
      <c r="S43" s="13"/>
      <c r="T43" s="13"/>
      <c r="U43" s="13"/>
      <c r="V43" s="13"/>
      <c r="W43" s="13"/>
      <c r="X43" s="13"/>
      <c r="Y43" s="13"/>
      <c r="Z43" s="13"/>
    </row>
    <row r="44" spans="1:26" ht="15.75" customHeight="1" x14ac:dyDescent="0.25">
      <c r="A44" s="877"/>
      <c r="B44" s="883"/>
      <c r="C44" s="181"/>
      <c r="D44" s="182" t="s">
        <v>93</v>
      </c>
      <c r="E44" s="183" t="s">
        <v>95</v>
      </c>
      <c r="F44" s="893" t="s">
        <v>652</v>
      </c>
      <c r="G44" s="900"/>
      <c r="H44" s="901"/>
      <c r="I44" s="901"/>
      <c r="J44" s="902"/>
      <c r="K44" s="184" t="s">
        <v>619</v>
      </c>
      <c r="L44" s="895"/>
      <c r="M44" s="896"/>
      <c r="N44" s="13"/>
      <c r="O44" s="13"/>
      <c r="P44" s="13"/>
      <c r="Q44" s="13"/>
      <c r="R44" s="13"/>
      <c r="S44" s="13"/>
      <c r="T44" s="13"/>
      <c r="U44" s="13"/>
      <c r="V44" s="13"/>
      <c r="W44" s="13"/>
      <c r="X44" s="13"/>
      <c r="Y44" s="13"/>
      <c r="Z44" s="13"/>
    </row>
    <row r="45" spans="1:26" ht="15.75" customHeight="1" x14ac:dyDescent="0.25">
      <c r="A45" s="877"/>
      <c r="B45" s="883"/>
      <c r="C45" s="181"/>
      <c r="D45" s="185"/>
      <c r="E45" s="141" t="s">
        <v>618</v>
      </c>
      <c r="F45" s="894"/>
      <c r="G45" s="897"/>
      <c r="H45" s="903"/>
      <c r="I45" s="903"/>
      <c r="J45" s="810"/>
      <c r="K45" s="126"/>
      <c r="L45" s="897"/>
      <c r="M45" s="898"/>
      <c r="N45" s="13"/>
      <c r="O45" s="13"/>
      <c r="P45" s="13"/>
      <c r="Q45" s="13"/>
      <c r="R45" s="13"/>
      <c r="S45" s="13"/>
      <c r="T45" s="13"/>
      <c r="U45" s="13"/>
      <c r="V45" s="13"/>
      <c r="W45" s="13"/>
      <c r="X45" s="13"/>
      <c r="Y45" s="13"/>
      <c r="Z45" s="13"/>
    </row>
    <row r="46" spans="1:26" ht="15.75" customHeight="1" x14ac:dyDescent="0.25">
      <c r="A46" s="877"/>
      <c r="B46" s="884"/>
      <c r="C46" s="186"/>
      <c r="D46" s="129"/>
      <c r="E46" s="129"/>
      <c r="F46" s="129"/>
      <c r="G46" s="129"/>
      <c r="H46" s="129"/>
      <c r="I46" s="129"/>
      <c r="J46" s="129"/>
      <c r="K46" s="129"/>
      <c r="L46" s="126"/>
      <c r="M46" s="127"/>
      <c r="N46" s="13"/>
      <c r="O46" s="13"/>
      <c r="P46" s="13"/>
      <c r="Q46" s="13"/>
      <c r="R46" s="13"/>
      <c r="S46" s="13"/>
      <c r="T46" s="13"/>
      <c r="U46" s="13"/>
      <c r="V46" s="13"/>
      <c r="W46" s="13"/>
      <c r="X46" s="13"/>
      <c r="Y46" s="13"/>
      <c r="Z46" s="13"/>
    </row>
    <row r="47" spans="1:26" ht="47.25" customHeight="1" x14ac:dyDescent="0.25">
      <c r="A47" s="877"/>
      <c r="B47" s="110" t="s">
        <v>654</v>
      </c>
      <c r="C47" s="874" t="s">
        <v>1094</v>
      </c>
      <c r="D47" s="802"/>
      <c r="E47" s="802"/>
      <c r="F47" s="802"/>
      <c r="G47" s="802"/>
      <c r="H47" s="802"/>
      <c r="I47" s="802"/>
      <c r="J47" s="802"/>
      <c r="K47" s="802"/>
      <c r="L47" s="802"/>
      <c r="M47" s="864"/>
      <c r="N47" s="13"/>
      <c r="O47" s="13"/>
      <c r="P47" s="13"/>
      <c r="Q47" s="13"/>
      <c r="R47" s="13"/>
      <c r="S47" s="13"/>
      <c r="T47" s="13"/>
      <c r="U47" s="13"/>
      <c r="V47" s="13"/>
      <c r="W47" s="13"/>
      <c r="X47" s="13"/>
      <c r="Y47" s="13"/>
      <c r="Z47" s="13"/>
    </row>
    <row r="48" spans="1:26" ht="15.75" customHeight="1" x14ac:dyDescent="0.25">
      <c r="A48" s="877"/>
      <c r="B48" s="117" t="s">
        <v>656</v>
      </c>
      <c r="C48" s="874" t="s">
        <v>1095</v>
      </c>
      <c r="D48" s="802"/>
      <c r="E48" s="802"/>
      <c r="F48" s="802"/>
      <c r="G48" s="802"/>
      <c r="H48" s="802"/>
      <c r="I48" s="802"/>
      <c r="J48" s="802"/>
      <c r="K48" s="802"/>
      <c r="L48" s="802"/>
      <c r="M48" s="864"/>
      <c r="N48" s="13"/>
      <c r="O48" s="13"/>
      <c r="P48" s="13"/>
      <c r="Q48" s="13"/>
      <c r="R48" s="13"/>
      <c r="S48" s="13"/>
      <c r="T48" s="13"/>
      <c r="U48" s="13"/>
      <c r="V48" s="13"/>
      <c r="W48" s="13"/>
      <c r="X48" s="13"/>
      <c r="Y48" s="13"/>
      <c r="Z48" s="13"/>
    </row>
    <row r="49" spans="1:26" ht="15.75" customHeight="1" x14ac:dyDescent="0.25">
      <c r="A49" s="877"/>
      <c r="B49" s="117" t="s">
        <v>658</v>
      </c>
      <c r="C49" s="112" t="s">
        <v>359</v>
      </c>
      <c r="D49" s="187"/>
      <c r="E49" s="187"/>
      <c r="F49" s="187"/>
      <c r="G49" s="187"/>
      <c r="H49" s="187"/>
      <c r="I49" s="187"/>
      <c r="J49" s="187"/>
      <c r="K49" s="187"/>
      <c r="L49" s="187"/>
      <c r="M49" s="188"/>
      <c r="N49" s="13"/>
      <c r="O49" s="13"/>
      <c r="P49" s="13"/>
      <c r="Q49" s="13"/>
      <c r="R49" s="13"/>
      <c r="S49" s="13"/>
      <c r="T49" s="13"/>
      <c r="U49" s="13"/>
      <c r="V49" s="13"/>
      <c r="W49" s="13"/>
      <c r="X49" s="13"/>
      <c r="Y49" s="13"/>
      <c r="Z49" s="13"/>
    </row>
    <row r="50" spans="1:26" ht="15.75" customHeight="1" x14ac:dyDescent="0.25">
      <c r="A50" s="881"/>
      <c r="B50" s="117" t="s">
        <v>660</v>
      </c>
      <c r="C50" s="112"/>
      <c r="D50" s="187"/>
      <c r="E50" s="187"/>
      <c r="F50" s="187"/>
      <c r="G50" s="187"/>
      <c r="H50" s="187"/>
      <c r="I50" s="187"/>
      <c r="J50" s="187"/>
      <c r="K50" s="187"/>
      <c r="L50" s="187"/>
      <c r="M50" s="188"/>
      <c r="N50" s="13"/>
      <c r="O50" s="13"/>
      <c r="P50" s="13"/>
      <c r="Q50" s="13"/>
      <c r="R50" s="13"/>
      <c r="S50" s="13"/>
      <c r="T50" s="13"/>
      <c r="U50" s="13"/>
      <c r="V50" s="13"/>
      <c r="W50" s="13"/>
      <c r="X50" s="13"/>
      <c r="Y50" s="13"/>
      <c r="Z50" s="13"/>
    </row>
    <row r="51" spans="1:26" ht="15.75" customHeight="1" x14ac:dyDescent="0.25">
      <c r="A51" s="879" t="s">
        <v>662</v>
      </c>
      <c r="B51" s="189" t="s">
        <v>663</v>
      </c>
      <c r="C51" s="874" t="s">
        <v>489</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5.75" customHeight="1" x14ac:dyDescent="0.25">
      <c r="A52" s="877"/>
      <c r="B52" s="189" t="s">
        <v>665</v>
      </c>
      <c r="C52" s="874" t="s">
        <v>699</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15.75" customHeight="1" x14ac:dyDescent="0.25">
      <c r="A53" s="877"/>
      <c r="B53" s="189" t="s">
        <v>667</v>
      </c>
      <c r="C53" s="874" t="s">
        <v>728</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5.75" customHeight="1" x14ac:dyDescent="0.25">
      <c r="A54" s="877"/>
      <c r="B54" s="191" t="s">
        <v>668</v>
      </c>
      <c r="C54" s="874" t="s">
        <v>488</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15.75" customHeight="1" x14ac:dyDescent="0.25">
      <c r="A55" s="877"/>
      <c r="B55" s="189" t="s">
        <v>670</v>
      </c>
      <c r="C55" s="1092" t="s">
        <v>490</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15.75" customHeight="1" x14ac:dyDescent="0.25">
      <c r="A56" s="880"/>
      <c r="B56" s="189" t="s">
        <v>672</v>
      </c>
      <c r="C56" s="940"/>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15.75" customHeight="1" x14ac:dyDescent="0.25">
      <c r="A57" s="879" t="s">
        <v>673</v>
      </c>
      <c r="B57" s="192" t="s">
        <v>674</v>
      </c>
      <c r="C57" s="946" t="s">
        <v>675</v>
      </c>
      <c r="D57" s="802"/>
      <c r="E57" s="802"/>
      <c r="F57" s="802"/>
      <c r="G57" s="802"/>
      <c r="H57" s="802"/>
      <c r="I57" s="802"/>
      <c r="J57" s="802"/>
      <c r="K57" s="802"/>
      <c r="L57" s="802"/>
      <c r="M57" s="864"/>
      <c r="N57" s="13"/>
      <c r="O57" s="13"/>
      <c r="P57" s="13"/>
      <c r="Q57" s="13"/>
      <c r="R57" s="13"/>
      <c r="S57" s="13"/>
      <c r="T57" s="13"/>
      <c r="U57" s="13"/>
      <c r="V57" s="13"/>
      <c r="W57" s="13"/>
      <c r="X57" s="13"/>
      <c r="Y57" s="13"/>
      <c r="Z57" s="13"/>
    </row>
    <row r="58" spans="1:26" ht="30" customHeight="1" x14ac:dyDescent="0.25">
      <c r="A58" s="877"/>
      <c r="B58" s="192" t="s">
        <v>676</v>
      </c>
      <c r="C58" s="946" t="s">
        <v>818</v>
      </c>
      <c r="D58" s="802"/>
      <c r="E58" s="802"/>
      <c r="F58" s="802"/>
      <c r="G58" s="802"/>
      <c r="H58" s="802"/>
      <c r="I58" s="802"/>
      <c r="J58" s="802"/>
      <c r="K58" s="802"/>
      <c r="L58" s="802"/>
      <c r="M58" s="864"/>
      <c r="N58" s="13"/>
      <c r="O58" s="13"/>
      <c r="P58" s="13"/>
      <c r="Q58" s="13"/>
      <c r="R58" s="13"/>
      <c r="S58" s="13"/>
      <c r="T58" s="13"/>
      <c r="U58" s="13"/>
      <c r="V58" s="13"/>
      <c r="W58" s="13"/>
      <c r="X58" s="13"/>
      <c r="Y58" s="13"/>
      <c r="Z58" s="13"/>
    </row>
    <row r="59" spans="1:26" ht="30" customHeight="1" x14ac:dyDescent="0.25">
      <c r="A59" s="881"/>
      <c r="B59" s="193" t="s">
        <v>328</v>
      </c>
      <c r="C59" s="946" t="s">
        <v>657</v>
      </c>
      <c r="D59" s="802"/>
      <c r="E59" s="802"/>
      <c r="F59" s="802"/>
      <c r="G59" s="802"/>
      <c r="H59" s="802"/>
      <c r="I59" s="802"/>
      <c r="J59" s="802"/>
      <c r="K59" s="802"/>
      <c r="L59" s="802"/>
      <c r="M59" s="864"/>
      <c r="N59" s="13"/>
      <c r="O59" s="13"/>
      <c r="P59" s="13"/>
      <c r="Q59" s="13"/>
      <c r="R59" s="13"/>
      <c r="S59" s="13"/>
      <c r="T59" s="13"/>
      <c r="U59" s="13"/>
      <c r="V59" s="13"/>
      <c r="W59" s="13"/>
      <c r="X59" s="13"/>
      <c r="Y59" s="13"/>
      <c r="Z59" s="13"/>
    </row>
    <row r="60" spans="1:26" ht="15.75" customHeight="1" x14ac:dyDescent="0.25">
      <c r="A60" s="194" t="s">
        <v>678</v>
      </c>
      <c r="B60" s="195"/>
      <c r="C60" s="1091"/>
      <c r="D60" s="888"/>
      <c r="E60" s="888"/>
      <c r="F60" s="888"/>
      <c r="G60" s="888"/>
      <c r="H60" s="888"/>
      <c r="I60" s="888"/>
      <c r="J60" s="888"/>
      <c r="K60" s="888"/>
      <c r="L60" s="888"/>
      <c r="M60" s="889"/>
      <c r="N60" s="13"/>
      <c r="O60" s="13"/>
      <c r="P60" s="13"/>
      <c r="Q60" s="13"/>
      <c r="R60" s="13"/>
      <c r="S60" s="13"/>
      <c r="T60" s="13"/>
      <c r="U60" s="13"/>
      <c r="V60" s="13"/>
      <c r="W60" s="13"/>
      <c r="X60" s="13"/>
      <c r="Y60" s="13"/>
      <c r="Z60" s="13"/>
    </row>
    <row r="61" spans="1:26" ht="15.75" customHeight="1" x14ac:dyDescent="0.25">
      <c r="A61" s="13"/>
      <c r="B61" s="196"/>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96"/>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96"/>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96"/>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96"/>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96"/>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96"/>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96"/>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7">
    <mergeCell ref="C57:M57"/>
    <mergeCell ref="C58:M58"/>
    <mergeCell ref="C59:M59"/>
    <mergeCell ref="C60:M60"/>
    <mergeCell ref="C48:M48"/>
    <mergeCell ref="C51:M51"/>
    <mergeCell ref="C52:M52"/>
    <mergeCell ref="C53:M53"/>
    <mergeCell ref="C54:M54"/>
    <mergeCell ref="C55:M55"/>
    <mergeCell ref="C56:M56"/>
    <mergeCell ref="A51:A56"/>
    <mergeCell ref="A57:A59"/>
    <mergeCell ref="A2:A15"/>
    <mergeCell ref="B14:B15"/>
    <mergeCell ref="B18:B24"/>
    <mergeCell ref="B25:B28"/>
    <mergeCell ref="B32:B34"/>
    <mergeCell ref="B35:B42"/>
    <mergeCell ref="B43:B46"/>
    <mergeCell ref="B8:B10"/>
    <mergeCell ref="F9:G9"/>
    <mergeCell ref="I9:J9"/>
    <mergeCell ref="F44:F45"/>
    <mergeCell ref="G44:J45"/>
    <mergeCell ref="A16:A50"/>
    <mergeCell ref="L44:M45"/>
    <mergeCell ref="C47:M47"/>
    <mergeCell ref="C7:D7"/>
    <mergeCell ref="C11:M11"/>
    <mergeCell ref="C12:M12"/>
    <mergeCell ref="C14:D14"/>
    <mergeCell ref="C15:M15"/>
    <mergeCell ref="C16:M16"/>
    <mergeCell ref="C17:M17"/>
    <mergeCell ref="I7:M7"/>
    <mergeCell ref="C13:M13"/>
    <mergeCell ref="F10:G10"/>
    <mergeCell ref="I10:J10"/>
    <mergeCell ref="J30:L30"/>
    <mergeCell ref="C9:D9"/>
    <mergeCell ref="C10:D10"/>
    <mergeCell ref="C2:M2"/>
    <mergeCell ref="C3:M3"/>
    <mergeCell ref="F4:G4"/>
    <mergeCell ref="C5:M5"/>
    <mergeCell ref="C6:M6"/>
  </mergeCells>
  <dataValidations count="1">
    <dataValidation type="list" allowBlank="1" showErrorMessage="1" sqref="I7" xr:uid="{00000000-0002-0000-2500-000000000000}">
      <formula1>INDIRECT($C$7)</formula1>
    </dataValidation>
  </dataValidations>
  <hyperlinks>
    <hyperlink ref="C55" r:id="rId1" xr:uid="{00000000-0004-0000-2500-00000000000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7CAAC"/>
  </sheetPr>
  <dimension ref="A1:Y1000"/>
  <sheetViews>
    <sheetView workbookViewId="0"/>
  </sheetViews>
  <sheetFormatPr baseColWidth="10" defaultColWidth="14.42578125" defaultRowHeight="15" customHeight="1" x14ac:dyDescent="0.25"/>
  <cols>
    <col min="1" max="1" width="25.140625" customWidth="1"/>
    <col min="2" max="2" width="39.140625" customWidth="1"/>
    <col min="3" max="25" width="11.42578125" customWidth="1"/>
  </cols>
  <sheetData>
    <row r="1" spans="1:25" ht="15.75" x14ac:dyDescent="0.25">
      <c r="A1" s="105"/>
      <c r="B1" s="294" t="s">
        <v>1096</v>
      </c>
      <c r="C1" s="107"/>
      <c r="D1" s="107"/>
      <c r="E1" s="107"/>
      <c r="F1" s="107"/>
      <c r="G1" s="107"/>
      <c r="H1" s="107"/>
      <c r="I1" s="107"/>
      <c r="J1" s="107"/>
      <c r="K1" s="107"/>
      <c r="L1" s="107"/>
      <c r="M1" s="108"/>
      <c r="N1" s="13"/>
      <c r="O1" s="13"/>
      <c r="P1" s="13"/>
      <c r="Q1" s="13"/>
      <c r="R1" s="13"/>
      <c r="S1" s="13"/>
      <c r="T1" s="13"/>
      <c r="U1" s="13"/>
      <c r="V1" s="13"/>
      <c r="W1" s="13"/>
      <c r="X1" s="13"/>
      <c r="Y1" s="13"/>
    </row>
    <row r="2" spans="1:25" ht="33.75" customHeight="1" x14ac:dyDescent="0.25">
      <c r="A2" s="879" t="s">
        <v>591</v>
      </c>
      <c r="B2" s="109" t="s">
        <v>592</v>
      </c>
      <c r="C2" s="871" t="s">
        <v>562</v>
      </c>
      <c r="D2" s="872"/>
      <c r="E2" s="872"/>
      <c r="F2" s="872"/>
      <c r="G2" s="872"/>
      <c r="H2" s="872"/>
      <c r="I2" s="872"/>
      <c r="J2" s="872"/>
      <c r="K2" s="872"/>
      <c r="L2" s="872"/>
      <c r="M2" s="873"/>
      <c r="N2" s="13"/>
      <c r="O2" s="13"/>
      <c r="P2" s="13"/>
      <c r="Q2" s="13"/>
      <c r="R2" s="13"/>
      <c r="S2" s="13"/>
      <c r="T2" s="13"/>
      <c r="U2" s="13"/>
      <c r="V2" s="13"/>
      <c r="W2" s="13"/>
      <c r="X2" s="13"/>
      <c r="Y2" s="13"/>
    </row>
    <row r="3" spans="1:25" ht="30" customHeight="1" x14ac:dyDescent="0.25">
      <c r="A3" s="877"/>
      <c r="B3" s="110" t="s">
        <v>750</v>
      </c>
      <c r="C3" s="874" t="s">
        <v>1097</v>
      </c>
      <c r="D3" s="802"/>
      <c r="E3" s="802"/>
      <c r="F3" s="802"/>
      <c r="G3" s="802"/>
      <c r="H3" s="802"/>
      <c r="I3" s="802"/>
      <c r="J3" s="802"/>
      <c r="K3" s="802"/>
      <c r="L3" s="802"/>
      <c r="M3" s="864"/>
      <c r="N3" s="13"/>
      <c r="O3" s="13"/>
      <c r="P3" s="13"/>
      <c r="Q3" s="13"/>
      <c r="R3" s="13"/>
      <c r="S3" s="13"/>
      <c r="T3" s="13"/>
      <c r="U3" s="13"/>
      <c r="V3" s="13"/>
      <c r="W3" s="13"/>
      <c r="X3" s="13"/>
      <c r="Y3" s="13"/>
    </row>
    <row r="4" spans="1:25" ht="30" customHeight="1" x14ac:dyDescent="0.25">
      <c r="A4" s="877"/>
      <c r="B4" s="116" t="s">
        <v>324</v>
      </c>
      <c r="C4" s="871" t="s">
        <v>1098</v>
      </c>
      <c r="D4" s="872"/>
      <c r="E4" s="862"/>
      <c r="F4" s="868" t="s">
        <v>325</v>
      </c>
      <c r="G4" s="803"/>
      <c r="H4" s="115">
        <v>167</v>
      </c>
      <c r="I4" s="187"/>
      <c r="J4" s="187"/>
      <c r="K4" s="187"/>
      <c r="L4" s="187"/>
      <c r="M4" s="188"/>
      <c r="N4" s="13"/>
      <c r="O4" s="13"/>
      <c r="P4" s="13"/>
      <c r="Q4" s="13"/>
      <c r="R4" s="13"/>
      <c r="S4" s="13"/>
      <c r="T4" s="13"/>
      <c r="U4" s="13"/>
      <c r="V4" s="13"/>
      <c r="W4" s="13"/>
      <c r="X4" s="13"/>
      <c r="Y4" s="13"/>
    </row>
    <row r="5" spans="1:25" ht="15.75" x14ac:dyDescent="0.25">
      <c r="A5" s="877"/>
      <c r="B5" s="116" t="s">
        <v>596</v>
      </c>
      <c r="C5" s="1093" t="s">
        <v>1099</v>
      </c>
      <c r="D5" s="802"/>
      <c r="E5" s="802"/>
      <c r="F5" s="802"/>
      <c r="G5" s="802"/>
      <c r="H5" s="802"/>
      <c r="I5" s="802"/>
      <c r="J5" s="802"/>
      <c r="K5" s="802"/>
      <c r="L5" s="802"/>
      <c r="M5" s="864"/>
      <c r="N5" s="13"/>
      <c r="O5" s="13"/>
      <c r="P5" s="13"/>
      <c r="Q5" s="13"/>
      <c r="R5" s="13"/>
      <c r="S5" s="13"/>
      <c r="T5" s="13"/>
      <c r="U5" s="13"/>
      <c r="V5" s="13"/>
      <c r="W5" s="13"/>
      <c r="X5" s="13"/>
      <c r="Y5" s="13"/>
    </row>
    <row r="6" spans="1:25" ht="20.25" customHeight="1" x14ac:dyDescent="0.25">
      <c r="A6" s="877"/>
      <c r="B6" s="116" t="s">
        <v>598</v>
      </c>
      <c r="C6" s="1094" t="s">
        <v>1100</v>
      </c>
      <c r="D6" s="909"/>
      <c r="E6" s="909"/>
      <c r="F6" s="909"/>
      <c r="G6" s="909"/>
      <c r="H6" s="909"/>
      <c r="I6" s="909"/>
      <c r="J6" s="909"/>
      <c r="K6" s="909"/>
      <c r="L6" s="909"/>
      <c r="M6" s="935"/>
      <c r="N6" s="13"/>
      <c r="O6" s="13"/>
      <c r="P6" s="13"/>
      <c r="Q6" s="13"/>
      <c r="R6" s="13"/>
      <c r="S6" s="13"/>
      <c r="T6" s="13"/>
      <c r="U6" s="13"/>
      <c r="V6" s="13"/>
      <c r="W6" s="13"/>
      <c r="X6" s="13"/>
      <c r="Y6" s="13"/>
    </row>
    <row r="7" spans="1:25" ht="15.75" x14ac:dyDescent="0.25">
      <c r="A7" s="877"/>
      <c r="B7" s="110" t="s">
        <v>600</v>
      </c>
      <c r="C7" s="437" t="s">
        <v>1026</v>
      </c>
      <c r="D7" s="438"/>
      <c r="E7" s="118"/>
      <c r="F7" s="118"/>
      <c r="G7" s="119"/>
      <c r="H7" s="120" t="s">
        <v>328</v>
      </c>
      <c r="I7" s="867" t="s">
        <v>1027</v>
      </c>
      <c r="J7" s="802"/>
      <c r="K7" s="802"/>
      <c r="L7" s="802"/>
      <c r="M7" s="864"/>
      <c r="N7" s="13"/>
      <c r="O7" s="13"/>
      <c r="P7" s="13"/>
      <c r="Q7" s="13"/>
      <c r="R7" s="13"/>
      <c r="S7" s="13"/>
      <c r="T7" s="13"/>
      <c r="U7" s="13"/>
      <c r="V7" s="13"/>
      <c r="W7" s="13"/>
      <c r="X7" s="13"/>
      <c r="Y7" s="13"/>
    </row>
    <row r="8" spans="1:25" ht="15.75" x14ac:dyDescent="0.25">
      <c r="A8" s="877"/>
      <c r="B8" s="941" t="s">
        <v>601</v>
      </c>
      <c r="C8" s="121"/>
      <c r="D8" s="122"/>
      <c r="E8" s="122"/>
      <c r="F8" s="122"/>
      <c r="G8" s="122"/>
      <c r="H8" s="122"/>
      <c r="I8" s="122"/>
      <c r="J8" s="122"/>
      <c r="K8" s="122"/>
      <c r="L8" s="123"/>
      <c r="M8" s="124"/>
      <c r="N8" s="13"/>
      <c r="O8" s="13"/>
      <c r="P8" s="13"/>
      <c r="Q8" s="13"/>
      <c r="R8" s="13"/>
      <c r="S8" s="13"/>
      <c r="T8" s="13"/>
      <c r="U8" s="13"/>
      <c r="V8" s="13"/>
      <c r="W8" s="13"/>
      <c r="X8" s="13"/>
      <c r="Y8" s="13"/>
    </row>
    <row r="9" spans="1:25" ht="15.75" x14ac:dyDescent="0.25">
      <c r="A9" s="877"/>
      <c r="B9" s="883"/>
      <c r="C9" s="869" t="s">
        <v>1028</v>
      </c>
      <c r="D9" s="870"/>
      <c r="E9" s="125"/>
      <c r="F9" s="869" t="s">
        <v>602</v>
      </c>
      <c r="G9" s="870"/>
      <c r="H9" s="125"/>
      <c r="I9" s="869"/>
      <c r="J9" s="870"/>
      <c r="K9" s="125"/>
      <c r="L9" s="126"/>
      <c r="M9" s="127"/>
      <c r="N9" s="13"/>
      <c r="O9" s="13"/>
      <c r="P9" s="13"/>
      <c r="Q9" s="13"/>
      <c r="R9" s="13"/>
      <c r="S9" s="13"/>
      <c r="T9" s="13"/>
      <c r="U9" s="13"/>
      <c r="V9" s="13"/>
      <c r="W9" s="13"/>
      <c r="X9" s="13"/>
      <c r="Y9" s="13"/>
    </row>
    <row r="10" spans="1:25" ht="15.75"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row>
    <row r="11" spans="1:25" ht="53.25" customHeight="1" x14ac:dyDescent="0.25">
      <c r="A11" s="877"/>
      <c r="B11" s="110" t="s">
        <v>605</v>
      </c>
      <c r="C11" s="874" t="s">
        <v>1101</v>
      </c>
      <c r="D11" s="802"/>
      <c r="E11" s="802"/>
      <c r="F11" s="802"/>
      <c r="G11" s="802"/>
      <c r="H11" s="802"/>
      <c r="I11" s="802"/>
      <c r="J11" s="802"/>
      <c r="K11" s="802"/>
      <c r="L11" s="802"/>
      <c r="M11" s="864"/>
      <c r="N11" s="13"/>
      <c r="O11" s="13"/>
      <c r="P11" s="13"/>
      <c r="Q11" s="13"/>
      <c r="R11" s="13"/>
      <c r="S11" s="13"/>
      <c r="T11" s="13"/>
      <c r="U11" s="13"/>
      <c r="V11" s="13"/>
      <c r="W11" s="13"/>
      <c r="X11" s="13"/>
      <c r="Y11" s="13"/>
    </row>
    <row r="12" spans="1:25" ht="277.5" customHeight="1" x14ac:dyDescent="0.25">
      <c r="A12" s="877"/>
      <c r="B12" s="110" t="s">
        <v>754</v>
      </c>
      <c r="C12" s="874" t="s">
        <v>1102</v>
      </c>
      <c r="D12" s="802"/>
      <c r="E12" s="802"/>
      <c r="F12" s="802"/>
      <c r="G12" s="802"/>
      <c r="H12" s="802"/>
      <c r="I12" s="802"/>
      <c r="J12" s="802"/>
      <c r="K12" s="802"/>
      <c r="L12" s="802"/>
      <c r="M12" s="864"/>
      <c r="N12" s="13"/>
      <c r="O12" s="13"/>
      <c r="P12" s="13"/>
      <c r="Q12" s="13"/>
      <c r="R12" s="13"/>
      <c r="S12" s="13"/>
      <c r="T12" s="13"/>
      <c r="U12" s="13"/>
      <c r="V12" s="13"/>
      <c r="W12" s="13"/>
      <c r="X12" s="13"/>
      <c r="Y12" s="13"/>
    </row>
    <row r="13" spans="1:25" ht="29.25" customHeight="1" x14ac:dyDescent="0.25">
      <c r="A13" s="877"/>
      <c r="B13" s="110" t="s">
        <v>756</v>
      </c>
      <c r="C13" s="874" t="s">
        <v>1091</v>
      </c>
      <c r="D13" s="802"/>
      <c r="E13" s="802"/>
      <c r="F13" s="802"/>
      <c r="G13" s="802"/>
      <c r="H13" s="802"/>
      <c r="I13" s="802"/>
      <c r="J13" s="802"/>
      <c r="K13" s="802"/>
      <c r="L13" s="802"/>
      <c r="M13" s="864"/>
      <c r="N13" s="13"/>
      <c r="O13" s="13"/>
      <c r="P13" s="13"/>
      <c r="Q13" s="13"/>
      <c r="R13" s="13"/>
      <c r="S13" s="13"/>
      <c r="T13" s="13"/>
      <c r="U13" s="13"/>
      <c r="V13" s="13"/>
      <c r="W13" s="13"/>
      <c r="X13" s="13"/>
      <c r="Y13" s="13"/>
    </row>
    <row r="14" spans="1:25" ht="29.25" customHeight="1" x14ac:dyDescent="0.25">
      <c r="A14" s="877"/>
      <c r="B14" s="941" t="s">
        <v>758</v>
      </c>
      <c r="C14" s="946" t="s">
        <v>55</v>
      </c>
      <c r="D14" s="866"/>
      <c r="E14" s="635" t="s">
        <v>108</v>
      </c>
      <c r="F14" s="961" t="s">
        <v>1103</v>
      </c>
      <c r="G14" s="802"/>
      <c r="H14" s="802"/>
      <c r="I14" s="802"/>
      <c r="J14" s="802"/>
      <c r="K14" s="802"/>
      <c r="L14" s="802"/>
      <c r="M14" s="864"/>
      <c r="N14" s="13"/>
      <c r="O14" s="13"/>
      <c r="P14" s="13"/>
      <c r="Q14" s="13"/>
      <c r="R14" s="13"/>
      <c r="S14" s="13"/>
      <c r="T14" s="13"/>
      <c r="U14" s="13"/>
      <c r="V14" s="13"/>
      <c r="W14" s="13"/>
      <c r="X14" s="13"/>
      <c r="Y14" s="13"/>
    </row>
    <row r="15" spans="1:25" ht="15.75" x14ac:dyDescent="0.25">
      <c r="A15" s="881"/>
      <c r="B15" s="942"/>
      <c r="C15" s="946"/>
      <c r="D15" s="802"/>
      <c r="E15" s="802"/>
      <c r="F15" s="802"/>
      <c r="G15" s="802"/>
      <c r="H15" s="802"/>
      <c r="I15" s="802"/>
      <c r="J15" s="802"/>
      <c r="K15" s="802"/>
      <c r="L15" s="802"/>
      <c r="M15" s="864"/>
      <c r="N15" s="13"/>
      <c r="O15" s="13"/>
      <c r="P15" s="13"/>
      <c r="Q15" s="13"/>
      <c r="R15" s="13"/>
      <c r="S15" s="13"/>
      <c r="T15" s="13"/>
      <c r="U15" s="13"/>
      <c r="V15" s="13"/>
      <c r="W15" s="13"/>
      <c r="X15" s="13"/>
      <c r="Y15" s="13"/>
    </row>
    <row r="16" spans="1:25" ht="15.75" x14ac:dyDescent="0.25">
      <c r="A16" s="876" t="s">
        <v>607</v>
      </c>
      <c r="B16" s="117" t="s">
        <v>315</v>
      </c>
      <c r="C16" s="874" t="s">
        <v>11</v>
      </c>
      <c r="D16" s="802"/>
      <c r="E16" s="802"/>
      <c r="F16" s="802"/>
      <c r="G16" s="802"/>
      <c r="H16" s="802"/>
      <c r="I16" s="802"/>
      <c r="J16" s="802"/>
      <c r="K16" s="802"/>
      <c r="L16" s="802"/>
      <c r="M16" s="864"/>
      <c r="N16" s="13"/>
      <c r="O16" s="13"/>
      <c r="P16" s="13"/>
      <c r="Q16" s="13"/>
      <c r="R16" s="13"/>
      <c r="S16" s="13"/>
      <c r="T16" s="13"/>
      <c r="U16" s="13"/>
      <c r="V16" s="13"/>
      <c r="W16" s="13"/>
      <c r="X16" s="13"/>
      <c r="Y16" s="13"/>
    </row>
    <row r="17" spans="1:25" ht="15.75" x14ac:dyDescent="0.25">
      <c r="A17" s="877"/>
      <c r="B17" s="117" t="s">
        <v>759</v>
      </c>
      <c r="C17" s="874" t="s">
        <v>563</v>
      </c>
      <c r="D17" s="802"/>
      <c r="E17" s="802"/>
      <c r="F17" s="802"/>
      <c r="G17" s="802"/>
      <c r="H17" s="802"/>
      <c r="I17" s="802"/>
      <c r="J17" s="802"/>
      <c r="K17" s="802"/>
      <c r="L17" s="802"/>
      <c r="M17" s="864"/>
      <c r="N17" s="13"/>
      <c r="O17" s="13"/>
      <c r="P17" s="13"/>
      <c r="Q17" s="13"/>
      <c r="R17" s="13"/>
      <c r="S17" s="13"/>
      <c r="T17" s="13"/>
      <c r="U17" s="13"/>
      <c r="V17" s="13"/>
      <c r="W17" s="13"/>
      <c r="X17" s="13"/>
      <c r="Y17" s="13"/>
    </row>
    <row r="18" spans="1:25" ht="8.25" customHeight="1" x14ac:dyDescent="0.25">
      <c r="A18" s="877"/>
      <c r="B18" s="882" t="s">
        <v>608</v>
      </c>
      <c r="C18" s="131"/>
      <c r="D18" s="132"/>
      <c r="E18" s="132"/>
      <c r="F18" s="132"/>
      <c r="G18" s="132"/>
      <c r="H18" s="132"/>
      <c r="I18" s="132"/>
      <c r="J18" s="132"/>
      <c r="K18" s="132"/>
      <c r="L18" s="132"/>
      <c r="M18" s="133"/>
      <c r="N18" s="13"/>
      <c r="O18" s="13"/>
      <c r="P18" s="13"/>
      <c r="Q18" s="13"/>
      <c r="R18" s="13"/>
      <c r="S18" s="13"/>
      <c r="T18" s="13"/>
      <c r="U18" s="13"/>
      <c r="V18" s="13"/>
      <c r="W18" s="13"/>
      <c r="X18" s="13"/>
      <c r="Y18" s="13"/>
    </row>
    <row r="19" spans="1:25" ht="9" customHeight="1" x14ac:dyDescent="0.25">
      <c r="A19" s="877"/>
      <c r="B19" s="883"/>
      <c r="C19" s="134"/>
      <c r="D19" s="135"/>
      <c r="E19" s="136"/>
      <c r="F19" s="135"/>
      <c r="G19" s="136"/>
      <c r="H19" s="135"/>
      <c r="I19" s="136"/>
      <c r="J19" s="135"/>
      <c r="K19" s="136"/>
      <c r="L19" s="136"/>
      <c r="M19" s="137"/>
      <c r="N19" s="13"/>
      <c r="O19" s="13"/>
      <c r="P19" s="13"/>
      <c r="Q19" s="13"/>
      <c r="R19" s="13"/>
      <c r="S19" s="13"/>
      <c r="T19" s="13"/>
      <c r="U19" s="13"/>
      <c r="V19" s="13"/>
      <c r="W19" s="13"/>
      <c r="X19" s="13"/>
      <c r="Y19" s="13"/>
    </row>
    <row r="20" spans="1:25" ht="15.75" x14ac:dyDescent="0.25">
      <c r="A20" s="877"/>
      <c r="B20" s="883"/>
      <c r="C20" s="138" t="s">
        <v>609</v>
      </c>
      <c r="D20" s="139"/>
      <c r="E20" s="140" t="s">
        <v>610</v>
      </c>
      <c r="F20" s="139"/>
      <c r="G20" s="140" t="s">
        <v>611</v>
      </c>
      <c r="H20" s="139"/>
      <c r="I20" s="140" t="s">
        <v>612</v>
      </c>
      <c r="J20" s="115"/>
      <c r="K20" s="140"/>
      <c r="L20" s="140"/>
      <c r="M20" s="137"/>
      <c r="N20" s="13"/>
      <c r="O20" s="13"/>
      <c r="P20" s="13"/>
      <c r="Q20" s="13"/>
      <c r="R20" s="13"/>
      <c r="S20" s="13"/>
      <c r="T20" s="13"/>
      <c r="U20" s="13"/>
      <c r="V20" s="13"/>
      <c r="W20" s="13"/>
      <c r="X20" s="13"/>
      <c r="Y20" s="13"/>
    </row>
    <row r="21" spans="1:25" ht="15.75" customHeight="1" x14ac:dyDescent="0.25">
      <c r="A21" s="877"/>
      <c r="B21" s="883"/>
      <c r="C21" s="138" t="s">
        <v>613</v>
      </c>
      <c r="D21" s="141"/>
      <c r="E21" s="140" t="s">
        <v>614</v>
      </c>
      <c r="F21" s="142"/>
      <c r="G21" s="140" t="s">
        <v>615</v>
      </c>
      <c r="H21" s="142"/>
      <c r="I21" s="140"/>
      <c r="J21" s="136"/>
      <c r="K21" s="140"/>
      <c r="L21" s="140"/>
      <c r="M21" s="137"/>
      <c r="N21" s="13"/>
      <c r="O21" s="13"/>
      <c r="P21" s="13"/>
      <c r="Q21" s="13"/>
      <c r="R21" s="13"/>
      <c r="S21" s="13"/>
      <c r="T21" s="13"/>
      <c r="U21" s="13"/>
      <c r="V21" s="13"/>
      <c r="W21" s="13"/>
      <c r="X21" s="13"/>
      <c r="Y21" s="13"/>
    </row>
    <row r="22" spans="1:25" ht="15.75" customHeight="1" x14ac:dyDescent="0.25">
      <c r="A22" s="877"/>
      <c r="B22" s="883"/>
      <c r="C22" s="138" t="s">
        <v>616</v>
      </c>
      <c r="D22" s="141"/>
      <c r="E22" s="140" t="s">
        <v>617</v>
      </c>
      <c r="F22" s="141"/>
      <c r="G22" s="140"/>
      <c r="H22" s="136"/>
      <c r="I22" s="140"/>
      <c r="J22" s="136"/>
      <c r="K22" s="140"/>
      <c r="L22" s="140"/>
      <c r="M22" s="137"/>
      <c r="N22" s="13"/>
      <c r="O22" s="13"/>
      <c r="P22" s="13"/>
      <c r="Q22" s="13"/>
      <c r="R22" s="13"/>
      <c r="S22" s="13"/>
      <c r="T22" s="13"/>
      <c r="U22" s="13"/>
      <c r="V22" s="13"/>
      <c r="W22" s="13"/>
      <c r="X22" s="13"/>
      <c r="Y22" s="13"/>
    </row>
    <row r="23" spans="1:25" ht="15.75" customHeight="1" x14ac:dyDescent="0.25">
      <c r="A23" s="877"/>
      <c r="B23" s="883"/>
      <c r="C23" s="138" t="s">
        <v>105</v>
      </c>
      <c r="D23" s="142" t="s">
        <v>653</v>
      </c>
      <c r="E23" s="140" t="s">
        <v>619</v>
      </c>
      <c r="F23" s="290" t="s">
        <v>1104</v>
      </c>
      <c r="G23" s="128"/>
      <c r="H23" s="128"/>
      <c r="I23" s="128"/>
      <c r="J23" s="128"/>
      <c r="K23" s="128"/>
      <c r="L23" s="128"/>
      <c r="M23" s="143"/>
      <c r="N23" s="13"/>
      <c r="O23" s="13"/>
      <c r="P23" s="13"/>
      <c r="Q23" s="13"/>
      <c r="R23" s="13"/>
      <c r="S23" s="13"/>
      <c r="T23" s="13"/>
      <c r="U23" s="13"/>
      <c r="V23" s="13"/>
      <c r="W23" s="13"/>
      <c r="X23" s="13"/>
      <c r="Y23" s="13"/>
    </row>
    <row r="24" spans="1:25" ht="9.75" customHeight="1" x14ac:dyDescent="0.25">
      <c r="A24" s="877"/>
      <c r="B24" s="884"/>
      <c r="C24" s="144"/>
      <c r="D24" s="145"/>
      <c r="E24" s="145"/>
      <c r="F24" s="145"/>
      <c r="G24" s="145"/>
      <c r="H24" s="145"/>
      <c r="I24" s="145"/>
      <c r="J24" s="145"/>
      <c r="K24" s="145"/>
      <c r="L24" s="145"/>
      <c r="M24" s="146"/>
      <c r="N24" s="13"/>
      <c r="O24" s="13"/>
      <c r="P24" s="13"/>
      <c r="Q24" s="13"/>
      <c r="R24" s="13"/>
      <c r="S24" s="13"/>
      <c r="T24" s="13"/>
      <c r="U24" s="13"/>
      <c r="V24" s="13"/>
      <c r="W24" s="13"/>
      <c r="X24" s="13"/>
      <c r="Y24" s="13"/>
    </row>
    <row r="25" spans="1:25" ht="15.75" customHeight="1" x14ac:dyDescent="0.25">
      <c r="A25" s="877"/>
      <c r="B25" s="882" t="s">
        <v>621</v>
      </c>
      <c r="C25" s="147"/>
      <c r="D25" s="132"/>
      <c r="E25" s="132"/>
      <c r="F25" s="132"/>
      <c r="G25" s="132"/>
      <c r="H25" s="132"/>
      <c r="I25" s="132"/>
      <c r="J25" s="132"/>
      <c r="K25" s="132"/>
      <c r="L25" s="123"/>
      <c r="M25" s="124"/>
      <c r="N25" s="13"/>
      <c r="O25" s="13"/>
      <c r="P25" s="13"/>
      <c r="Q25" s="13"/>
      <c r="R25" s="13"/>
      <c r="S25" s="13"/>
      <c r="T25" s="13"/>
      <c r="U25" s="13"/>
      <c r="V25" s="13"/>
      <c r="W25" s="13"/>
      <c r="X25" s="13"/>
      <c r="Y25" s="13"/>
    </row>
    <row r="26" spans="1:25" ht="15.75" customHeight="1" x14ac:dyDescent="0.25">
      <c r="A26" s="877"/>
      <c r="B26" s="883"/>
      <c r="C26" s="138" t="s">
        <v>622</v>
      </c>
      <c r="D26" s="142"/>
      <c r="E26" s="148"/>
      <c r="F26" s="140" t="s">
        <v>623</v>
      </c>
      <c r="G26" s="141"/>
      <c r="H26" s="148"/>
      <c r="I26" s="140" t="s">
        <v>624</v>
      </c>
      <c r="J26" s="141" t="s">
        <v>653</v>
      </c>
      <c r="K26" s="148"/>
      <c r="L26" s="126"/>
      <c r="M26" s="127"/>
      <c r="N26" s="13"/>
      <c r="O26" s="13"/>
      <c r="P26" s="13"/>
      <c r="Q26" s="13"/>
      <c r="R26" s="13"/>
      <c r="S26" s="13"/>
      <c r="T26" s="13"/>
      <c r="U26" s="13"/>
      <c r="V26" s="13"/>
      <c r="W26" s="13"/>
      <c r="X26" s="13"/>
      <c r="Y26" s="13"/>
    </row>
    <row r="27" spans="1:25" ht="15.75" customHeight="1" x14ac:dyDescent="0.25">
      <c r="A27" s="877"/>
      <c r="B27" s="883"/>
      <c r="C27" s="138" t="s">
        <v>625</v>
      </c>
      <c r="D27" s="149"/>
      <c r="E27" s="126"/>
      <c r="F27" s="140" t="s">
        <v>626</v>
      </c>
      <c r="G27" s="142"/>
      <c r="H27" s="126"/>
      <c r="I27" s="150"/>
      <c r="J27" s="126"/>
      <c r="K27" s="125"/>
      <c r="L27" s="126"/>
      <c r="M27" s="127"/>
      <c r="N27" s="13"/>
      <c r="O27" s="13"/>
      <c r="P27" s="13"/>
      <c r="Q27" s="13"/>
      <c r="R27" s="13"/>
      <c r="S27" s="13"/>
      <c r="T27" s="13"/>
      <c r="U27" s="13"/>
      <c r="V27" s="13"/>
      <c r="W27" s="13"/>
      <c r="X27" s="13"/>
      <c r="Y27" s="13"/>
    </row>
    <row r="28" spans="1:25" ht="15.75" customHeight="1" x14ac:dyDescent="0.25">
      <c r="A28" s="877"/>
      <c r="B28" s="884"/>
      <c r="C28" s="151"/>
      <c r="D28" s="135"/>
      <c r="E28" s="135"/>
      <c r="F28" s="135"/>
      <c r="G28" s="135"/>
      <c r="H28" s="135"/>
      <c r="I28" s="135"/>
      <c r="J28" s="135"/>
      <c r="K28" s="135"/>
      <c r="L28" s="129"/>
      <c r="M28" s="130"/>
      <c r="N28" s="13"/>
      <c r="O28" s="13"/>
      <c r="P28" s="13"/>
      <c r="Q28" s="13"/>
      <c r="R28" s="13"/>
      <c r="S28" s="13"/>
      <c r="T28" s="13"/>
      <c r="U28" s="13"/>
      <c r="V28" s="13"/>
      <c r="W28" s="13"/>
      <c r="X28" s="13"/>
      <c r="Y28" s="13"/>
    </row>
    <row r="29" spans="1:25" ht="15.75" customHeight="1" x14ac:dyDescent="0.25">
      <c r="A29" s="877"/>
      <c r="B29" s="156" t="s">
        <v>627</v>
      </c>
      <c r="C29" s="153"/>
      <c r="D29" s="154"/>
      <c r="E29" s="154"/>
      <c r="F29" s="154"/>
      <c r="G29" s="154"/>
      <c r="H29" s="154"/>
      <c r="I29" s="154"/>
      <c r="J29" s="154"/>
      <c r="K29" s="154"/>
      <c r="L29" s="154"/>
      <c r="M29" s="155"/>
      <c r="N29" s="13"/>
      <c r="O29" s="13"/>
      <c r="P29" s="13"/>
      <c r="Q29" s="13"/>
      <c r="R29" s="13"/>
      <c r="S29" s="13"/>
      <c r="T29" s="13"/>
      <c r="U29" s="13"/>
      <c r="V29" s="13"/>
      <c r="W29" s="13"/>
      <c r="X29" s="13"/>
      <c r="Y29" s="13"/>
    </row>
    <row r="30" spans="1:25" ht="47.25" customHeight="1" x14ac:dyDescent="0.25">
      <c r="A30" s="877"/>
      <c r="B30" s="156"/>
      <c r="C30" s="157" t="s">
        <v>628</v>
      </c>
      <c r="D30" s="598" t="s">
        <v>483</v>
      </c>
      <c r="E30" s="148"/>
      <c r="F30" s="159" t="s">
        <v>629</v>
      </c>
      <c r="G30" s="142" t="s">
        <v>483</v>
      </c>
      <c r="H30" s="148"/>
      <c r="I30" s="159" t="s">
        <v>630</v>
      </c>
      <c r="J30" s="952"/>
      <c r="K30" s="802"/>
      <c r="L30" s="803"/>
      <c r="M30" s="160"/>
      <c r="N30" s="13"/>
      <c r="O30" s="13"/>
      <c r="P30" s="13"/>
      <c r="Q30" s="13"/>
      <c r="R30" s="13"/>
      <c r="S30" s="13"/>
      <c r="T30" s="13"/>
      <c r="U30" s="13"/>
      <c r="V30" s="13"/>
      <c r="W30" s="13"/>
      <c r="X30" s="13"/>
      <c r="Y30" s="13"/>
    </row>
    <row r="31" spans="1:25" ht="15.75" customHeight="1" x14ac:dyDescent="0.25">
      <c r="A31" s="877"/>
      <c r="B31" s="116"/>
      <c r="C31" s="144"/>
      <c r="D31" s="145"/>
      <c r="E31" s="145"/>
      <c r="F31" s="145"/>
      <c r="G31" s="145"/>
      <c r="H31" s="145"/>
      <c r="I31" s="145"/>
      <c r="J31" s="145"/>
      <c r="K31" s="145"/>
      <c r="L31" s="145"/>
      <c r="M31" s="146"/>
      <c r="N31" s="13"/>
      <c r="O31" s="13"/>
      <c r="P31" s="13"/>
      <c r="Q31" s="13"/>
      <c r="R31" s="13"/>
      <c r="S31" s="13"/>
      <c r="T31" s="13"/>
      <c r="U31" s="13"/>
      <c r="V31" s="13"/>
      <c r="W31" s="13"/>
      <c r="X31" s="13"/>
      <c r="Y31" s="13"/>
    </row>
    <row r="32" spans="1:25" ht="15.75" customHeight="1" x14ac:dyDescent="0.25">
      <c r="A32" s="877"/>
      <c r="B32" s="882" t="s">
        <v>632</v>
      </c>
      <c r="C32" s="161"/>
      <c r="D32" s="162"/>
      <c r="E32" s="162"/>
      <c r="F32" s="162"/>
      <c r="G32" s="162"/>
      <c r="H32" s="162"/>
      <c r="I32" s="162"/>
      <c r="J32" s="162"/>
      <c r="K32" s="162"/>
      <c r="L32" s="123"/>
      <c r="M32" s="124"/>
      <c r="N32" s="13"/>
      <c r="O32" s="13"/>
      <c r="P32" s="13"/>
      <c r="Q32" s="13"/>
      <c r="R32" s="13"/>
      <c r="S32" s="13"/>
      <c r="T32" s="13"/>
      <c r="U32" s="13"/>
      <c r="V32" s="13"/>
      <c r="W32" s="13"/>
      <c r="X32" s="13"/>
      <c r="Y32" s="13"/>
    </row>
    <row r="33" spans="1:25" ht="15.75" customHeight="1" x14ac:dyDescent="0.25">
      <c r="A33" s="877"/>
      <c r="B33" s="883"/>
      <c r="C33" s="163" t="s">
        <v>633</v>
      </c>
      <c r="D33" s="142">
        <v>2023</v>
      </c>
      <c r="E33" s="165"/>
      <c r="F33" s="148" t="s">
        <v>635</v>
      </c>
      <c r="G33" s="200" t="s">
        <v>636</v>
      </c>
      <c r="H33" s="165"/>
      <c r="I33" s="159"/>
      <c r="J33" s="165"/>
      <c r="K33" s="165"/>
      <c r="L33" s="126"/>
      <c r="M33" s="127"/>
      <c r="N33" s="13"/>
      <c r="O33" s="13"/>
      <c r="P33" s="13"/>
      <c r="Q33" s="13"/>
      <c r="R33" s="13"/>
      <c r="S33" s="13"/>
      <c r="T33" s="13"/>
      <c r="U33" s="13"/>
      <c r="V33" s="13"/>
      <c r="W33" s="13"/>
      <c r="X33" s="13"/>
      <c r="Y33" s="13"/>
    </row>
    <row r="34" spans="1:25" ht="15.75" customHeight="1" x14ac:dyDescent="0.25">
      <c r="A34" s="877"/>
      <c r="B34" s="884"/>
      <c r="C34" s="144"/>
      <c r="D34" s="309"/>
      <c r="E34" s="310"/>
      <c r="F34" s="145"/>
      <c r="G34" s="310"/>
      <c r="H34" s="310"/>
      <c r="I34" s="311"/>
      <c r="J34" s="310"/>
      <c r="K34" s="310"/>
      <c r="L34" s="129"/>
      <c r="M34" s="130"/>
      <c r="N34" s="13"/>
      <c r="O34" s="13"/>
      <c r="P34" s="13"/>
      <c r="Q34" s="13"/>
      <c r="R34" s="13"/>
      <c r="S34" s="13"/>
      <c r="T34" s="13"/>
      <c r="U34" s="13"/>
      <c r="V34" s="13"/>
      <c r="W34" s="13"/>
      <c r="X34" s="13"/>
      <c r="Y34" s="13"/>
    </row>
    <row r="35" spans="1:25" ht="15.75" customHeight="1" x14ac:dyDescent="0.25">
      <c r="A35" s="877"/>
      <c r="B35" s="882" t="s">
        <v>637</v>
      </c>
      <c r="C35" s="168"/>
      <c r="D35" s="169"/>
      <c r="E35" s="169"/>
      <c r="F35" s="169"/>
      <c r="G35" s="169"/>
      <c r="H35" s="169"/>
      <c r="I35" s="169"/>
      <c r="J35" s="169"/>
      <c r="K35" s="169"/>
      <c r="L35" s="169"/>
      <c r="M35" s="170"/>
      <c r="N35" s="13"/>
      <c r="O35" s="13"/>
      <c r="P35" s="13"/>
      <c r="Q35" s="13"/>
      <c r="R35" s="13"/>
      <c r="S35" s="13"/>
      <c r="T35" s="13"/>
      <c r="U35" s="13"/>
      <c r="V35" s="13"/>
      <c r="W35" s="13"/>
      <c r="X35" s="13"/>
      <c r="Y35" s="13"/>
    </row>
    <row r="36" spans="1:25" ht="15.75" customHeight="1" x14ac:dyDescent="0.25">
      <c r="A36" s="877"/>
      <c r="B36" s="883"/>
      <c r="C36" s="138"/>
      <c r="D36" s="148" t="s">
        <v>638</v>
      </c>
      <c r="E36" s="148"/>
      <c r="F36" s="148" t="s">
        <v>639</v>
      </c>
      <c r="G36" s="148"/>
      <c r="H36" s="125" t="s">
        <v>640</v>
      </c>
      <c r="I36" s="125"/>
      <c r="J36" s="125" t="s">
        <v>641</v>
      </c>
      <c r="K36" s="148"/>
      <c r="L36" s="148" t="s">
        <v>642</v>
      </c>
      <c r="M36" s="171"/>
      <c r="N36" s="13"/>
      <c r="O36" s="13"/>
      <c r="P36" s="13"/>
      <c r="Q36" s="13"/>
      <c r="R36" s="13"/>
      <c r="S36" s="13"/>
      <c r="T36" s="13"/>
      <c r="U36" s="13"/>
      <c r="V36" s="13"/>
      <c r="W36" s="13"/>
      <c r="X36" s="13"/>
      <c r="Y36" s="13"/>
    </row>
    <row r="37" spans="1:25" ht="15.75" customHeight="1" x14ac:dyDescent="0.25">
      <c r="A37" s="877"/>
      <c r="B37" s="883"/>
      <c r="C37" s="138"/>
      <c r="D37" s="198">
        <v>2023</v>
      </c>
      <c r="E37" s="175">
        <v>1</v>
      </c>
      <c r="F37" s="198">
        <v>2024</v>
      </c>
      <c r="G37" s="175">
        <v>1</v>
      </c>
      <c r="H37" s="198">
        <v>2025</v>
      </c>
      <c r="I37" s="175">
        <v>1</v>
      </c>
      <c r="J37" s="198">
        <v>2026</v>
      </c>
      <c r="K37" s="175">
        <v>1</v>
      </c>
      <c r="L37" s="198">
        <v>2027</v>
      </c>
      <c r="M37" s="175">
        <v>1</v>
      </c>
      <c r="N37" s="13"/>
      <c r="O37" s="13"/>
      <c r="P37" s="13"/>
      <c r="Q37" s="13"/>
      <c r="R37" s="13"/>
      <c r="S37" s="13"/>
      <c r="T37" s="13"/>
      <c r="U37" s="13"/>
      <c r="V37" s="13"/>
      <c r="W37" s="13"/>
      <c r="X37" s="13"/>
      <c r="Y37" s="13"/>
    </row>
    <row r="38" spans="1:25" ht="15.75" customHeight="1" x14ac:dyDescent="0.25">
      <c r="A38" s="877"/>
      <c r="B38" s="883"/>
      <c r="C38" s="138"/>
      <c r="D38" s="148" t="s">
        <v>644</v>
      </c>
      <c r="E38" s="148"/>
      <c r="F38" s="148" t="s">
        <v>645</v>
      </c>
      <c r="G38" s="148"/>
      <c r="H38" s="125" t="s">
        <v>646</v>
      </c>
      <c r="I38" s="125"/>
      <c r="J38" s="125" t="s">
        <v>647</v>
      </c>
      <c r="K38" s="148"/>
      <c r="L38" s="148" t="s">
        <v>648</v>
      </c>
      <c r="M38" s="137"/>
      <c r="N38" s="13"/>
      <c r="O38" s="13"/>
      <c r="P38" s="13"/>
      <c r="Q38" s="13"/>
      <c r="R38" s="13"/>
      <c r="S38" s="13"/>
      <c r="T38" s="13"/>
      <c r="U38" s="13"/>
      <c r="V38" s="13"/>
      <c r="W38" s="13"/>
      <c r="X38" s="13"/>
      <c r="Y38" s="13"/>
    </row>
    <row r="39" spans="1:25" ht="15.75" customHeight="1" x14ac:dyDescent="0.25">
      <c r="A39" s="877"/>
      <c r="B39" s="883"/>
      <c r="C39" s="138"/>
      <c r="D39" s="198">
        <v>2028</v>
      </c>
      <c r="E39" s="175">
        <v>1</v>
      </c>
      <c r="F39" s="198">
        <v>2029</v>
      </c>
      <c r="G39" s="175">
        <v>1</v>
      </c>
      <c r="H39" s="198">
        <v>2030</v>
      </c>
      <c r="I39" s="636">
        <v>1</v>
      </c>
      <c r="J39" s="198">
        <v>2031</v>
      </c>
      <c r="K39" s="175">
        <v>1</v>
      </c>
      <c r="L39" s="198">
        <v>2032</v>
      </c>
      <c r="M39" s="175">
        <v>1</v>
      </c>
      <c r="N39" s="13"/>
      <c r="O39" s="13"/>
      <c r="P39" s="13"/>
      <c r="Q39" s="13"/>
      <c r="R39" s="13"/>
      <c r="S39" s="13"/>
      <c r="T39" s="13"/>
      <c r="U39" s="13"/>
      <c r="V39" s="13"/>
      <c r="W39" s="13"/>
      <c r="X39" s="13"/>
      <c r="Y39" s="13"/>
    </row>
    <row r="40" spans="1:25" ht="15.75" customHeight="1" x14ac:dyDescent="0.25">
      <c r="A40" s="877"/>
      <c r="B40" s="883"/>
      <c r="C40" s="138"/>
      <c r="D40" s="148" t="s">
        <v>869</v>
      </c>
      <c r="E40" s="148"/>
      <c r="F40" s="148"/>
      <c r="G40" s="148"/>
      <c r="H40" s="125"/>
      <c r="I40" s="125"/>
      <c r="J40" s="125"/>
      <c r="K40" s="148"/>
      <c r="L40" s="148"/>
      <c r="M40" s="312"/>
      <c r="N40" s="13"/>
      <c r="O40" s="13"/>
      <c r="P40" s="13"/>
      <c r="Q40" s="13"/>
      <c r="R40" s="13"/>
      <c r="S40" s="13"/>
      <c r="T40" s="13"/>
      <c r="U40" s="13"/>
      <c r="V40" s="13"/>
      <c r="W40" s="13"/>
      <c r="X40" s="13"/>
      <c r="Y40" s="13"/>
    </row>
    <row r="41" spans="1:25" ht="15.75" customHeight="1" x14ac:dyDescent="0.25">
      <c r="A41" s="877"/>
      <c r="B41" s="883"/>
      <c r="C41" s="138"/>
      <c r="D41" s="198">
        <v>10</v>
      </c>
      <c r="E41" s="175"/>
      <c r="F41" s="215"/>
      <c r="G41" s="148"/>
      <c r="H41" s="215"/>
      <c r="I41" s="148"/>
      <c r="J41" s="215"/>
      <c r="K41" s="148"/>
      <c r="L41" s="215"/>
      <c r="M41" s="313"/>
      <c r="N41" s="13"/>
      <c r="O41" s="13"/>
      <c r="P41" s="13"/>
      <c r="Q41" s="13"/>
      <c r="R41" s="13"/>
      <c r="S41" s="13"/>
      <c r="T41" s="13"/>
      <c r="U41" s="13"/>
      <c r="V41" s="13"/>
      <c r="W41" s="13"/>
      <c r="X41" s="13"/>
      <c r="Y41" s="13"/>
    </row>
    <row r="42" spans="1:25" ht="15.75" customHeight="1" x14ac:dyDescent="0.25">
      <c r="A42" s="877"/>
      <c r="B42" s="883"/>
      <c r="C42" s="138"/>
      <c r="D42" s="279"/>
      <c r="E42" s="154"/>
      <c r="F42" s="215"/>
      <c r="G42" s="148"/>
      <c r="H42" s="215"/>
      <c r="I42" s="148"/>
      <c r="J42" s="215"/>
      <c r="K42" s="148"/>
      <c r="L42" s="215"/>
      <c r="M42" s="313"/>
      <c r="N42" s="13"/>
      <c r="O42" s="13"/>
      <c r="P42" s="13"/>
      <c r="Q42" s="13"/>
      <c r="R42" s="13"/>
      <c r="S42" s="13"/>
      <c r="T42" s="13"/>
      <c r="U42" s="13"/>
      <c r="V42" s="13"/>
      <c r="W42" s="13"/>
      <c r="X42" s="13"/>
      <c r="Y42" s="13"/>
    </row>
    <row r="43" spans="1:25" ht="15.75" customHeight="1" x14ac:dyDescent="0.25">
      <c r="A43" s="877"/>
      <c r="B43" s="883"/>
      <c r="C43" s="138"/>
      <c r="D43" s="215"/>
      <c r="E43" s="148"/>
      <c r="F43" s="957"/>
      <c r="G43" s="795"/>
      <c r="H43" s="957"/>
      <c r="I43" s="795"/>
      <c r="J43" s="215"/>
      <c r="K43" s="148"/>
      <c r="L43" s="215"/>
      <c r="M43" s="160"/>
      <c r="N43" s="13"/>
      <c r="O43" s="13"/>
      <c r="P43" s="13"/>
      <c r="Q43" s="13"/>
      <c r="R43" s="13"/>
      <c r="S43" s="13"/>
      <c r="T43" s="13"/>
      <c r="U43" s="13"/>
      <c r="V43" s="13"/>
      <c r="W43" s="13"/>
      <c r="X43" s="13"/>
      <c r="Y43" s="13"/>
    </row>
    <row r="44" spans="1:25" ht="15.75" customHeight="1" x14ac:dyDescent="0.25">
      <c r="A44" s="877"/>
      <c r="B44" s="883"/>
      <c r="C44" s="177"/>
      <c r="D44" s="179"/>
      <c r="E44" s="145"/>
      <c r="F44" s="179"/>
      <c r="G44" s="145"/>
      <c r="H44" s="179"/>
      <c r="I44" s="145"/>
      <c r="J44" s="179"/>
      <c r="K44" s="145"/>
      <c r="L44" s="179"/>
      <c r="M44" s="146"/>
      <c r="N44" s="13"/>
      <c r="O44" s="13"/>
      <c r="P44" s="13"/>
      <c r="Q44" s="13"/>
      <c r="R44" s="13"/>
      <c r="S44" s="13"/>
      <c r="T44" s="13"/>
      <c r="U44" s="13"/>
      <c r="V44" s="13"/>
      <c r="W44" s="13"/>
      <c r="X44" s="13"/>
      <c r="Y44" s="13"/>
    </row>
    <row r="45" spans="1:25" ht="18" customHeight="1" x14ac:dyDescent="0.25">
      <c r="A45" s="877"/>
      <c r="B45" s="882" t="s">
        <v>651</v>
      </c>
      <c r="C45" s="147"/>
      <c r="D45" s="132"/>
      <c r="E45" s="132"/>
      <c r="F45" s="132"/>
      <c r="G45" s="132"/>
      <c r="H45" s="132"/>
      <c r="I45" s="132"/>
      <c r="J45" s="132"/>
      <c r="K45" s="132"/>
      <c r="L45" s="126"/>
      <c r="M45" s="127"/>
      <c r="N45" s="13"/>
      <c r="O45" s="13"/>
      <c r="P45" s="13"/>
      <c r="Q45" s="13"/>
      <c r="R45" s="13"/>
      <c r="S45" s="13"/>
      <c r="T45" s="13"/>
      <c r="U45" s="13"/>
      <c r="V45" s="13"/>
      <c r="W45" s="13"/>
      <c r="X45" s="13"/>
      <c r="Y45" s="13"/>
    </row>
    <row r="46" spans="1:25" ht="15.75" customHeight="1" x14ac:dyDescent="0.25">
      <c r="A46" s="877"/>
      <c r="B46" s="883"/>
      <c r="C46" s="181"/>
      <c r="D46" s="182" t="s">
        <v>93</v>
      </c>
      <c r="E46" s="183" t="s">
        <v>95</v>
      </c>
      <c r="F46" s="893" t="s">
        <v>652</v>
      </c>
      <c r="G46" s="900" t="s">
        <v>105</v>
      </c>
      <c r="H46" s="901"/>
      <c r="I46" s="901"/>
      <c r="J46" s="902"/>
      <c r="K46" s="184" t="s">
        <v>776</v>
      </c>
      <c r="L46" s="895" t="s">
        <v>1105</v>
      </c>
      <c r="M46" s="896"/>
      <c r="N46" s="13"/>
      <c r="O46" s="13"/>
      <c r="P46" s="13"/>
      <c r="Q46" s="13"/>
      <c r="R46" s="13"/>
      <c r="S46" s="13"/>
      <c r="T46" s="13"/>
      <c r="U46" s="13"/>
      <c r="V46" s="13"/>
      <c r="W46" s="13"/>
      <c r="X46" s="13"/>
      <c r="Y46" s="13"/>
    </row>
    <row r="47" spans="1:25" ht="15.75" customHeight="1" x14ac:dyDescent="0.25">
      <c r="A47" s="877"/>
      <c r="B47" s="883"/>
      <c r="C47" s="181"/>
      <c r="D47" s="185" t="s">
        <v>653</v>
      </c>
      <c r="E47" s="141"/>
      <c r="F47" s="894"/>
      <c r="G47" s="897"/>
      <c r="H47" s="903"/>
      <c r="I47" s="903"/>
      <c r="J47" s="810"/>
      <c r="K47" s="126"/>
      <c r="L47" s="897"/>
      <c r="M47" s="898"/>
      <c r="N47" s="13"/>
      <c r="O47" s="13"/>
      <c r="P47" s="13"/>
      <c r="Q47" s="13"/>
      <c r="R47" s="13"/>
      <c r="S47" s="13"/>
      <c r="T47" s="13"/>
      <c r="U47" s="13"/>
      <c r="V47" s="13"/>
      <c r="W47" s="13"/>
      <c r="X47" s="13"/>
      <c r="Y47" s="13"/>
    </row>
    <row r="48" spans="1:25" ht="15.75" customHeight="1" x14ac:dyDescent="0.25">
      <c r="A48" s="877"/>
      <c r="B48" s="884"/>
      <c r="C48" s="186"/>
      <c r="D48" s="129"/>
      <c r="E48" s="129"/>
      <c r="F48" s="129"/>
      <c r="G48" s="129"/>
      <c r="H48" s="129"/>
      <c r="I48" s="129"/>
      <c r="J48" s="129"/>
      <c r="K48" s="129"/>
      <c r="L48" s="126"/>
      <c r="M48" s="127"/>
      <c r="N48" s="13"/>
      <c r="O48" s="13"/>
      <c r="P48" s="13"/>
      <c r="Q48" s="13"/>
      <c r="R48" s="13"/>
      <c r="S48" s="13"/>
      <c r="T48" s="13"/>
      <c r="U48" s="13"/>
      <c r="V48" s="13"/>
      <c r="W48" s="13"/>
      <c r="X48" s="13"/>
      <c r="Y48" s="13"/>
    </row>
    <row r="49" spans="1:25" ht="61.5" customHeight="1" x14ac:dyDescent="0.25">
      <c r="A49" s="877"/>
      <c r="B49" s="110" t="s">
        <v>654</v>
      </c>
      <c r="C49" s="874" t="s">
        <v>1106</v>
      </c>
      <c r="D49" s="802"/>
      <c r="E49" s="802"/>
      <c r="F49" s="802"/>
      <c r="G49" s="802"/>
      <c r="H49" s="802"/>
      <c r="I49" s="802"/>
      <c r="J49" s="802"/>
      <c r="K49" s="802"/>
      <c r="L49" s="802"/>
      <c r="M49" s="864"/>
      <c r="N49" s="13"/>
      <c r="O49" s="13"/>
      <c r="P49" s="13"/>
      <c r="Q49" s="13"/>
      <c r="R49" s="13"/>
      <c r="S49" s="13"/>
      <c r="T49" s="13"/>
      <c r="U49" s="13"/>
      <c r="V49" s="13"/>
      <c r="W49" s="13"/>
      <c r="X49" s="13"/>
      <c r="Y49" s="13"/>
    </row>
    <row r="50" spans="1:25" ht="15.75" customHeight="1" x14ac:dyDescent="0.25">
      <c r="A50" s="877"/>
      <c r="B50" s="117" t="s">
        <v>656</v>
      </c>
      <c r="C50" s="1095" t="s">
        <v>1107</v>
      </c>
      <c r="D50" s="802"/>
      <c r="E50" s="802"/>
      <c r="F50" s="802"/>
      <c r="G50" s="802"/>
      <c r="H50" s="802"/>
      <c r="I50" s="802"/>
      <c r="J50" s="802"/>
      <c r="K50" s="802"/>
      <c r="L50" s="802"/>
      <c r="M50" s="864"/>
      <c r="N50" s="13"/>
      <c r="O50" s="13"/>
      <c r="P50" s="13"/>
      <c r="Q50" s="13"/>
      <c r="R50" s="13"/>
      <c r="S50" s="13"/>
      <c r="T50" s="13"/>
      <c r="U50" s="13"/>
      <c r="V50" s="13"/>
      <c r="W50" s="13"/>
      <c r="X50" s="13"/>
      <c r="Y50" s="13"/>
    </row>
    <row r="51" spans="1:25" ht="15.75" customHeight="1" x14ac:dyDescent="0.25">
      <c r="A51" s="877"/>
      <c r="B51" s="117" t="s">
        <v>658</v>
      </c>
      <c r="C51" s="1096">
        <v>90</v>
      </c>
      <c r="D51" s="909"/>
      <c r="E51" s="909"/>
      <c r="F51" s="909"/>
      <c r="G51" s="909"/>
      <c r="H51" s="909"/>
      <c r="I51" s="909"/>
      <c r="J51" s="909"/>
      <c r="K51" s="909"/>
      <c r="L51" s="909"/>
      <c r="M51" s="935"/>
      <c r="N51" s="13"/>
      <c r="O51" s="13"/>
      <c r="P51" s="13"/>
      <c r="Q51" s="13"/>
      <c r="R51" s="13"/>
      <c r="S51" s="13"/>
      <c r="T51" s="13"/>
      <c r="U51" s="13"/>
      <c r="V51" s="13"/>
      <c r="W51" s="13"/>
      <c r="X51" s="13"/>
      <c r="Y51" s="13"/>
    </row>
    <row r="52" spans="1:25" ht="15.75" customHeight="1" x14ac:dyDescent="0.25">
      <c r="A52" s="881"/>
      <c r="B52" s="117" t="s">
        <v>660</v>
      </c>
      <c r="C52" s="1097" t="s">
        <v>661</v>
      </c>
      <c r="D52" s="903"/>
      <c r="E52" s="903"/>
      <c r="F52" s="903"/>
      <c r="G52" s="903"/>
      <c r="H52" s="903"/>
      <c r="I52" s="903"/>
      <c r="J52" s="903"/>
      <c r="K52" s="903"/>
      <c r="L52" s="903"/>
      <c r="M52" s="898"/>
      <c r="N52" s="13"/>
      <c r="O52" s="13"/>
      <c r="P52" s="13"/>
      <c r="Q52" s="13"/>
      <c r="R52" s="13"/>
      <c r="S52" s="13"/>
      <c r="T52" s="13"/>
      <c r="U52" s="13"/>
      <c r="V52" s="13"/>
      <c r="W52" s="13"/>
      <c r="X52" s="13"/>
      <c r="Y52" s="13"/>
    </row>
    <row r="53" spans="1:25" ht="15.75" customHeight="1" x14ac:dyDescent="0.25">
      <c r="A53" s="879" t="s">
        <v>662</v>
      </c>
      <c r="B53" s="189" t="s">
        <v>663</v>
      </c>
      <c r="C53" s="874" t="s">
        <v>566</v>
      </c>
      <c r="D53" s="802"/>
      <c r="E53" s="802"/>
      <c r="F53" s="802"/>
      <c r="G53" s="802"/>
      <c r="H53" s="802"/>
      <c r="I53" s="802"/>
      <c r="J53" s="802"/>
      <c r="K53" s="802"/>
      <c r="L53" s="802"/>
      <c r="M53" s="864"/>
      <c r="N53" s="13"/>
      <c r="O53" s="13"/>
      <c r="P53" s="13"/>
      <c r="Q53" s="13"/>
      <c r="R53" s="13"/>
      <c r="S53" s="13"/>
      <c r="T53" s="13"/>
      <c r="U53" s="13"/>
      <c r="V53" s="13"/>
      <c r="W53" s="13"/>
      <c r="X53" s="13"/>
      <c r="Y53" s="13"/>
    </row>
    <row r="54" spans="1:25" ht="15.75" customHeight="1" x14ac:dyDescent="0.25">
      <c r="A54" s="877"/>
      <c r="B54" s="189" t="s">
        <v>665</v>
      </c>
      <c r="C54" s="874" t="s">
        <v>1108</v>
      </c>
      <c r="D54" s="802"/>
      <c r="E54" s="802"/>
      <c r="F54" s="802"/>
      <c r="G54" s="802"/>
      <c r="H54" s="802"/>
      <c r="I54" s="802"/>
      <c r="J54" s="802"/>
      <c r="K54" s="802"/>
      <c r="L54" s="802"/>
      <c r="M54" s="864"/>
      <c r="N54" s="13"/>
      <c r="O54" s="13"/>
      <c r="P54" s="13"/>
      <c r="Q54" s="13"/>
      <c r="R54" s="13"/>
      <c r="S54" s="13"/>
      <c r="T54" s="13"/>
      <c r="U54" s="13"/>
      <c r="V54" s="13"/>
      <c r="W54" s="13"/>
      <c r="X54" s="13"/>
      <c r="Y54" s="13"/>
    </row>
    <row r="55" spans="1:25" ht="15.75" customHeight="1" x14ac:dyDescent="0.25">
      <c r="A55" s="877"/>
      <c r="B55" s="189" t="s">
        <v>667</v>
      </c>
      <c r="C55" s="874" t="s">
        <v>1027</v>
      </c>
      <c r="D55" s="802"/>
      <c r="E55" s="802"/>
      <c r="F55" s="802"/>
      <c r="G55" s="802"/>
      <c r="H55" s="802"/>
      <c r="I55" s="802"/>
      <c r="J55" s="802"/>
      <c r="K55" s="802"/>
      <c r="L55" s="802"/>
      <c r="M55" s="864"/>
      <c r="N55" s="13"/>
      <c r="O55" s="13"/>
      <c r="P55" s="13"/>
      <c r="Q55" s="13"/>
      <c r="R55" s="13"/>
      <c r="S55" s="13"/>
      <c r="T55" s="13"/>
      <c r="U55" s="13"/>
      <c r="V55" s="13"/>
      <c r="W55" s="13"/>
      <c r="X55" s="13"/>
      <c r="Y55" s="13"/>
    </row>
    <row r="56" spans="1:25" ht="15.75" customHeight="1" x14ac:dyDescent="0.25">
      <c r="A56" s="877"/>
      <c r="B56" s="191" t="s">
        <v>668</v>
      </c>
      <c r="C56" s="874" t="s">
        <v>565</v>
      </c>
      <c r="D56" s="802"/>
      <c r="E56" s="802"/>
      <c r="F56" s="802"/>
      <c r="G56" s="802"/>
      <c r="H56" s="802"/>
      <c r="I56" s="802"/>
      <c r="J56" s="802"/>
      <c r="K56" s="802"/>
      <c r="L56" s="802"/>
      <c r="M56" s="864"/>
      <c r="N56" s="13"/>
      <c r="O56" s="13"/>
      <c r="P56" s="13"/>
      <c r="Q56" s="13"/>
      <c r="R56" s="13"/>
      <c r="S56" s="13"/>
      <c r="T56" s="13"/>
      <c r="U56" s="13"/>
      <c r="V56" s="13"/>
      <c r="W56" s="13"/>
      <c r="X56" s="13"/>
      <c r="Y56" s="13"/>
    </row>
    <row r="57" spans="1:25" ht="15.75" customHeight="1" x14ac:dyDescent="0.25">
      <c r="A57" s="877"/>
      <c r="B57" s="189" t="s">
        <v>670</v>
      </c>
      <c r="C57" s="977" t="s">
        <v>495</v>
      </c>
      <c r="D57" s="802"/>
      <c r="E57" s="802"/>
      <c r="F57" s="802"/>
      <c r="G57" s="802"/>
      <c r="H57" s="802"/>
      <c r="I57" s="802"/>
      <c r="J57" s="802"/>
      <c r="K57" s="802"/>
      <c r="L57" s="802"/>
      <c r="M57" s="864"/>
      <c r="N57" s="13"/>
      <c r="O57" s="13"/>
      <c r="P57" s="13"/>
      <c r="Q57" s="13"/>
      <c r="R57" s="13"/>
      <c r="S57" s="13"/>
      <c r="T57" s="13"/>
      <c r="U57" s="13"/>
      <c r="V57" s="13"/>
      <c r="W57" s="13"/>
      <c r="X57" s="13"/>
      <c r="Y57" s="13"/>
    </row>
    <row r="58" spans="1:25" ht="15.75" customHeight="1" x14ac:dyDescent="0.25">
      <c r="A58" s="880"/>
      <c r="B58" s="189" t="s">
        <v>672</v>
      </c>
      <c r="C58" s="874">
        <v>3795750</v>
      </c>
      <c r="D58" s="802"/>
      <c r="E58" s="802"/>
      <c r="F58" s="802"/>
      <c r="G58" s="802"/>
      <c r="H58" s="802"/>
      <c r="I58" s="802"/>
      <c r="J58" s="802"/>
      <c r="K58" s="802"/>
      <c r="L58" s="802"/>
      <c r="M58" s="864"/>
      <c r="N58" s="13"/>
      <c r="O58" s="13"/>
      <c r="P58" s="13"/>
      <c r="Q58" s="13"/>
      <c r="R58" s="13"/>
      <c r="S58" s="13"/>
      <c r="T58" s="13"/>
      <c r="U58" s="13"/>
      <c r="V58" s="13"/>
      <c r="W58" s="13"/>
      <c r="X58" s="13"/>
      <c r="Y58" s="13"/>
    </row>
    <row r="59" spans="1:25" ht="15.75" customHeight="1" x14ac:dyDescent="0.25">
      <c r="A59" s="879" t="s">
        <v>673</v>
      </c>
      <c r="B59" s="192" t="s">
        <v>674</v>
      </c>
      <c r="C59" s="874" t="s">
        <v>1109</v>
      </c>
      <c r="D59" s="802"/>
      <c r="E59" s="802"/>
      <c r="F59" s="802"/>
      <c r="G59" s="802"/>
      <c r="H59" s="802"/>
      <c r="I59" s="802"/>
      <c r="J59" s="802"/>
      <c r="K59" s="802"/>
      <c r="L59" s="802"/>
      <c r="M59" s="864"/>
      <c r="N59" s="13"/>
      <c r="O59" s="13"/>
      <c r="P59" s="13"/>
      <c r="Q59" s="13"/>
      <c r="R59" s="13"/>
      <c r="S59" s="13"/>
      <c r="T59" s="13"/>
      <c r="U59" s="13"/>
      <c r="V59" s="13"/>
      <c r="W59" s="13"/>
      <c r="X59" s="13"/>
      <c r="Y59" s="13"/>
    </row>
    <row r="60" spans="1:25" ht="30" customHeight="1" x14ac:dyDescent="0.25">
      <c r="A60" s="877"/>
      <c r="B60" s="192" t="s">
        <v>676</v>
      </c>
      <c r="C60" s="874" t="s">
        <v>818</v>
      </c>
      <c r="D60" s="802"/>
      <c r="E60" s="802"/>
      <c r="F60" s="802"/>
      <c r="G60" s="802"/>
      <c r="H60" s="802"/>
      <c r="I60" s="802"/>
      <c r="J60" s="802"/>
      <c r="K60" s="802"/>
      <c r="L60" s="802"/>
      <c r="M60" s="864"/>
      <c r="N60" s="13"/>
      <c r="O60" s="13"/>
      <c r="P60" s="13"/>
      <c r="Q60" s="13"/>
      <c r="R60" s="13"/>
      <c r="S60" s="13"/>
      <c r="T60" s="13"/>
      <c r="U60" s="13"/>
      <c r="V60" s="13"/>
      <c r="W60" s="13"/>
      <c r="X60" s="13"/>
      <c r="Y60" s="13"/>
    </row>
    <row r="61" spans="1:25" ht="30" customHeight="1" x14ac:dyDescent="0.25">
      <c r="A61" s="881"/>
      <c r="B61" s="193" t="s">
        <v>328</v>
      </c>
      <c r="C61" s="874" t="s">
        <v>1027</v>
      </c>
      <c r="D61" s="802"/>
      <c r="E61" s="802"/>
      <c r="F61" s="802"/>
      <c r="G61" s="802"/>
      <c r="H61" s="802"/>
      <c r="I61" s="802"/>
      <c r="J61" s="802"/>
      <c r="K61" s="802"/>
      <c r="L61" s="802"/>
      <c r="M61" s="864"/>
      <c r="N61" s="13"/>
      <c r="O61" s="13"/>
      <c r="P61" s="13"/>
      <c r="Q61" s="13"/>
      <c r="R61" s="13"/>
      <c r="S61" s="13"/>
      <c r="T61" s="13"/>
      <c r="U61" s="13"/>
      <c r="V61" s="13"/>
      <c r="W61" s="13"/>
      <c r="X61" s="13"/>
      <c r="Y61" s="13"/>
    </row>
    <row r="62" spans="1:25" ht="15.75" customHeight="1" x14ac:dyDescent="0.25">
      <c r="A62" s="194" t="s">
        <v>678</v>
      </c>
      <c r="B62" s="195"/>
      <c r="C62" s="887"/>
      <c r="D62" s="888"/>
      <c r="E62" s="888"/>
      <c r="F62" s="888"/>
      <c r="G62" s="888"/>
      <c r="H62" s="888"/>
      <c r="I62" s="888"/>
      <c r="J62" s="888"/>
      <c r="K62" s="888"/>
      <c r="L62" s="888"/>
      <c r="M62" s="889"/>
      <c r="N62" s="13"/>
      <c r="O62" s="13"/>
      <c r="P62" s="13"/>
      <c r="Q62" s="13"/>
      <c r="R62" s="13"/>
      <c r="S62" s="13"/>
      <c r="T62" s="13"/>
      <c r="U62" s="13"/>
      <c r="V62" s="13"/>
      <c r="W62" s="13"/>
      <c r="X62" s="13"/>
      <c r="Y62" s="13"/>
    </row>
    <row r="63" spans="1:25" ht="15.7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5.7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5.7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5.7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5.7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5.7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5.7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5.7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5.7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ht="15.7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ht="15.7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ht="15.7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ht="15.7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ht="15.7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ht="15.7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ht="15.7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ht="15.7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ht="15.7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ht="15.7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ht="15.7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ht="15.7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ht="15.7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ht="15.7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ht="15.7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ht="15.7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ht="15.7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ht="15.7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5.7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5.7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5.7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5.7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5.7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5.7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5.7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5.75" customHeight="1" x14ac:dyDescent="0.25">
      <c r="A255" s="13"/>
      <c r="B255" s="196"/>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5.75" customHeight="1" x14ac:dyDescent="0.25">
      <c r="A256" s="13"/>
      <c r="B256" s="196"/>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5.75" customHeight="1" x14ac:dyDescent="0.25">
      <c r="A257" s="13"/>
      <c r="B257" s="196"/>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5.75" customHeight="1" x14ac:dyDescent="0.25">
      <c r="A258" s="13"/>
      <c r="B258" s="196"/>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5.75" customHeight="1" x14ac:dyDescent="0.25">
      <c r="A259" s="13"/>
      <c r="B259" s="196"/>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5.75" customHeight="1" x14ac:dyDescent="0.25">
      <c r="A260" s="13"/>
      <c r="B260" s="196"/>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5.75" customHeight="1" x14ac:dyDescent="0.25">
      <c r="A261" s="13"/>
      <c r="B261" s="196"/>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5.75" customHeight="1" x14ac:dyDescent="0.25">
      <c r="A262" s="13"/>
      <c r="B262" s="196"/>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5.75" customHeight="1" x14ac:dyDescent="0.25"/>
    <row r="264" spans="1:25" ht="15.75" customHeight="1" x14ac:dyDescent="0.25"/>
    <row r="265" spans="1:25" ht="15.75" customHeight="1" x14ac:dyDescent="0.25"/>
    <row r="266" spans="1:25" ht="15.75" customHeight="1" x14ac:dyDescent="0.25"/>
    <row r="267" spans="1:25" ht="15.75" customHeight="1" x14ac:dyDescent="0.25"/>
    <row r="268" spans="1:25" ht="15.75" customHeight="1" x14ac:dyDescent="0.25"/>
    <row r="269" spans="1:25" ht="15.75" customHeight="1" x14ac:dyDescent="0.25"/>
    <row r="270" spans="1:25" ht="15.75" customHeight="1" x14ac:dyDescent="0.25"/>
    <row r="271" spans="1:25" ht="15.75" customHeight="1" x14ac:dyDescent="0.25"/>
    <row r="272" spans="1:25"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2">
    <mergeCell ref="A53:A58"/>
    <mergeCell ref="A59:A61"/>
    <mergeCell ref="C61:M61"/>
    <mergeCell ref="C62:M62"/>
    <mergeCell ref="C50:M50"/>
    <mergeCell ref="C51:M51"/>
    <mergeCell ref="C52:M52"/>
    <mergeCell ref="C53:M53"/>
    <mergeCell ref="C54:M54"/>
    <mergeCell ref="C55:M55"/>
    <mergeCell ref="C56:M56"/>
    <mergeCell ref="C49:M49"/>
    <mergeCell ref="C57:M57"/>
    <mergeCell ref="C58:M58"/>
    <mergeCell ref="C59:M59"/>
    <mergeCell ref="C60:M60"/>
    <mergeCell ref="C17:M17"/>
    <mergeCell ref="J30:L30"/>
    <mergeCell ref="F43:G43"/>
    <mergeCell ref="H43:I43"/>
    <mergeCell ref="F46:F47"/>
    <mergeCell ref="G46:J47"/>
    <mergeCell ref="L46:M47"/>
    <mergeCell ref="C13:M13"/>
    <mergeCell ref="C14:D14"/>
    <mergeCell ref="F14:M14"/>
    <mergeCell ref="C15:M15"/>
    <mergeCell ref="C16:M16"/>
    <mergeCell ref="C10:D10"/>
    <mergeCell ref="F10:G10"/>
    <mergeCell ref="I10:J10"/>
    <mergeCell ref="C11:M11"/>
    <mergeCell ref="C12:M12"/>
    <mergeCell ref="C6:M6"/>
    <mergeCell ref="I7:M7"/>
    <mergeCell ref="C9:D9"/>
    <mergeCell ref="F9:G9"/>
    <mergeCell ref="I9:J9"/>
    <mergeCell ref="C2:M2"/>
    <mergeCell ref="C3:M3"/>
    <mergeCell ref="C4:E4"/>
    <mergeCell ref="F4:G4"/>
    <mergeCell ref="C5:M5"/>
    <mergeCell ref="B35:B44"/>
    <mergeCell ref="B45:B48"/>
    <mergeCell ref="A2:A15"/>
    <mergeCell ref="B8:B10"/>
    <mergeCell ref="B14:B15"/>
    <mergeCell ref="A16:A52"/>
    <mergeCell ref="B18:B24"/>
    <mergeCell ref="B25:B28"/>
    <mergeCell ref="B32:B34"/>
  </mergeCells>
  <dataValidations count="1">
    <dataValidation type="list" allowBlank="1" showErrorMessage="1" sqref="I7" xr:uid="{00000000-0002-0000-2600-000000000000}">
      <formula1>INDIRECT($C$7)</formula1>
    </dataValidation>
  </dataValidations>
  <hyperlinks>
    <hyperlink ref="C57" r:id="rId1" xr:uid="{00000000-0004-0000-2600-000000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X999"/>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33.42578125" customWidth="1"/>
    <col min="2" max="2" width="29.7109375" customWidth="1"/>
    <col min="3" max="3" width="22.85546875" customWidth="1"/>
    <col min="4" max="4" width="44.5703125" customWidth="1"/>
    <col min="5" max="5" width="87" customWidth="1"/>
  </cols>
  <sheetData>
    <row r="1" spans="1:24" ht="23.25" customHeight="1" x14ac:dyDescent="0.25">
      <c r="A1" s="29" t="s">
        <v>236</v>
      </c>
      <c r="B1" s="30" t="s">
        <v>237</v>
      </c>
      <c r="C1" s="31" t="s">
        <v>238</v>
      </c>
      <c r="D1" s="31" t="s">
        <v>239</v>
      </c>
      <c r="E1" s="31" t="s">
        <v>240</v>
      </c>
      <c r="F1" s="5"/>
      <c r="G1" s="5"/>
      <c r="H1" s="5"/>
      <c r="I1" s="5"/>
      <c r="J1" s="5"/>
      <c r="K1" s="5"/>
      <c r="L1" s="5"/>
      <c r="M1" s="5"/>
      <c r="N1" s="5"/>
      <c r="O1" s="5"/>
      <c r="P1" s="5"/>
      <c r="Q1" s="5"/>
      <c r="R1" s="5"/>
      <c r="S1" s="5"/>
      <c r="T1" s="5"/>
      <c r="U1" s="5"/>
      <c r="V1" s="5"/>
      <c r="W1" s="5"/>
      <c r="X1" s="5"/>
    </row>
    <row r="2" spans="1:24" ht="30" x14ac:dyDescent="0.25">
      <c r="A2" s="804" t="s">
        <v>241</v>
      </c>
      <c r="B2" s="806" t="s">
        <v>242</v>
      </c>
      <c r="C2" s="807" t="s">
        <v>230</v>
      </c>
      <c r="D2" s="807" t="s">
        <v>243</v>
      </c>
      <c r="E2" s="32" t="s">
        <v>244</v>
      </c>
      <c r="F2" s="5"/>
      <c r="G2" s="5"/>
      <c r="H2" s="5"/>
      <c r="I2" s="5"/>
      <c r="J2" s="5"/>
      <c r="K2" s="5"/>
      <c r="L2" s="5"/>
      <c r="M2" s="5"/>
      <c r="N2" s="5"/>
      <c r="O2" s="5"/>
      <c r="P2" s="5"/>
      <c r="Q2" s="5"/>
      <c r="R2" s="5"/>
      <c r="S2" s="5"/>
      <c r="T2" s="5"/>
      <c r="U2" s="5"/>
      <c r="V2" s="5"/>
      <c r="W2" s="5"/>
      <c r="X2" s="5"/>
    </row>
    <row r="3" spans="1:24" ht="30" x14ac:dyDescent="0.25">
      <c r="A3" s="805"/>
      <c r="B3" s="805"/>
      <c r="C3" s="805"/>
      <c r="D3" s="805"/>
      <c r="E3" s="33" t="s">
        <v>245</v>
      </c>
      <c r="F3" s="5"/>
      <c r="G3" s="5"/>
      <c r="H3" s="5"/>
      <c r="I3" s="5"/>
      <c r="J3" s="5"/>
      <c r="K3" s="5"/>
      <c r="L3" s="5"/>
      <c r="M3" s="5"/>
      <c r="N3" s="5"/>
      <c r="O3" s="5"/>
      <c r="P3" s="5"/>
      <c r="Q3" s="5"/>
      <c r="R3" s="5"/>
      <c r="S3" s="5"/>
      <c r="T3" s="5"/>
      <c r="U3" s="5"/>
      <c r="V3" s="5"/>
      <c r="W3" s="5"/>
      <c r="X3" s="5"/>
    </row>
    <row r="4" spans="1:24" ht="30" x14ac:dyDescent="0.25">
      <c r="A4" s="805"/>
      <c r="B4" s="805"/>
      <c r="C4" s="805"/>
      <c r="D4" s="805"/>
      <c r="E4" s="33" t="s">
        <v>246</v>
      </c>
      <c r="F4" s="5"/>
      <c r="G4" s="5"/>
      <c r="H4" s="5"/>
      <c r="I4" s="5"/>
      <c r="J4" s="5"/>
      <c r="K4" s="5"/>
      <c r="L4" s="5"/>
      <c r="M4" s="5"/>
      <c r="N4" s="5"/>
      <c r="O4" s="5"/>
      <c r="P4" s="5"/>
      <c r="Q4" s="5"/>
      <c r="R4" s="5"/>
      <c r="S4" s="5"/>
      <c r="T4" s="5"/>
      <c r="U4" s="5"/>
      <c r="V4" s="5"/>
      <c r="W4" s="5"/>
      <c r="X4" s="5"/>
    </row>
    <row r="5" spans="1:24" ht="44.25" customHeight="1" x14ac:dyDescent="0.25">
      <c r="A5" s="805"/>
      <c r="B5" s="805"/>
      <c r="C5" s="805"/>
      <c r="D5" s="805"/>
      <c r="E5" s="33" t="s">
        <v>247</v>
      </c>
      <c r="F5" s="5"/>
      <c r="G5" s="5"/>
      <c r="H5" s="5"/>
      <c r="I5" s="5"/>
      <c r="J5" s="5"/>
      <c r="K5" s="5"/>
      <c r="L5" s="5"/>
      <c r="M5" s="5"/>
      <c r="N5" s="5"/>
      <c r="O5" s="5"/>
      <c r="P5" s="5"/>
      <c r="Q5" s="5"/>
      <c r="R5" s="5"/>
      <c r="S5" s="5"/>
      <c r="T5" s="5"/>
      <c r="U5" s="5"/>
      <c r="V5" s="5"/>
      <c r="W5" s="5"/>
      <c r="X5" s="5"/>
    </row>
    <row r="6" spans="1:24" x14ac:dyDescent="0.25">
      <c r="A6" s="805"/>
      <c r="B6" s="805"/>
      <c r="C6" s="805"/>
      <c r="D6" s="805"/>
      <c r="E6" s="33" t="s">
        <v>248</v>
      </c>
      <c r="F6" s="5"/>
      <c r="G6" s="5"/>
      <c r="H6" s="5"/>
      <c r="I6" s="5"/>
      <c r="J6" s="5"/>
      <c r="K6" s="5"/>
      <c r="L6" s="5"/>
      <c r="M6" s="5"/>
      <c r="N6" s="5"/>
      <c r="O6" s="5"/>
      <c r="P6" s="5"/>
      <c r="Q6" s="5"/>
      <c r="R6" s="5"/>
      <c r="S6" s="5"/>
      <c r="T6" s="5"/>
      <c r="U6" s="5"/>
      <c r="V6" s="5"/>
      <c r="W6" s="5"/>
      <c r="X6" s="5"/>
    </row>
    <row r="7" spans="1:24" ht="43.5" customHeight="1" x14ac:dyDescent="0.25">
      <c r="A7" s="805"/>
      <c r="B7" s="805"/>
      <c r="C7" s="805"/>
      <c r="D7" s="805"/>
      <c r="E7" s="33" t="s">
        <v>249</v>
      </c>
      <c r="F7" s="5"/>
      <c r="G7" s="5"/>
      <c r="H7" s="5"/>
      <c r="I7" s="5"/>
      <c r="J7" s="5"/>
      <c r="K7" s="5"/>
      <c r="L7" s="5"/>
      <c r="M7" s="5"/>
      <c r="N7" s="5"/>
      <c r="O7" s="5"/>
      <c r="P7" s="5"/>
      <c r="Q7" s="5"/>
      <c r="R7" s="5"/>
      <c r="S7" s="5"/>
      <c r="T7" s="5"/>
      <c r="U7" s="5"/>
      <c r="V7" s="5"/>
      <c r="W7" s="5"/>
      <c r="X7" s="5"/>
    </row>
    <row r="8" spans="1:24" ht="42" customHeight="1" x14ac:dyDescent="0.25">
      <c r="A8" s="805"/>
      <c r="B8" s="805"/>
      <c r="C8" s="805"/>
      <c r="D8" s="805"/>
      <c r="E8" s="33" t="s">
        <v>250</v>
      </c>
      <c r="F8" s="5"/>
      <c r="G8" s="5"/>
      <c r="H8" s="5"/>
      <c r="I8" s="5"/>
      <c r="J8" s="5"/>
      <c r="K8" s="5"/>
      <c r="L8" s="5"/>
      <c r="M8" s="5"/>
      <c r="N8" s="5"/>
      <c r="O8" s="5"/>
      <c r="P8" s="5"/>
      <c r="Q8" s="5"/>
      <c r="R8" s="5"/>
      <c r="S8" s="5"/>
      <c r="T8" s="5"/>
      <c r="U8" s="5"/>
      <c r="V8" s="5"/>
      <c r="W8" s="5"/>
      <c r="X8" s="5"/>
    </row>
    <row r="9" spans="1:24" ht="34.5" customHeight="1" x14ac:dyDescent="0.25">
      <c r="A9" s="805"/>
      <c r="B9" s="805"/>
      <c r="C9" s="805"/>
      <c r="D9" s="805"/>
      <c r="E9" s="33" t="s">
        <v>251</v>
      </c>
      <c r="F9" s="5"/>
      <c r="G9" s="5"/>
      <c r="H9" s="5"/>
      <c r="I9" s="5"/>
      <c r="J9" s="5"/>
      <c r="K9" s="5"/>
      <c r="L9" s="5"/>
      <c r="M9" s="5"/>
      <c r="N9" s="5"/>
      <c r="O9" s="5"/>
      <c r="P9" s="5"/>
      <c r="Q9" s="5"/>
      <c r="R9" s="5"/>
      <c r="S9" s="5"/>
      <c r="T9" s="5"/>
      <c r="U9" s="5"/>
      <c r="V9" s="5"/>
      <c r="W9" s="5"/>
      <c r="X9" s="5"/>
    </row>
    <row r="10" spans="1:24" ht="34.5" customHeight="1" x14ac:dyDescent="0.25">
      <c r="A10" s="805"/>
      <c r="B10" s="805"/>
      <c r="C10" s="805"/>
      <c r="D10" s="805"/>
      <c r="E10" s="33" t="s">
        <v>252</v>
      </c>
      <c r="F10" s="5"/>
      <c r="G10" s="5"/>
      <c r="H10" s="5"/>
      <c r="I10" s="5"/>
      <c r="J10" s="5"/>
      <c r="K10" s="5"/>
      <c r="L10" s="5"/>
      <c r="M10" s="5"/>
      <c r="N10" s="5"/>
      <c r="O10" s="5"/>
      <c r="P10" s="5"/>
      <c r="Q10" s="5"/>
      <c r="R10" s="5"/>
      <c r="S10" s="5"/>
      <c r="T10" s="5"/>
      <c r="U10" s="5"/>
      <c r="V10" s="5"/>
      <c r="W10" s="5"/>
      <c r="X10" s="5"/>
    </row>
    <row r="11" spans="1:24" ht="34.5" customHeight="1" x14ac:dyDescent="0.25">
      <c r="A11" s="805"/>
      <c r="B11" s="805"/>
      <c r="C11" s="805"/>
      <c r="D11" s="805"/>
      <c r="E11" s="33" t="s">
        <v>253</v>
      </c>
      <c r="F11" s="5"/>
      <c r="G11" s="5"/>
      <c r="H11" s="5"/>
      <c r="I11" s="5"/>
      <c r="J11" s="5"/>
      <c r="K11" s="5"/>
      <c r="L11" s="5"/>
      <c r="M11" s="5"/>
      <c r="N11" s="5"/>
      <c r="O11" s="5"/>
      <c r="P11" s="5"/>
      <c r="Q11" s="5"/>
      <c r="R11" s="5"/>
      <c r="S11" s="5"/>
      <c r="T11" s="5"/>
      <c r="U11" s="5"/>
      <c r="V11" s="5"/>
      <c r="W11" s="5"/>
      <c r="X11" s="5"/>
    </row>
    <row r="12" spans="1:24" ht="34.5" customHeight="1" x14ac:dyDescent="0.25">
      <c r="A12" s="805"/>
      <c r="B12" s="805"/>
      <c r="C12" s="805"/>
      <c r="D12" s="800"/>
      <c r="E12" s="33" t="s">
        <v>254</v>
      </c>
      <c r="F12" s="5"/>
      <c r="G12" s="5"/>
      <c r="H12" s="5"/>
      <c r="I12" s="5"/>
      <c r="J12" s="5"/>
      <c r="K12" s="5"/>
      <c r="L12" s="5"/>
      <c r="M12" s="5"/>
      <c r="N12" s="5"/>
      <c r="O12" s="5"/>
      <c r="P12" s="5"/>
      <c r="Q12" s="5"/>
      <c r="R12" s="5"/>
      <c r="S12" s="5"/>
      <c r="T12" s="5"/>
      <c r="U12" s="5"/>
      <c r="V12" s="5"/>
      <c r="W12" s="5"/>
      <c r="X12" s="5"/>
    </row>
    <row r="13" spans="1:24" ht="34.5" customHeight="1" x14ac:dyDescent="0.25">
      <c r="A13" s="805"/>
      <c r="B13" s="805"/>
      <c r="C13" s="805"/>
      <c r="D13" s="808" t="s">
        <v>255</v>
      </c>
      <c r="E13" s="33" t="s">
        <v>256</v>
      </c>
      <c r="F13" s="5"/>
      <c r="G13" s="5"/>
      <c r="H13" s="5"/>
      <c r="I13" s="5"/>
      <c r="J13" s="5"/>
      <c r="K13" s="5"/>
      <c r="L13" s="5"/>
      <c r="M13" s="5"/>
      <c r="N13" s="5"/>
      <c r="O13" s="5"/>
      <c r="P13" s="5"/>
      <c r="Q13" s="5"/>
      <c r="R13" s="5"/>
      <c r="S13" s="5"/>
      <c r="T13" s="5"/>
      <c r="U13" s="5"/>
      <c r="V13" s="5"/>
      <c r="W13" s="5"/>
      <c r="X13" s="5"/>
    </row>
    <row r="14" spans="1:24" ht="34.5" customHeight="1" x14ac:dyDescent="0.25">
      <c r="A14" s="805"/>
      <c r="B14" s="805"/>
      <c r="C14" s="800"/>
      <c r="D14" s="800"/>
      <c r="E14" s="33" t="s">
        <v>257</v>
      </c>
      <c r="F14" s="5"/>
      <c r="G14" s="5"/>
      <c r="H14" s="5"/>
      <c r="I14" s="5"/>
      <c r="J14" s="5"/>
      <c r="K14" s="5"/>
      <c r="L14" s="5"/>
      <c r="M14" s="5"/>
      <c r="N14" s="5"/>
      <c r="O14" s="5"/>
      <c r="P14" s="5"/>
      <c r="Q14" s="5"/>
      <c r="R14" s="5"/>
      <c r="S14" s="5"/>
      <c r="T14" s="5"/>
      <c r="U14" s="5"/>
      <c r="V14" s="5"/>
      <c r="W14" s="5"/>
      <c r="X14" s="5"/>
    </row>
    <row r="15" spans="1:24" ht="34.5" customHeight="1" x14ac:dyDescent="0.25">
      <c r="A15" s="800"/>
      <c r="B15" s="800"/>
      <c r="C15" s="808" t="s">
        <v>231</v>
      </c>
      <c r="D15" s="809" t="s">
        <v>258</v>
      </c>
      <c r="E15" s="33" t="s">
        <v>259</v>
      </c>
      <c r="F15" s="5"/>
      <c r="G15" s="5"/>
      <c r="H15" s="5"/>
      <c r="I15" s="5"/>
      <c r="J15" s="5"/>
      <c r="K15" s="5"/>
      <c r="L15" s="5"/>
      <c r="M15" s="5"/>
      <c r="N15" s="5"/>
      <c r="O15" s="5"/>
      <c r="P15" s="5"/>
      <c r="Q15" s="5"/>
      <c r="R15" s="5"/>
      <c r="S15" s="5"/>
      <c r="T15" s="5"/>
      <c r="U15" s="5"/>
      <c r="V15" s="5"/>
      <c r="W15" s="5"/>
      <c r="X15" s="5"/>
    </row>
    <row r="16" spans="1:24" ht="34.5" customHeight="1" x14ac:dyDescent="0.25">
      <c r="A16" s="804" t="s">
        <v>260</v>
      </c>
      <c r="B16" s="812" t="s">
        <v>261</v>
      </c>
      <c r="C16" s="805"/>
      <c r="D16" s="810"/>
      <c r="E16" s="33" t="s">
        <v>262</v>
      </c>
      <c r="F16" s="5"/>
      <c r="G16" s="5"/>
      <c r="H16" s="5"/>
      <c r="I16" s="5"/>
      <c r="J16" s="5"/>
      <c r="K16" s="5"/>
      <c r="L16" s="5"/>
      <c r="M16" s="5"/>
      <c r="N16" s="5"/>
      <c r="O16" s="5"/>
      <c r="P16" s="5"/>
      <c r="Q16" s="5"/>
      <c r="R16" s="5"/>
      <c r="S16" s="5"/>
      <c r="T16" s="5"/>
      <c r="U16" s="5"/>
      <c r="V16" s="5"/>
      <c r="W16" s="5"/>
      <c r="X16" s="5"/>
    </row>
    <row r="17" spans="1:24" ht="34.5" customHeight="1" x14ac:dyDescent="0.25">
      <c r="A17" s="805"/>
      <c r="B17" s="813"/>
      <c r="C17" s="805"/>
      <c r="D17" s="809" t="s">
        <v>263</v>
      </c>
      <c r="E17" s="33" t="s">
        <v>264</v>
      </c>
      <c r="F17" s="5"/>
      <c r="G17" s="5"/>
      <c r="H17" s="5"/>
      <c r="I17" s="5"/>
      <c r="J17" s="5"/>
      <c r="K17" s="5"/>
      <c r="L17" s="5"/>
      <c r="M17" s="5"/>
      <c r="N17" s="5"/>
      <c r="O17" s="5"/>
      <c r="P17" s="5"/>
      <c r="Q17" s="5"/>
      <c r="R17" s="5"/>
      <c r="S17" s="5"/>
      <c r="T17" s="5"/>
      <c r="U17" s="5"/>
      <c r="V17" s="5"/>
      <c r="W17" s="5"/>
      <c r="X17" s="5"/>
    </row>
    <row r="18" spans="1:24" ht="34.5" customHeight="1" x14ac:dyDescent="0.25">
      <c r="A18" s="805"/>
      <c r="B18" s="813"/>
      <c r="C18" s="805"/>
      <c r="D18" s="811"/>
      <c r="E18" s="33" t="s">
        <v>265</v>
      </c>
      <c r="F18" s="5"/>
      <c r="G18" s="5"/>
      <c r="H18" s="5"/>
      <c r="I18" s="5"/>
      <c r="J18" s="5"/>
      <c r="K18" s="5"/>
      <c r="L18" s="5"/>
      <c r="M18" s="5"/>
      <c r="N18" s="5"/>
      <c r="O18" s="5"/>
      <c r="P18" s="5"/>
      <c r="Q18" s="5"/>
      <c r="R18" s="5"/>
      <c r="S18" s="5"/>
      <c r="T18" s="5"/>
      <c r="U18" s="5"/>
      <c r="V18" s="5"/>
      <c r="W18" s="5"/>
      <c r="X18" s="5"/>
    </row>
    <row r="19" spans="1:24" ht="48.75" customHeight="1" x14ac:dyDescent="0.25">
      <c r="A19" s="805"/>
      <c r="B19" s="813"/>
      <c r="C19" s="800"/>
      <c r="D19" s="810"/>
      <c r="E19" s="33" t="s">
        <v>266</v>
      </c>
      <c r="F19" s="5"/>
      <c r="G19" s="5"/>
      <c r="H19" s="5"/>
      <c r="I19" s="5"/>
      <c r="J19" s="5"/>
      <c r="K19" s="5"/>
      <c r="L19" s="5"/>
      <c r="M19" s="5"/>
      <c r="N19" s="5"/>
      <c r="O19" s="5"/>
      <c r="P19" s="5"/>
      <c r="Q19" s="5"/>
      <c r="R19" s="5"/>
      <c r="S19" s="5"/>
      <c r="T19" s="5"/>
      <c r="U19" s="5"/>
      <c r="V19" s="5"/>
      <c r="W19" s="5"/>
      <c r="X19" s="5"/>
    </row>
    <row r="20" spans="1:24" ht="34.5" customHeight="1" x14ac:dyDescent="0.25">
      <c r="A20" s="800"/>
      <c r="B20" s="814"/>
      <c r="C20" s="807" t="s">
        <v>232</v>
      </c>
      <c r="D20" s="808" t="s">
        <v>267</v>
      </c>
      <c r="E20" s="33" t="s">
        <v>268</v>
      </c>
      <c r="F20" s="5"/>
      <c r="G20" s="5"/>
      <c r="H20" s="5"/>
      <c r="I20" s="5"/>
      <c r="J20" s="5"/>
      <c r="K20" s="5"/>
      <c r="L20" s="5"/>
      <c r="M20" s="5"/>
      <c r="N20" s="5"/>
      <c r="O20" s="5"/>
      <c r="P20" s="5"/>
      <c r="Q20" s="5"/>
      <c r="R20" s="5"/>
      <c r="S20" s="5"/>
      <c r="T20" s="5"/>
      <c r="U20" s="5"/>
      <c r="V20" s="5"/>
      <c r="W20" s="5"/>
      <c r="X20" s="5"/>
    </row>
    <row r="21" spans="1:24" ht="34.5" customHeight="1" x14ac:dyDescent="0.25">
      <c r="A21" s="816"/>
      <c r="B21" s="806"/>
      <c r="C21" s="805"/>
      <c r="D21" s="805"/>
      <c r="E21" s="33" t="s">
        <v>269</v>
      </c>
      <c r="F21" s="5"/>
      <c r="G21" s="5"/>
      <c r="H21" s="5"/>
      <c r="I21" s="5"/>
      <c r="J21" s="5"/>
      <c r="K21" s="5"/>
      <c r="L21" s="5"/>
      <c r="M21" s="5"/>
      <c r="N21" s="5"/>
      <c r="O21" s="5"/>
      <c r="P21" s="5"/>
      <c r="Q21" s="5"/>
      <c r="R21" s="5"/>
      <c r="S21" s="5"/>
      <c r="T21" s="5"/>
      <c r="U21" s="5"/>
      <c r="V21" s="5"/>
      <c r="W21" s="5"/>
      <c r="X21" s="5"/>
    </row>
    <row r="22" spans="1:24" ht="42" customHeight="1" x14ac:dyDescent="0.25">
      <c r="A22" s="813"/>
      <c r="B22" s="805"/>
      <c r="C22" s="800"/>
      <c r="D22" s="800"/>
      <c r="E22" s="33" t="s">
        <v>270</v>
      </c>
      <c r="F22" s="5"/>
      <c r="G22" s="5"/>
      <c r="H22" s="5"/>
      <c r="I22" s="5"/>
      <c r="J22" s="5"/>
      <c r="K22" s="5"/>
      <c r="L22" s="5"/>
      <c r="M22" s="5"/>
      <c r="N22" s="5"/>
      <c r="O22" s="5"/>
      <c r="P22" s="5"/>
      <c r="Q22" s="5"/>
      <c r="R22" s="5"/>
      <c r="S22" s="5"/>
      <c r="T22" s="5"/>
      <c r="U22" s="5"/>
      <c r="V22" s="5"/>
      <c r="W22" s="5"/>
      <c r="X22" s="5"/>
    </row>
    <row r="23" spans="1:24" ht="34.5" customHeight="1" x14ac:dyDescent="0.25">
      <c r="A23" s="814"/>
      <c r="B23" s="800"/>
      <c r="C23" s="809" t="s">
        <v>233</v>
      </c>
      <c r="D23" s="808" t="s">
        <v>271</v>
      </c>
      <c r="E23" s="33" t="s">
        <v>272</v>
      </c>
      <c r="F23" s="5"/>
      <c r="G23" s="5"/>
      <c r="H23" s="5"/>
      <c r="I23" s="5"/>
      <c r="J23" s="5"/>
      <c r="K23" s="5"/>
      <c r="L23" s="5"/>
      <c r="M23" s="5"/>
      <c r="N23" s="5"/>
      <c r="O23" s="5"/>
      <c r="P23" s="5"/>
      <c r="Q23" s="5"/>
      <c r="R23" s="5"/>
      <c r="S23" s="5"/>
      <c r="T23" s="5"/>
      <c r="U23" s="5"/>
      <c r="V23" s="5"/>
      <c r="W23" s="5"/>
      <c r="X23" s="5"/>
    </row>
    <row r="24" spans="1:24" ht="34.5" customHeight="1" x14ac:dyDescent="0.25">
      <c r="A24" s="806"/>
      <c r="B24" s="815"/>
      <c r="C24" s="811"/>
      <c r="D24" s="805"/>
      <c r="E24" s="33" t="s">
        <v>273</v>
      </c>
      <c r="F24" s="5"/>
      <c r="G24" s="5"/>
      <c r="H24" s="5"/>
      <c r="I24" s="5"/>
      <c r="J24" s="5"/>
      <c r="K24" s="5"/>
      <c r="L24" s="5"/>
      <c r="M24" s="5"/>
      <c r="N24" s="5"/>
      <c r="O24" s="5"/>
      <c r="P24" s="5"/>
      <c r="Q24" s="5"/>
      <c r="R24" s="5"/>
      <c r="S24" s="5"/>
      <c r="T24" s="5"/>
      <c r="U24" s="5"/>
      <c r="V24" s="5"/>
      <c r="W24" s="5"/>
      <c r="X24" s="5"/>
    </row>
    <row r="25" spans="1:24" ht="49.5" customHeight="1" x14ac:dyDescent="0.25">
      <c r="A25" s="800"/>
      <c r="B25" s="800"/>
      <c r="C25" s="810"/>
      <c r="D25" s="800"/>
      <c r="E25" s="33" t="s">
        <v>274</v>
      </c>
      <c r="F25" s="5"/>
      <c r="G25" s="5"/>
      <c r="H25" s="5"/>
      <c r="I25" s="5"/>
      <c r="J25" s="5"/>
      <c r="K25" s="5"/>
      <c r="L25" s="5"/>
      <c r="M25" s="5"/>
      <c r="N25" s="5"/>
      <c r="O25" s="5"/>
      <c r="P25" s="5"/>
      <c r="Q25" s="5"/>
      <c r="R25" s="5"/>
      <c r="S25" s="5"/>
      <c r="T25" s="5"/>
      <c r="U25" s="5"/>
      <c r="V25" s="5"/>
      <c r="W25" s="5"/>
      <c r="X25" s="5"/>
    </row>
    <row r="26" spans="1:24" ht="34.5" customHeight="1" x14ac:dyDescent="0.25">
      <c r="A26" s="806"/>
      <c r="B26" s="804" t="s">
        <v>275</v>
      </c>
      <c r="C26" s="808" t="s">
        <v>234</v>
      </c>
      <c r="D26" s="808" t="s">
        <v>276</v>
      </c>
      <c r="E26" s="33" t="s">
        <v>277</v>
      </c>
      <c r="F26" s="5"/>
      <c r="G26" s="5"/>
      <c r="H26" s="5"/>
      <c r="I26" s="5"/>
      <c r="J26" s="5"/>
      <c r="K26" s="5"/>
      <c r="L26" s="5"/>
      <c r="M26" s="5"/>
      <c r="N26" s="5"/>
      <c r="O26" s="5"/>
      <c r="P26" s="5"/>
      <c r="Q26" s="5"/>
      <c r="R26" s="5"/>
      <c r="S26" s="5"/>
      <c r="T26" s="5"/>
      <c r="U26" s="5"/>
      <c r="V26" s="5"/>
      <c r="W26" s="5"/>
      <c r="X26" s="5"/>
    </row>
    <row r="27" spans="1:24" ht="34.5" customHeight="1" x14ac:dyDescent="0.25">
      <c r="A27" s="805"/>
      <c r="B27" s="805"/>
      <c r="C27" s="805"/>
      <c r="D27" s="805"/>
      <c r="E27" s="33" t="s">
        <v>278</v>
      </c>
      <c r="F27" s="5"/>
      <c r="G27" s="5"/>
      <c r="H27" s="5"/>
      <c r="I27" s="5"/>
      <c r="J27" s="5"/>
      <c r="K27" s="5"/>
      <c r="L27" s="5"/>
      <c r="M27" s="5"/>
      <c r="N27" s="5"/>
      <c r="O27" s="5"/>
      <c r="P27" s="5"/>
      <c r="Q27" s="5"/>
      <c r="R27" s="5"/>
      <c r="S27" s="5"/>
      <c r="T27" s="5"/>
      <c r="U27" s="5"/>
      <c r="V27" s="5"/>
      <c r="W27" s="5"/>
      <c r="X27" s="5"/>
    </row>
    <row r="28" spans="1:24" ht="34.5" customHeight="1" x14ac:dyDescent="0.25">
      <c r="A28" s="805"/>
      <c r="B28" s="805"/>
      <c r="C28" s="805"/>
      <c r="D28" s="805"/>
      <c r="E28" s="33" t="s">
        <v>279</v>
      </c>
      <c r="F28" s="5"/>
      <c r="G28" s="5"/>
      <c r="H28" s="5"/>
      <c r="I28" s="5"/>
      <c r="J28" s="5"/>
      <c r="K28" s="5"/>
      <c r="L28" s="5"/>
      <c r="M28" s="5"/>
      <c r="N28" s="5"/>
      <c r="O28" s="5"/>
      <c r="P28" s="5"/>
      <c r="Q28" s="5"/>
      <c r="R28" s="5"/>
      <c r="S28" s="5"/>
      <c r="T28" s="5"/>
      <c r="U28" s="5"/>
      <c r="V28" s="5"/>
      <c r="W28" s="5"/>
      <c r="X28" s="5"/>
    </row>
    <row r="29" spans="1:24" ht="34.5" customHeight="1" x14ac:dyDescent="0.25">
      <c r="A29" s="805"/>
      <c r="B29" s="805"/>
      <c r="C29" s="805"/>
      <c r="D29" s="800"/>
      <c r="E29" s="33" t="s">
        <v>280</v>
      </c>
      <c r="F29" s="5"/>
      <c r="G29" s="5"/>
      <c r="H29" s="5"/>
      <c r="I29" s="5"/>
      <c r="J29" s="5"/>
      <c r="K29" s="5"/>
      <c r="L29" s="5"/>
      <c r="M29" s="5"/>
      <c r="N29" s="5"/>
      <c r="O29" s="5"/>
      <c r="P29" s="5"/>
      <c r="Q29" s="5"/>
      <c r="R29" s="5"/>
      <c r="S29" s="5"/>
      <c r="T29" s="5"/>
      <c r="U29" s="5"/>
      <c r="V29" s="5"/>
      <c r="W29" s="5"/>
      <c r="X29" s="5"/>
    </row>
    <row r="30" spans="1:24" ht="34.5" customHeight="1" x14ac:dyDescent="0.25">
      <c r="A30" s="805"/>
      <c r="B30" s="805"/>
      <c r="C30" s="805"/>
      <c r="D30" s="808" t="s">
        <v>281</v>
      </c>
      <c r="E30" s="33" t="s">
        <v>282</v>
      </c>
      <c r="F30" s="5"/>
      <c r="G30" s="5"/>
      <c r="H30" s="5"/>
      <c r="I30" s="5"/>
      <c r="J30" s="5"/>
      <c r="K30" s="5"/>
      <c r="L30" s="5"/>
      <c r="M30" s="5"/>
      <c r="N30" s="5"/>
      <c r="O30" s="5"/>
      <c r="P30" s="5"/>
      <c r="Q30" s="5"/>
      <c r="R30" s="5"/>
      <c r="S30" s="5"/>
      <c r="T30" s="5"/>
      <c r="U30" s="5"/>
      <c r="V30" s="5"/>
      <c r="W30" s="5"/>
      <c r="X30" s="5"/>
    </row>
    <row r="31" spans="1:24" ht="34.5" customHeight="1" x14ac:dyDescent="0.25">
      <c r="A31" s="800"/>
      <c r="B31" s="800"/>
      <c r="C31" s="800"/>
      <c r="D31" s="800"/>
      <c r="E31" s="33" t="s">
        <v>283</v>
      </c>
      <c r="F31" s="5"/>
      <c r="G31" s="5"/>
      <c r="H31" s="5"/>
      <c r="I31" s="5"/>
      <c r="J31" s="5"/>
      <c r="K31" s="5"/>
      <c r="L31" s="5"/>
      <c r="M31" s="5"/>
      <c r="N31" s="5"/>
      <c r="O31" s="5"/>
      <c r="P31" s="5"/>
      <c r="Q31" s="5"/>
      <c r="R31" s="5"/>
      <c r="S31" s="5"/>
      <c r="T31" s="5"/>
      <c r="U31" s="5"/>
      <c r="V31" s="5"/>
      <c r="W31" s="5"/>
      <c r="X31" s="5"/>
    </row>
    <row r="32" spans="1:24" ht="15.75" customHeight="1" x14ac:dyDescent="0.25">
      <c r="A32" s="34"/>
      <c r="B32" s="34"/>
      <c r="C32" s="35"/>
      <c r="D32" s="34"/>
      <c r="E32" s="34"/>
      <c r="F32" s="5"/>
      <c r="G32" s="5"/>
      <c r="H32" s="5"/>
      <c r="I32" s="5"/>
      <c r="J32" s="5"/>
      <c r="K32" s="5"/>
      <c r="L32" s="5"/>
      <c r="M32" s="5"/>
      <c r="N32" s="5"/>
      <c r="O32" s="5"/>
      <c r="P32" s="5"/>
      <c r="Q32" s="5"/>
      <c r="R32" s="5"/>
      <c r="S32" s="5"/>
      <c r="T32" s="5"/>
      <c r="U32" s="5"/>
      <c r="V32" s="5"/>
      <c r="W32" s="5"/>
      <c r="X32" s="5"/>
    </row>
    <row r="33" spans="1:24" ht="15.75" customHeight="1" x14ac:dyDescent="0.25">
      <c r="A33" s="34"/>
      <c r="B33" s="34"/>
      <c r="C33" s="35"/>
      <c r="D33" s="34"/>
      <c r="E33" s="34"/>
      <c r="F33" s="5"/>
      <c r="G33" s="5"/>
      <c r="H33" s="5"/>
      <c r="I33" s="5"/>
      <c r="J33" s="5"/>
      <c r="K33" s="5"/>
      <c r="L33" s="5"/>
      <c r="M33" s="5"/>
      <c r="N33" s="5"/>
      <c r="O33" s="5"/>
      <c r="P33" s="5"/>
      <c r="Q33" s="5"/>
      <c r="R33" s="5"/>
      <c r="S33" s="5"/>
      <c r="T33" s="5"/>
      <c r="U33" s="5"/>
      <c r="V33" s="5"/>
      <c r="W33" s="5"/>
      <c r="X33" s="5"/>
    </row>
    <row r="34" spans="1:24" ht="15.75" customHeight="1" x14ac:dyDescent="0.25">
      <c r="A34" s="34"/>
      <c r="B34" s="34"/>
      <c r="C34" s="35"/>
      <c r="D34" s="34"/>
      <c r="E34" s="34"/>
      <c r="F34" s="5"/>
      <c r="G34" s="5"/>
      <c r="H34" s="5"/>
      <c r="I34" s="5"/>
      <c r="J34" s="5"/>
      <c r="K34" s="5"/>
      <c r="L34" s="5"/>
      <c r="M34" s="5"/>
      <c r="N34" s="5"/>
      <c r="O34" s="5"/>
      <c r="P34" s="5"/>
      <c r="Q34" s="5"/>
      <c r="R34" s="5"/>
      <c r="S34" s="5"/>
      <c r="T34" s="5"/>
      <c r="U34" s="5"/>
      <c r="V34" s="5"/>
      <c r="W34" s="5"/>
      <c r="X34" s="5"/>
    </row>
    <row r="35" spans="1:24" ht="15.75" customHeight="1" x14ac:dyDescent="0.25">
      <c r="A35" s="34"/>
      <c r="B35" s="34"/>
      <c r="C35" s="35"/>
      <c r="D35" s="34"/>
      <c r="E35" s="34"/>
      <c r="F35" s="5"/>
      <c r="G35" s="5"/>
      <c r="H35" s="5"/>
      <c r="I35" s="5"/>
      <c r="J35" s="5"/>
      <c r="K35" s="5"/>
      <c r="L35" s="5"/>
      <c r="M35" s="5"/>
      <c r="N35" s="5"/>
      <c r="O35" s="5"/>
      <c r="P35" s="5"/>
      <c r="Q35" s="5"/>
      <c r="R35" s="5"/>
      <c r="S35" s="5"/>
      <c r="T35" s="5"/>
      <c r="U35" s="5"/>
      <c r="V35" s="5"/>
      <c r="W35" s="5"/>
      <c r="X35" s="5"/>
    </row>
    <row r="36" spans="1:24" ht="15.75" customHeight="1" x14ac:dyDescent="0.25">
      <c r="A36" s="34"/>
      <c r="B36" s="34"/>
      <c r="C36" s="36" t="s">
        <v>284</v>
      </c>
      <c r="D36" s="34"/>
      <c r="E36" s="34"/>
      <c r="F36" s="5"/>
      <c r="G36" s="5"/>
      <c r="H36" s="5"/>
      <c r="I36" s="5"/>
      <c r="J36" s="5"/>
      <c r="K36" s="5"/>
      <c r="L36" s="5"/>
      <c r="M36" s="5"/>
      <c r="N36" s="5"/>
      <c r="O36" s="5"/>
      <c r="P36" s="5"/>
      <c r="Q36" s="5"/>
      <c r="R36" s="5"/>
      <c r="S36" s="5"/>
      <c r="T36" s="5"/>
      <c r="U36" s="5"/>
      <c r="V36" s="5"/>
      <c r="W36" s="5"/>
      <c r="X36" s="5"/>
    </row>
    <row r="37" spans="1:24" ht="15.75" customHeight="1" x14ac:dyDescent="0.25">
      <c r="A37" s="34"/>
      <c r="B37" s="34"/>
      <c r="C37" s="36" t="s">
        <v>285</v>
      </c>
      <c r="D37" s="34"/>
      <c r="E37" s="34"/>
      <c r="F37" s="5"/>
      <c r="G37" s="5"/>
      <c r="H37" s="5"/>
      <c r="I37" s="5"/>
      <c r="J37" s="5"/>
      <c r="K37" s="5"/>
      <c r="L37" s="5"/>
      <c r="M37" s="5"/>
      <c r="N37" s="5"/>
      <c r="O37" s="5"/>
      <c r="P37" s="5"/>
      <c r="Q37" s="5"/>
      <c r="R37" s="5"/>
      <c r="S37" s="5"/>
      <c r="T37" s="5"/>
      <c r="U37" s="5"/>
      <c r="V37" s="5"/>
      <c r="W37" s="5"/>
      <c r="X37" s="5"/>
    </row>
    <row r="38" spans="1:24" ht="15.75" customHeight="1" x14ac:dyDescent="0.25">
      <c r="A38" s="34"/>
      <c r="B38" s="34"/>
      <c r="C38" s="37" t="s">
        <v>286</v>
      </c>
      <c r="D38" s="34"/>
      <c r="E38" s="34"/>
      <c r="F38" s="5"/>
      <c r="G38" s="5"/>
      <c r="H38" s="5"/>
      <c r="I38" s="5"/>
      <c r="J38" s="5"/>
      <c r="K38" s="5"/>
      <c r="L38" s="5"/>
      <c r="M38" s="5"/>
      <c r="N38" s="5"/>
      <c r="O38" s="5"/>
      <c r="P38" s="5"/>
      <c r="Q38" s="5"/>
      <c r="R38" s="5"/>
      <c r="S38" s="5"/>
      <c r="T38" s="5"/>
      <c r="U38" s="5"/>
      <c r="V38" s="5"/>
      <c r="W38" s="5"/>
      <c r="X38" s="5"/>
    </row>
    <row r="39" spans="1:24" ht="15.75" customHeight="1" x14ac:dyDescent="0.25">
      <c r="A39" s="34"/>
      <c r="B39" s="34"/>
      <c r="C39" s="36" t="s">
        <v>287</v>
      </c>
      <c r="D39" s="34"/>
      <c r="E39" s="34"/>
      <c r="F39" s="5"/>
      <c r="G39" s="5"/>
      <c r="H39" s="5"/>
      <c r="I39" s="5"/>
      <c r="J39" s="5"/>
      <c r="K39" s="5"/>
      <c r="L39" s="5"/>
      <c r="M39" s="5"/>
      <c r="N39" s="5"/>
      <c r="O39" s="5"/>
      <c r="P39" s="5"/>
      <c r="Q39" s="5"/>
      <c r="R39" s="5"/>
      <c r="S39" s="5"/>
      <c r="T39" s="5"/>
      <c r="U39" s="5"/>
      <c r="V39" s="5"/>
      <c r="W39" s="5"/>
      <c r="X39" s="5"/>
    </row>
    <row r="40" spans="1:24" ht="15.75" customHeight="1" x14ac:dyDescent="0.25">
      <c r="A40" s="34"/>
      <c r="B40" s="34"/>
      <c r="C40" s="35"/>
      <c r="D40" s="34"/>
      <c r="E40" s="34"/>
      <c r="F40" s="5"/>
      <c r="G40" s="5"/>
      <c r="H40" s="5"/>
      <c r="I40" s="5"/>
      <c r="J40" s="5"/>
      <c r="K40" s="5"/>
      <c r="L40" s="5"/>
      <c r="M40" s="5"/>
      <c r="N40" s="5"/>
      <c r="O40" s="5"/>
      <c r="P40" s="5"/>
      <c r="Q40" s="5"/>
      <c r="R40" s="5"/>
      <c r="S40" s="5"/>
      <c r="T40" s="5"/>
      <c r="U40" s="5"/>
      <c r="V40" s="5"/>
      <c r="W40" s="5"/>
      <c r="X40" s="5"/>
    </row>
    <row r="41" spans="1:24" ht="15.75" customHeight="1" x14ac:dyDescent="0.25">
      <c r="A41" s="34"/>
      <c r="B41" s="34"/>
      <c r="C41" s="35"/>
      <c r="D41" s="34"/>
      <c r="E41" s="34"/>
      <c r="F41" s="5"/>
      <c r="G41" s="5"/>
      <c r="H41" s="5"/>
      <c r="I41" s="5"/>
      <c r="J41" s="5"/>
      <c r="K41" s="5"/>
      <c r="L41" s="5"/>
      <c r="M41" s="5"/>
      <c r="N41" s="5"/>
      <c r="O41" s="5"/>
      <c r="P41" s="5"/>
      <c r="Q41" s="5"/>
      <c r="R41" s="5"/>
      <c r="S41" s="5"/>
      <c r="T41" s="5"/>
      <c r="U41" s="5"/>
      <c r="V41" s="5"/>
      <c r="W41" s="5"/>
      <c r="X41" s="5"/>
    </row>
    <row r="42" spans="1:24" ht="15.75" customHeight="1" x14ac:dyDescent="0.25">
      <c r="A42" s="34"/>
      <c r="B42" s="34"/>
      <c r="C42" s="35"/>
      <c r="D42" s="34"/>
      <c r="E42" s="34"/>
      <c r="F42" s="5"/>
      <c r="G42" s="5"/>
      <c r="H42" s="5"/>
      <c r="I42" s="5"/>
      <c r="J42" s="5"/>
      <c r="K42" s="5"/>
      <c r="L42" s="5"/>
      <c r="M42" s="5"/>
      <c r="N42" s="5"/>
      <c r="O42" s="5"/>
      <c r="P42" s="5"/>
      <c r="Q42" s="5"/>
      <c r="R42" s="5"/>
      <c r="S42" s="5"/>
      <c r="T42" s="5"/>
      <c r="U42" s="5"/>
      <c r="V42" s="5"/>
      <c r="W42" s="5"/>
      <c r="X42" s="5"/>
    </row>
    <row r="43" spans="1:24" ht="15.75" customHeight="1" x14ac:dyDescent="0.25">
      <c r="A43" s="34"/>
      <c r="B43" s="34"/>
      <c r="C43" s="35"/>
      <c r="D43" s="34"/>
      <c r="E43" s="34"/>
      <c r="F43" s="5"/>
      <c r="G43" s="5"/>
      <c r="H43" s="5"/>
      <c r="I43" s="5"/>
      <c r="J43" s="5"/>
      <c r="K43" s="5"/>
      <c r="L43" s="5"/>
      <c r="M43" s="5"/>
      <c r="N43" s="5"/>
      <c r="O43" s="5"/>
      <c r="P43" s="5"/>
      <c r="Q43" s="5"/>
      <c r="R43" s="5"/>
      <c r="S43" s="5"/>
      <c r="T43" s="5"/>
      <c r="U43" s="5"/>
      <c r="V43" s="5"/>
      <c r="W43" s="5"/>
      <c r="X43" s="5"/>
    </row>
    <row r="44" spans="1:24" ht="15.75" customHeight="1" x14ac:dyDescent="0.25">
      <c r="A44" s="34"/>
      <c r="B44" s="34"/>
      <c r="C44" s="35"/>
      <c r="D44" s="34"/>
      <c r="E44" s="34"/>
      <c r="F44" s="5"/>
      <c r="G44" s="5"/>
      <c r="H44" s="5"/>
      <c r="I44" s="5"/>
      <c r="J44" s="5"/>
      <c r="K44" s="5"/>
      <c r="L44" s="5"/>
      <c r="M44" s="5"/>
      <c r="N44" s="5"/>
      <c r="O44" s="5"/>
      <c r="P44" s="5"/>
      <c r="Q44" s="5"/>
      <c r="R44" s="5"/>
      <c r="S44" s="5"/>
      <c r="T44" s="5"/>
      <c r="U44" s="5"/>
      <c r="V44" s="5"/>
      <c r="W44" s="5"/>
      <c r="X44" s="5"/>
    </row>
    <row r="45" spans="1:24" ht="15.75" customHeight="1" x14ac:dyDescent="0.25">
      <c r="A45" s="34"/>
      <c r="B45" s="34"/>
      <c r="C45" s="35"/>
      <c r="D45" s="34"/>
      <c r="E45" s="34"/>
      <c r="F45" s="5"/>
      <c r="G45" s="5"/>
      <c r="H45" s="5"/>
      <c r="I45" s="5"/>
      <c r="J45" s="5"/>
      <c r="K45" s="5"/>
      <c r="L45" s="5"/>
      <c r="M45" s="5"/>
      <c r="N45" s="5"/>
      <c r="O45" s="5"/>
      <c r="P45" s="5"/>
      <c r="Q45" s="5"/>
      <c r="R45" s="5"/>
      <c r="S45" s="5"/>
      <c r="T45" s="5"/>
      <c r="U45" s="5"/>
      <c r="V45" s="5"/>
      <c r="W45" s="5"/>
      <c r="X45" s="5"/>
    </row>
    <row r="46" spans="1:24" ht="15.75" customHeight="1" x14ac:dyDescent="0.25">
      <c r="A46" s="34"/>
      <c r="B46" s="34"/>
      <c r="C46" s="35"/>
      <c r="D46" s="34"/>
      <c r="E46" s="34"/>
      <c r="F46" s="5"/>
      <c r="G46" s="5"/>
      <c r="H46" s="5"/>
      <c r="I46" s="5"/>
      <c r="J46" s="5"/>
      <c r="K46" s="5"/>
      <c r="L46" s="5"/>
      <c r="M46" s="5"/>
      <c r="N46" s="5"/>
      <c r="O46" s="5"/>
      <c r="P46" s="5"/>
      <c r="Q46" s="5"/>
      <c r="R46" s="5"/>
      <c r="S46" s="5"/>
      <c r="T46" s="5"/>
      <c r="U46" s="5"/>
      <c r="V46" s="5"/>
      <c r="W46" s="5"/>
      <c r="X46" s="5"/>
    </row>
    <row r="47" spans="1:24" ht="15.75" customHeight="1" x14ac:dyDescent="0.25">
      <c r="A47" s="34"/>
      <c r="B47" s="34"/>
      <c r="C47" s="35"/>
      <c r="D47" s="34"/>
      <c r="E47" s="34"/>
      <c r="F47" s="5"/>
      <c r="G47" s="5"/>
      <c r="H47" s="5"/>
      <c r="I47" s="5"/>
      <c r="J47" s="5"/>
      <c r="K47" s="5"/>
      <c r="L47" s="5"/>
      <c r="M47" s="5"/>
      <c r="N47" s="5"/>
      <c r="O47" s="5"/>
      <c r="P47" s="5"/>
      <c r="Q47" s="5"/>
      <c r="R47" s="5"/>
      <c r="S47" s="5"/>
      <c r="T47" s="5"/>
      <c r="U47" s="5"/>
      <c r="V47" s="5"/>
      <c r="W47" s="5"/>
      <c r="X47" s="5"/>
    </row>
    <row r="48" spans="1:24" ht="15.75" customHeight="1" x14ac:dyDescent="0.25">
      <c r="A48" s="34"/>
      <c r="B48" s="34"/>
      <c r="C48" s="35"/>
      <c r="D48" s="34"/>
      <c r="E48" s="34"/>
      <c r="F48" s="5"/>
      <c r="G48" s="5"/>
      <c r="H48" s="5"/>
      <c r="I48" s="5"/>
      <c r="J48" s="5"/>
      <c r="K48" s="5"/>
      <c r="L48" s="5"/>
      <c r="M48" s="5"/>
      <c r="N48" s="5"/>
      <c r="O48" s="5"/>
      <c r="P48" s="5"/>
      <c r="Q48" s="5"/>
      <c r="R48" s="5"/>
      <c r="S48" s="5"/>
      <c r="T48" s="5"/>
      <c r="U48" s="5"/>
      <c r="V48" s="5"/>
      <c r="W48" s="5"/>
      <c r="X48" s="5"/>
    </row>
    <row r="49" spans="1:24" ht="15.75" customHeight="1" x14ac:dyDescent="0.25">
      <c r="A49" s="34"/>
      <c r="B49" s="34"/>
      <c r="C49" s="35"/>
      <c r="D49" s="34"/>
      <c r="E49" s="34"/>
      <c r="F49" s="5"/>
      <c r="G49" s="5"/>
      <c r="H49" s="5"/>
      <c r="I49" s="5"/>
      <c r="J49" s="5"/>
      <c r="K49" s="5"/>
      <c r="L49" s="5"/>
      <c r="M49" s="5"/>
      <c r="N49" s="5"/>
      <c r="O49" s="5"/>
      <c r="P49" s="5"/>
      <c r="Q49" s="5"/>
      <c r="R49" s="5"/>
      <c r="S49" s="5"/>
      <c r="T49" s="5"/>
      <c r="U49" s="5"/>
      <c r="V49" s="5"/>
      <c r="W49" s="5"/>
      <c r="X49" s="5"/>
    </row>
    <row r="50" spans="1:24" ht="15.75" customHeight="1" x14ac:dyDescent="0.25">
      <c r="A50" s="34"/>
      <c r="B50" s="34"/>
      <c r="C50" s="35"/>
      <c r="D50" s="34"/>
      <c r="E50" s="34"/>
      <c r="F50" s="5"/>
      <c r="G50" s="5"/>
      <c r="H50" s="5"/>
      <c r="I50" s="5"/>
      <c r="J50" s="5"/>
      <c r="K50" s="5"/>
      <c r="L50" s="5"/>
      <c r="M50" s="5"/>
      <c r="N50" s="5"/>
      <c r="O50" s="5"/>
      <c r="P50" s="5"/>
      <c r="Q50" s="5"/>
      <c r="R50" s="5"/>
      <c r="S50" s="5"/>
      <c r="T50" s="5"/>
      <c r="U50" s="5"/>
      <c r="V50" s="5"/>
      <c r="W50" s="5"/>
      <c r="X50" s="5"/>
    </row>
    <row r="51" spans="1:24" ht="15.75" customHeight="1" x14ac:dyDescent="0.25">
      <c r="A51" s="34"/>
      <c r="B51" s="34"/>
      <c r="C51" s="35"/>
      <c r="D51" s="34"/>
      <c r="E51" s="34"/>
      <c r="F51" s="5"/>
      <c r="G51" s="5"/>
      <c r="H51" s="5"/>
      <c r="I51" s="5"/>
      <c r="J51" s="5"/>
      <c r="K51" s="5"/>
      <c r="L51" s="5"/>
      <c r="M51" s="5"/>
      <c r="N51" s="5"/>
      <c r="O51" s="5"/>
      <c r="P51" s="5"/>
      <c r="Q51" s="5"/>
      <c r="R51" s="5"/>
      <c r="S51" s="5"/>
      <c r="T51" s="5"/>
      <c r="U51" s="5"/>
      <c r="V51" s="5"/>
      <c r="W51" s="5"/>
      <c r="X51" s="5"/>
    </row>
    <row r="52" spans="1:24" ht="15.75" customHeight="1" x14ac:dyDescent="0.25">
      <c r="A52" s="34"/>
      <c r="B52" s="34"/>
      <c r="C52" s="35"/>
      <c r="D52" s="34"/>
      <c r="E52" s="34"/>
      <c r="F52" s="5"/>
      <c r="G52" s="5"/>
      <c r="H52" s="5"/>
      <c r="I52" s="5"/>
      <c r="J52" s="5"/>
      <c r="K52" s="5"/>
      <c r="L52" s="5"/>
      <c r="M52" s="5"/>
      <c r="N52" s="5"/>
      <c r="O52" s="5"/>
      <c r="P52" s="5"/>
      <c r="Q52" s="5"/>
      <c r="R52" s="5"/>
      <c r="S52" s="5"/>
      <c r="T52" s="5"/>
      <c r="U52" s="5"/>
      <c r="V52" s="5"/>
      <c r="W52" s="5"/>
      <c r="X52" s="5"/>
    </row>
    <row r="53" spans="1:24" ht="15.75" customHeight="1" x14ac:dyDescent="0.25">
      <c r="A53" s="34"/>
      <c r="B53" s="34"/>
      <c r="C53" s="35"/>
      <c r="D53" s="34"/>
      <c r="E53" s="34"/>
      <c r="F53" s="5"/>
      <c r="G53" s="5"/>
      <c r="H53" s="5"/>
      <c r="I53" s="5"/>
      <c r="J53" s="5"/>
      <c r="K53" s="5"/>
      <c r="L53" s="5"/>
      <c r="M53" s="5"/>
      <c r="N53" s="5"/>
      <c r="O53" s="5"/>
      <c r="P53" s="5"/>
      <c r="Q53" s="5"/>
      <c r="R53" s="5"/>
      <c r="S53" s="5"/>
      <c r="T53" s="5"/>
      <c r="U53" s="5"/>
      <c r="V53" s="5"/>
      <c r="W53" s="5"/>
      <c r="X53" s="5"/>
    </row>
    <row r="54" spans="1:24" ht="15.75" customHeight="1" x14ac:dyDescent="0.25">
      <c r="A54" s="34"/>
      <c r="B54" s="34"/>
      <c r="C54" s="35"/>
      <c r="D54" s="34"/>
      <c r="E54" s="34"/>
      <c r="F54" s="5"/>
      <c r="G54" s="5"/>
      <c r="H54" s="5"/>
      <c r="I54" s="5"/>
      <c r="J54" s="5"/>
      <c r="K54" s="5"/>
      <c r="L54" s="5"/>
      <c r="M54" s="5"/>
      <c r="N54" s="5"/>
      <c r="O54" s="5"/>
      <c r="P54" s="5"/>
      <c r="Q54" s="5"/>
      <c r="R54" s="5"/>
      <c r="S54" s="5"/>
      <c r="T54" s="5"/>
      <c r="U54" s="5"/>
      <c r="V54" s="5"/>
      <c r="W54" s="5"/>
      <c r="X54" s="5"/>
    </row>
    <row r="55" spans="1:24" ht="15.75" customHeight="1" x14ac:dyDescent="0.25">
      <c r="A55" s="34"/>
      <c r="B55" s="34"/>
      <c r="C55" s="35"/>
      <c r="D55" s="34"/>
      <c r="E55" s="34"/>
      <c r="F55" s="5"/>
      <c r="G55" s="5"/>
      <c r="H55" s="5"/>
      <c r="I55" s="5"/>
      <c r="J55" s="5"/>
      <c r="K55" s="5"/>
      <c r="L55" s="5"/>
      <c r="M55" s="5"/>
      <c r="N55" s="5"/>
      <c r="O55" s="5"/>
      <c r="P55" s="5"/>
      <c r="Q55" s="5"/>
      <c r="R55" s="5"/>
      <c r="S55" s="5"/>
      <c r="T55" s="5"/>
      <c r="U55" s="5"/>
      <c r="V55" s="5"/>
      <c r="W55" s="5"/>
      <c r="X55" s="5"/>
    </row>
    <row r="56" spans="1:24" ht="15.75" customHeight="1" x14ac:dyDescent="0.25">
      <c r="A56" s="34"/>
      <c r="B56" s="34"/>
      <c r="C56" s="35"/>
      <c r="D56" s="34"/>
      <c r="E56" s="34"/>
      <c r="F56" s="5"/>
      <c r="G56" s="5"/>
      <c r="H56" s="5"/>
      <c r="I56" s="5"/>
      <c r="J56" s="5"/>
      <c r="K56" s="5"/>
      <c r="L56" s="5"/>
      <c r="M56" s="5"/>
      <c r="N56" s="5"/>
      <c r="O56" s="5"/>
      <c r="P56" s="5"/>
      <c r="Q56" s="5"/>
      <c r="R56" s="5"/>
      <c r="S56" s="5"/>
      <c r="T56" s="5"/>
      <c r="U56" s="5"/>
      <c r="V56" s="5"/>
      <c r="W56" s="5"/>
      <c r="X56" s="5"/>
    </row>
    <row r="57" spans="1:24" ht="15.75" customHeight="1" x14ac:dyDescent="0.25">
      <c r="A57" s="34"/>
      <c r="B57" s="34"/>
      <c r="C57" s="35"/>
      <c r="D57" s="34"/>
      <c r="E57" s="34"/>
      <c r="F57" s="5"/>
      <c r="G57" s="5"/>
      <c r="H57" s="5"/>
      <c r="I57" s="5"/>
      <c r="J57" s="5"/>
      <c r="K57" s="5"/>
      <c r="L57" s="5"/>
      <c r="M57" s="5"/>
      <c r="N57" s="5"/>
      <c r="O57" s="5"/>
      <c r="P57" s="5"/>
      <c r="Q57" s="5"/>
      <c r="R57" s="5"/>
      <c r="S57" s="5"/>
      <c r="T57" s="5"/>
      <c r="U57" s="5"/>
      <c r="V57" s="5"/>
      <c r="W57" s="5"/>
      <c r="X57" s="5"/>
    </row>
    <row r="58" spans="1:24" ht="15.75" customHeight="1" x14ac:dyDescent="0.25">
      <c r="A58" s="34"/>
      <c r="B58" s="34"/>
      <c r="C58" s="35"/>
      <c r="D58" s="34"/>
      <c r="E58" s="34"/>
      <c r="F58" s="5"/>
      <c r="G58" s="5"/>
      <c r="H58" s="5"/>
      <c r="I58" s="5"/>
      <c r="J58" s="5"/>
      <c r="K58" s="5"/>
      <c r="L58" s="5"/>
      <c r="M58" s="5"/>
      <c r="N58" s="5"/>
      <c r="O58" s="5"/>
      <c r="P58" s="5"/>
      <c r="Q58" s="5"/>
      <c r="R58" s="5"/>
      <c r="S58" s="5"/>
      <c r="T58" s="5"/>
      <c r="U58" s="5"/>
      <c r="V58" s="5"/>
      <c r="W58" s="5"/>
      <c r="X58" s="5"/>
    </row>
    <row r="59" spans="1:24" ht="15.75" customHeight="1" x14ac:dyDescent="0.25">
      <c r="A59" s="34"/>
      <c r="B59" s="34"/>
      <c r="C59" s="35"/>
      <c r="D59" s="34"/>
      <c r="E59" s="34"/>
      <c r="F59" s="5"/>
      <c r="G59" s="5"/>
      <c r="H59" s="5"/>
      <c r="I59" s="5"/>
      <c r="J59" s="5"/>
      <c r="K59" s="5"/>
      <c r="L59" s="5"/>
      <c r="M59" s="5"/>
      <c r="N59" s="5"/>
      <c r="O59" s="5"/>
      <c r="P59" s="5"/>
      <c r="Q59" s="5"/>
      <c r="R59" s="5"/>
      <c r="S59" s="5"/>
      <c r="T59" s="5"/>
      <c r="U59" s="5"/>
      <c r="V59" s="5"/>
      <c r="W59" s="5"/>
      <c r="X59" s="5"/>
    </row>
    <row r="60" spans="1:24" ht="15.75" customHeight="1" x14ac:dyDescent="0.25">
      <c r="A60" s="34"/>
      <c r="B60" s="34"/>
      <c r="C60" s="35"/>
      <c r="D60" s="34"/>
      <c r="E60" s="34"/>
      <c r="F60" s="5"/>
      <c r="G60" s="5"/>
      <c r="H60" s="5"/>
      <c r="I60" s="5"/>
      <c r="J60" s="5"/>
      <c r="K60" s="5"/>
      <c r="L60" s="5"/>
      <c r="M60" s="5"/>
      <c r="N60" s="5"/>
      <c r="O60" s="5"/>
      <c r="P60" s="5"/>
      <c r="Q60" s="5"/>
      <c r="R60" s="5"/>
      <c r="S60" s="5"/>
      <c r="T60" s="5"/>
      <c r="U60" s="5"/>
      <c r="V60" s="5"/>
      <c r="W60" s="5"/>
      <c r="X60" s="5"/>
    </row>
    <row r="61" spans="1:24" ht="15.75" customHeight="1" x14ac:dyDescent="0.25">
      <c r="A61" s="34"/>
      <c r="B61" s="34"/>
      <c r="C61" s="36" t="s">
        <v>288</v>
      </c>
      <c r="D61" s="34"/>
      <c r="E61" s="34" t="s">
        <v>289</v>
      </c>
      <c r="F61" s="5"/>
      <c r="G61" s="5"/>
      <c r="H61" s="5"/>
      <c r="I61" s="5"/>
      <c r="J61" s="5"/>
      <c r="K61" s="5"/>
      <c r="L61" s="5"/>
      <c r="M61" s="5"/>
      <c r="N61" s="5"/>
      <c r="O61" s="5"/>
      <c r="P61" s="5"/>
      <c r="Q61" s="5"/>
      <c r="R61" s="5"/>
      <c r="S61" s="5"/>
      <c r="T61" s="5"/>
      <c r="U61" s="5"/>
      <c r="V61" s="5"/>
      <c r="W61" s="5"/>
      <c r="X61" s="5"/>
    </row>
    <row r="62" spans="1:24" ht="15.75" customHeight="1" x14ac:dyDescent="0.25">
      <c r="A62" s="34"/>
      <c r="B62" s="34"/>
      <c r="C62" s="36" t="s">
        <v>290</v>
      </c>
      <c r="D62" s="34"/>
      <c r="E62" s="34"/>
      <c r="F62" s="5"/>
      <c r="G62" s="5"/>
      <c r="H62" s="5"/>
      <c r="I62" s="5"/>
      <c r="J62" s="5"/>
      <c r="K62" s="5"/>
      <c r="L62" s="5"/>
      <c r="M62" s="5"/>
      <c r="N62" s="5"/>
      <c r="O62" s="5"/>
      <c r="P62" s="5"/>
      <c r="Q62" s="5"/>
      <c r="R62" s="5"/>
      <c r="S62" s="5"/>
      <c r="T62" s="5"/>
      <c r="U62" s="5"/>
      <c r="V62" s="5"/>
      <c r="W62" s="5"/>
      <c r="X62" s="5"/>
    </row>
    <row r="63" spans="1:24" ht="15.75" customHeight="1" x14ac:dyDescent="0.25">
      <c r="A63" s="34"/>
      <c r="B63" s="34"/>
      <c r="C63" s="36" t="s">
        <v>291</v>
      </c>
      <c r="D63" s="34"/>
      <c r="E63" s="34"/>
      <c r="F63" s="5"/>
      <c r="G63" s="5"/>
      <c r="H63" s="5"/>
      <c r="I63" s="5"/>
      <c r="J63" s="5"/>
      <c r="K63" s="5"/>
      <c r="L63" s="5"/>
      <c r="M63" s="5"/>
      <c r="N63" s="5"/>
      <c r="O63" s="5"/>
      <c r="P63" s="5"/>
      <c r="Q63" s="5"/>
      <c r="R63" s="5"/>
      <c r="S63" s="5"/>
      <c r="T63" s="5"/>
      <c r="U63" s="5"/>
      <c r="V63" s="5"/>
      <c r="W63" s="5"/>
      <c r="X63" s="5"/>
    </row>
    <row r="64" spans="1:24" ht="15.75" customHeight="1" x14ac:dyDescent="0.25">
      <c r="A64" s="34"/>
      <c r="B64" s="34"/>
      <c r="C64" s="36" t="s">
        <v>292</v>
      </c>
      <c r="D64" s="34"/>
      <c r="E64" s="34"/>
      <c r="F64" s="5"/>
      <c r="G64" s="5"/>
      <c r="H64" s="5"/>
      <c r="I64" s="5"/>
      <c r="J64" s="5"/>
      <c r="K64" s="5"/>
      <c r="L64" s="5"/>
      <c r="M64" s="5"/>
      <c r="N64" s="5"/>
      <c r="O64" s="5"/>
      <c r="P64" s="5"/>
      <c r="Q64" s="5"/>
      <c r="R64" s="5"/>
      <c r="S64" s="5"/>
      <c r="T64" s="5"/>
      <c r="U64" s="5"/>
      <c r="V64" s="5"/>
      <c r="W64" s="5"/>
      <c r="X64" s="5"/>
    </row>
    <row r="65" spans="1:24" ht="15.75" customHeight="1" x14ac:dyDescent="0.25">
      <c r="A65" s="34"/>
      <c r="B65" s="34"/>
      <c r="C65" s="36" t="s">
        <v>293</v>
      </c>
      <c r="D65" s="34"/>
      <c r="E65" s="34"/>
      <c r="F65" s="5"/>
      <c r="G65" s="5"/>
      <c r="H65" s="5"/>
      <c r="I65" s="5"/>
      <c r="J65" s="5"/>
      <c r="K65" s="5"/>
      <c r="L65" s="5"/>
      <c r="M65" s="5"/>
      <c r="N65" s="5"/>
      <c r="O65" s="5"/>
      <c r="P65" s="5"/>
      <c r="Q65" s="5"/>
      <c r="R65" s="5"/>
      <c r="S65" s="5"/>
      <c r="T65" s="5"/>
      <c r="U65" s="5"/>
      <c r="V65" s="5"/>
      <c r="W65" s="5"/>
      <c r="X65" s="5"/>
    </row>
    <row r="66" spans="1:24" ht="15.75" customHeight="1" x14ac:dyDescent="0.25">
      <c r="A66" s="34"/>
      <c r="B66" s="34"/>
      <c r="C66" s="35"/>
      <c r="D66" s="34"/>
      <c r="E66" s="34"/>
      <c r="F66" s="5"/>
      <c r="G66" s="5"/>
      <c r="H66" s="5"/>
      <c r="I66" s="5"/>
      <c r="J66" s="5"/>
      <c r="K66" s="5"/>
      <c r="L66" s="5"/>
      <c r="M66" s="5"/>
      <c r="N66" s="5"/>
      <c r="O66" s="5"/>
      <c r="P66" s="5"/>
      <c r="Q66" s="5"/>
      <c r="R66" s="5"/>
      <c r="S66" s="5"/>
      <c r="T66" s="5"/>
      <c r="U66" s="5"/>
      <c r="V66" s="5"/>
      <c r="W66" s="5"/>
      <c r="X66" s="5"/>
    </row>
    <row r="67" spans="1:24" ht="15.75" customHeight="1" x14ac:dyDescent="0.25">
      <c r="A67" s="34"/>
      <c r="B67" s="34"/>
      <c r="C67" s="35"/>
      <c r="D67" s="34"/>
      <c r="E67" s="34"/>
      <c r="F67" s="5"/>
      <c r="G67" s="5"/>
      <c r="H67" s="5"/>
      <c r="I67" s="5"/>
      <c r="J67" s="5"/>
      <c r="K67" s="5"/>
      <c r="L67" s="5"/>
      <c r="M67" s="5"/>
      <c r="N67" s="5"/>
      <c r="O67" s="5"/>
      <c r="P67" s="5"/>
      <c r="Q67" s="5"/>
      <c r="R67" s="5"/>
      <c r="S67" s="5"/>
      <c r="T67" s="5"/>
      <c r="U67" s="5"/>
      <c r="V67" s="5"/>
      <c r="W67" s="5"/>
      <c r="X67" s="5"/>
    </row>
    <row r="68" spans="1:24" ht="15.75" customHeight="1" x14ac:dyDescent="0.25">
      <c r="A68" s="34"/>
      <c r="B68" s="34"/>
      <c r="C68" s="35"/>
      <c r="D68" s="34"/>
      <c r="E68" s="34"/>
      <c r="F68" s="5"/>
      <c r="G68" s="5"/>
      <c r="H68" s="5"/>
      <c r="I68" s="5"/>
      <c r="J68" s="5"/>
      <c r="K68" s="5"/>
      <c r="L68" s="5"/>
      <c r="M68" s="5"/>
      <c r="N68" s="5"/>
      <c r="O68" s="5"/>
      <c r="P68" s="5"/>
      <c r="Q68" s="5"/>
      <c r="R68" s="5"/>
      <c r="S68" s="5"/>
      <c r="T68" s="5"/>
      <c r="U68" s="5"/>
      <c r="V68" s="5"/>
      <c r="W68" s="5"/>
      <c r="X68" s="5"/>
    </row>
    <row r="69" spans="1:24" ht="15.75" customHeight="1" x14ac:dyDescent="0.25">
      <c r="A69" s="34"/>
      <c r="B69" s="34"/>
      <c r="C69" s="35"/>
      <c r="D69" s="34"/>
      <c r="E69" s="34"/>
      <c r="F69" s="5"/>
      <c r="G69" s="5"/>
      <c r="H69" s="5"/>
      <c r="I69" s="5"/>
      <c r="J69" s="5"/>
      <c r="K69" s="5"/>
      <c r="L69" s="5"/>
      <c r="M69" s="5"/>
      <c r="N69" s="5"/>
      <c r="O69" s="5"/>
      <c r="P69" s="5"/>
      <c r="Q69" s="5"/>
      <c r="R69" s="5"/>
      <c r="S69" s="5"/>
      <c r="T69" s="5"/>
      <c r="U69" s="5"/>
      <c r="V69" s="5"/>
      <c r="W69" s="5"/>
      <c r="X69" s="5"/>
    </row>
    <row r="70" spans="1:24" ht="15.75" customHeight="1" x14ac:dyDescent="0.25">
      <c r="A70" s="34"/>
      <c r="B70" s="34"/>
      <c r="C70" s="35"/>
      <c r="D70" s="34"/>
      <c r="E70" s="34"/>
      <c r="F70" s="5"/>
      <c r="G70" s="5"/>
      <c r="H70" s="5"/>
      <c r="I70" s="5"/>
      <c r="J70" s="5"/>
      <c r="K70" s="5"/>
      <c r="L70" s="5"/>
      <c r="M70" s="5"/>
      <c r="N70" s="5"/>
      <c r="O70" s="5"/>
      <c r="P70" s="5"/>
      <c r="Q70" s="5"/>
      <c r="R70" s="5"/>
      <c r="S70" s="5"/>
      <c r="T70" s="5"/>
      <c r="U70" s="5"/>
      <c r="V70" s="5"/>
      <c r="W70" s="5"/>
      <c r="X70" s="5"/>
    </row>
    <row r="71" spans="1:24" ht="15.75" customHeight="1" x14ac:dyDescent="0.25">
      <c r="A71" s="34"/>
      <c r="B71" s="34"/>
      <c r="C71" s="35"/>
      <c r="D71" s="34"/>
      <c r="E71" s="34"/>
      <c r="F71" s="5"/>
      <c r="G71" s="5"/>
      <c r="H71" s="5"/>
      <c r="I71" s="5"/>
      <c r="J71" s="5"/>
      <c r="K71" s="5"/>
      <c r="L71" s="5"/>
      <c r="M71" s="5"/>
      <c r="N71" s="5"/>
      <c r="O71" s="5"/>
      <c r="P71" s="5"/>
      <c r="Q71" s="5"/>
      <c r="R71" s="5"/>
      <c r="S71" s="5"/>
      <c r="T71" s="5"/>
      <c r="U71" s="5"/>
      <c r="V71" s="5"/>
      <c r="W71" s="5"/>
      <c r="X71" s="5"/>
    </row>
    <row r="72" spans="1:24" ht="15.75" customHeight="1" x14ac:dyDescent="0.25">
      <c r="A72" s="34"/>
      <c r="B72" s="34"/>
      <c r="C72" s="35"/>
      <c r="D72" s="34"/>
      <c r="E72" s="34"/>
      <c r="F72" s="5"/>
      <c r="G72" s="5"/>
      <c r="H72" s="5"/>
      <c r="I72" s="5"/>
      <c r="J72" s="5"/>
      <c r="K72" s="5"/>
      <c r="L72" s="5"/>
      <c r="M72" s="5"/>
      <c r="N72" s="5"/>
      <c r="O72" s="5"/>
      <c r="P72" s="5"/>
      <c r="Q72" s="5"/>
      <c r="R72" s="5"/>
      <c r="S72" s="5"/>
      <c r="T72" s="5"/>
      <c r="U72" s="5"/>
      <c r="V72" s="5"/>
      <c r="W72" s="5"/>
      <c r="X72" s="5"/>
    </row>
    <row r="73" spans="1:24" ht="15.75" customHeight="1" x14ac:dyDescent="0.25">
      <c r="A73" s="34"/>
      <c r="B73" s="34"/>
      <c r="C73" s="35"/>
      <c r="D73" s="34"/>
      <c r="E73" s="34"/>
      <c r="F73" s="5"/>
      <c r="G73" s="5"/>
      <c r="H73" s="5"/>
      <c r="I73" s="5"/>
      <c r="J73" s="5"/>
      <c r="K73" s="5"/>
      <c r="L73" s="5"/>
      <c r="M73" s="5"/>
      <c r="N73" s="5"/>
      <c r="O73" s="5"/>
      <c r="P73" s="5"/>
      <c r="Q73" s="5"/>
      <c r="R73" s="5"/>
      <c r="S73" s="5"/>
      <c r="T73" s="5"/>
      <c r="U73" s="5"/>
      <c r="V73" s="5"/>
      <c r="W73" s="5"/>
      <c r="X73" s="5"/>
    </row>
    <row r="74" spans="1:24" ht="15.75" customHeight="1" x14ac:dyDescent="0.25">
      <c r="A74" s="34"/>
      <c r="B74" s="34"/>
      <c r="C74" s="34"/>
      <c r="D74" s="34"/>
      <c r="E74" s="34"/>
      <c r="F74" s="5"/>
      <c r="G74" s="5"/>
      <c r="H74" s="5"/>
      <c r="I74" s="5"/>
      <c r="J74" s="5"/>
      <c r="K74" s="5"/>
      <c r="L74" s="5"/>
      <c r="M74" s="5"/>
      <c r="N74" s="5"/>
      <c r="O74" s="5"/>
      <c r="P74" s="5"/>
      <c r="Q74" s="5"/>
      <c r="R74" s="5"/>
      <c r="S74" s="5"/>
      <c r="T74" s="5"/>
      <c r="U74" s="5"/>
      <c r="V74" s="5"/>
      <c r="W74" s="5"/>
      <c r="X74" s="5"/>
    </row>
    <row r="75" spans="1:24" ht="15.75" customHeight="1" x14ac:dyDescent="0.25">
      <c r="A75" s="34"/>
      <c r="B75" s="34"/>
      <c r="C75" s="34"/>
      <c r="D75" s="34"/>
      <c r="E75" s="34"/>
      <c r="F75" s="5"/>
      <c r="G75" s="5"/>
      <c r="H75" s="5"/>
      <c r="I75" s="5"/>
      <c r="J75" s="5"/>
      <c r="K75" s="5"/>
      <c r="L75" s="5"/>
      <c r="M75" s="5"/>
      <c r="N75" s="5"/>
      <c r="O75" s="5"/>
      <c r="P75" s="5"/>
      <c r="Q75" s="5"/>
      <c r="R75" s="5"/>
      <c r="S75" s="5"/>
      <c r="T75" s="5"/>
      <c r="U75" s="5"/>
      <c r="V75" s="5"/>
      <c r="W75" s="5"/>
      <c r="X75" s="5"/>
    </row>
    <row r="76" spans="1:24" ht="15.75" customHeight="1" x14ac:dyDescent="0.25">
      <c r="A76" s="34"/>
      <c r="B76" s="34"/>
      <c r="C76" s="34"/>
      <c r="D76" s="34"/>
      <c r="E76" s="34"/>
      <c r="F76" s="5"/>
      <c r="G76" s="5"/>
      <c r="H76" s="5"/>
      <c r="I76" s="5"/>
      <c r="J76" s="5"/>
      <c r="K76" s="5"/>
      <c r="L76" s="5"/>
      <c r="M76" s="5"/>
      <c r="N76" s="5"/>
      <c r="O76" s="5"/>
      <c r="P76" s="5"/>
      <c r="Q76" s="5"/>
      <c r="R76" s="5"/>
      <c r="S76" s="5"/>
      <c r="T76" s="5"/>
      <c r="U76" s="5"/>
      <c r="V76" s="5"/>
      <c r="W76" s="5"/>
      <c r="X76" s="5"/>
    </row>
    <row r="77" spans="1:24" ht="15.75" customHeight="1" x14ac:dyDescent="0.25">
      <c r="A77" s="34"/>
      <c r="B77" s="34"/>
      <c r="C77" s="34"/>
      <c r="D77" s="34"/>
      <c r="E77" s="34"/>
      <c r="F77" s="5"/>
      <c r="G77" s="5"/>
      <c r="H77" s="5"/>
      <c r="I77" s="5"/>
      <c r="J77" s="5"/>
      <c r="K77" s="5"/>
      <c r="L77" s="5"/>
      <c r="M77" s="5"/>
      <c r="N77" s="5"/>
      <c r="O77" s="5"/>
      <c r="P77" s="5"/>
      <c r="Q77" s="5"/>
      <c r="R77" s="5"/>
      <c r="S77" s="5"/>
      <c r="T77" s="5"/>
      <c r="U77" s="5"/>
      <c r="V77" s="5"/>
      <c r="W77" s="5"/>
      <c r="X77" s="5"/>
    </row>
    <row r="78" spans="1:24" ht="15.75" customHeight="1" x14ac:dyDescent="0.25">
      <c r="A78" s="34"/>
      <c r="B78" s="34"/>
      <c r="C78" s="34"/>
      <c r="D78" s="34"/>
      <c r="E78" s="34"/>
      <c r="F78" s="5"/>
      <c r="G78" s="5"/>
      <c r="H78" s="5"/>
      <c r="I78" s="5"/>
      <c r="J78" s="5"/>
      <c r="K78" s="5"/>
      <c r="L78" s="5"/>
      <c r="M78" s="5"/>
      <c r="N78" s="5"/>
      <c r="O78" s="5"/>
      <c r="P78" s="5"/>
      <c r="Q78" s="5"/>
      <c r="R78" s="5"/>
      <c r="S78" s="5"/>
      <c r="T78" s="5"/>
      <c r="U78" s="5"/>
      <c r="V78" s="5"/>
      <c r="W78" s="5"/>
      <c r="X78" s="5"/>
    </row>
    <row r="79" spans="1:24" ht="15.75" customHeight="1" x14ac:dyDescent="0.25">
      <c r="A79" s="34"/>
      <c r="B79" s="34"/>
      <c r="C79" s="34"/>
      <c r="D79" s="34"/>
      <c r="E79" s="34"/>
      <c r="F79" s="5"/>
      <c r="G79" s="5"/>
      <c r="H79" s="5"/>
      <c r="I79" s="5"/>
      <c r="J79" s="5"/>
      <c r="K79" s="5"/>
      <c r="L79" s="5"/>
      <c r="M79" s="5"/>
      <c r="N79" s="5"/>
      <c r="O79" s="5"/>
      <c r="P79" s="5"/>
      <c r="Q79" s="5"/>
      <c r="R79" s="5"/>
      <c r="S79" s="5"/>
      <c r="T79" s="5"/>
      <c r="U79" s="5"/>
      <c r="V79" s="5"/>
      <c r="W79" s="5"/>
      <c r="X79" s="5"/>
    </row>
    <row r="80" spans="1:24" ht="15.75" customHeight="1" x14ac:dyDescent="0.25">
      <c r="A80" s="34"/>
      <c r="B80" s="34"/>
      <c r="C80" s="34"/>
      <c r="D80" s="34"/>
      <c r="E80" s="34"/>
      <c r="F80" s="5"/>
      <c r="G80" s="5"/>
      <c r="H80" s="5"/>
      <c r="I80" s="5"/>
      <c r="J80" s="5"/>
      <c r="K80" s="5"/>
      <c r="L80" s="5"/>
      <c r="M80" s="5"/>
      <c r="N80" s="5"/>
      <c r="O80" s="5"/>
      <c r="P80" s="5"/>
      <c r="Q80" s="5"/>
      <c r="R80" s="5"/>
      <c r="S80" s="5"/>
      <c r="T80" s="5"/>
      <c r="U80" s="5"/>
      <c r="V80" s="5"/>
      <c r="W80" s="5"/>
      <c r="X80" s="5"/>
    </row>
    <row r="81" spans="1:24" ht="15.75" customHeight="1" x14ac:dyDescent="0.25">
      <c r="A81" s="34"/>
      <c r="B81" s="34"/>
      <c r="C81" s="34"/>
      <c r="D81" s="34"/>
      <c r="E81" s="34"/>
      <c r="F81" s="5"/>
      <c r="G81" s="5"/>
      <c r="H81" s="5"/>
      <c r="I81" s="5"/>
      <c r="J81" s="5"/>
      <c r="K81" s="5"/>
      <c r="L81" s="5"/>
      <c r="M81" s="5"/>
      <c r="N81" s="5"/>
      <c r="O81" s="5"/>
      <c r="P81" s="5"/>
      <c r="Q81" s="5"/>
      <c r="R81" s="5"/>
      <c r="S81" s="5"/>
      <c r="T81" s="5"/>
      <c r="U81" s="5"/>
      <c r="V81" s="5"/>
      <c r="W81" s="5"/>
      <c r="X81" s="5"/>
    </row>
    <row r="82" spans="1:24" ht="15.75" customHeight="1" x14ac:dyDescent="0.25">
      <c r="A82" s="34"/>
      <c r="B82" s="34"/>
      <c r="C82" s="34"/>
      <c r="D82" s="34"/>
      <c r="E82" s="34"/>
      <c r="F82" s="5"/>
      <c r="G82" s="5"/>
      <c r="H82" s="5"/>
      <c r="I82" s="5"/>
      <c r="J82" s="5"/>
      <c r="K82" s="5"/>
      <c r="L82" s="5"/>
      <c r="M82" s="5"/>
      <c r="N82" s="5"/>
      <c r="O82" s="5"/>
      <c r="P82" s="5"/>
      <c r="Q82" s="5"/>
      <c r="R82" s="5"/>
      <c r="S82" s="5"/>
      <c r="T82" s="5"/>
      <c r="U82" s="5"/>
      <c r="V82" s="5"/>
      <c r="W82" s="5"/>
      <c r="X82" s="5"/>
    </row>
    <row r="83" spans="1:24" ht="15.75" customHeight="1" x14ac:dyDescent="0.25">
      <c r="A83" s="34"/>
      <c r="B83" s="34"/>
      <c r="C83" s="34"/>
      <c r="D83" s="34"/>
      <c r="E83" s="34"/>
      <c r="F83" s="5"/>
      <c r="G83" s="5"/>
      <c r="H83" s="5"/>
      <c r="I83" s="5"/>
      <c r="J83" s="5"/>
      <c r="K83" s="5"/>
      <c r="L83" s="5"/>
      <c r="M83" s="5"/>
      <c r="N83" s="5"/>
      <c r="O83" s="5"/>
      <c r="P83" s="5"/>
      <c r="Q83" s="5"/>
      <c r="R83" s="5"/>
      <c r="S83" s="5"/>
      <c r="T83" s="5"/>
      <c r="U83" s="5"/>
      <c r="V83" s="5"/>
      <c r="W83" s="5"/>
      <c r="X83" s="5"/>
    </row>
    <row r="84" spans="1:24" ht="15.75" customHeight="1" x14ac:dyDescent="0.25">
      <c r="A84" s="34"/>
      <c r="B84" s="34"/>
      <c r="C84" s="34"/>
      <c r="D84" s="34"/>
      <c r="E84" s="34"/>
      <c r="F84" s="5"/>
      <c r="G84" s="5"/>
      <c r="H84" s="5"/>
      <c r="I84" s="5"/>
      <c r="J84" s="5"/>
      <c r="K84" s="5"/>
      <c r="L84" s="5"/>
      <c r="M84" s="5"/>
      <c r="N84" s="5"/>
      <c r="O84" s="5"/>
      <c r="P84" s="5"/>
      <c r="Q84" s="5"/>
      <c r="R84" s="5"/>
      <c r="S84" s="5"/>
      <c r="T84" s="5"/>
      <c r="U84" s="5"/>
      <c r="V84" s="5"/>
      <c r="W84" s="5"/>
      <c r="X84" s="5"/>
    </row>
    <row r="85" spans="1:24" ht="15.75" customHeight="1" x14ac:dyDescent="0.25">
      <c r="A85" s="34"/>
      <c r="B85" s="34"/>
      <c r="C85" s="34"/>
      <c r="D85" s="34"/>
      <c r="E85" s="34"/>
      <c r="F85" s="5"/>
      <c r="G85" s="5"/>
      <c r="H85" s="5"/>
      <c r="I85" s="5"/>
      <c r="J85" s="5"/>
      <c r="K85" s="5"/>
      <c r="L85" s="5"/>
      <c r="M85" s="5"/>
      <c r="N85" s="5"/>
      <c r="O85" s="5"/>
      <c r="P85" s="5"/>
      <c r="Q85" s="5"/>
      <c r="R85" s="5"/>
      <c r="S85" s="5"/>
      <c r="T85" s="5"/>
      <c r="U85" s="5"/>
      <c r="V85" s="5"/>
      <c r="W85" s="5"/>
      <c r="X85" s="5"/>
    </row>
    <row r="86" spans="1:24" ht="15.75" customHeight="1" x14ac:dyDescent="0.25">
      <c r="A86" s="34"/>
      <c r="B86" s="34"/>
      <c r="C86" s="34"/>
      <c r="D86" s="34"/>
      <c r="E86" s="34"/>
      <c r="F86" s="5"/>
      <c r="G86" s="5"/>
      <c r="H86" s="5"/>
      <c r="I86" s="5"/>
      <c r="J86" s="5"/>
      <c r="K86" s="5"/>
      <c r="L86" s="5"/>
      <c r="M86" s="5"/>
      <c r="N86" s="5"/>
      <c r="O86" s="5"/>
      <c r="P86" s="5"/>
      <c r="Q86" s="5"/>
      <c r="R86" s="5"/>
      <c r="S86" s="5"/>
      <c r="T86" s="5"/>
      <c r="U86" s="5"/>
      <c r="V86" s="5"/>
      <c r="W86" s="5"/>
      <c r="X86" s="5"/>
    </row>
    <row r="87" spans="1:24" ht="15.75" customHeight="1" x14ac:dyDescent="0.25">
      <c r="A87" s="34"/>
      <c r="B87" s="34"/>
      <c r="C87" s="34"/>
      <c r="D87" s="34"/>
      <c r="E87" s="34"/>
      <c r="F87" s="5"/>
      <c r="G87" s="5"/>
      <c r="H87" s="5"/>
      <c r="I87" s="5"/>
      <c r="J87" s="5"/>
      <c r="K87" s="5"/>
      <c r="L87" s="5"/>
      <c r="M87" s="5"/>
      <c r="N87" s="5"/>
      <c r="O87" s="5"/>
      <c r="P87" s="5"/>
      <c r="Q87" s="5"/>
      <c r="R87" s="5"/>
      <c r="S87" s="5"/>
      <c r="T87" s="5"/>
      <c r="U87" s="5"/>
      <c r="V87" s="5"/>
      <c r="W87" s="5"/>
      <c r="X87" s="5"/>
    </row>
    <row r="88" spans="1:24" ht="15.75" customHeight="1" x14ac:dyDescent="0.25">
      <c r="A88" s="34"/>
      <c r="B88" s="34"/>
      <c r="C88" s="34"/>
      <c r="D88" s="34"/>
      <c r="E88" s="34"/>
      <c r="F88" s="5"/>
      <c r="G88" s="5"/>
      <c r="H88" s="5"/>
      <c r="I88" s="5"/>
      <c r="J88" s="5"/>
      <c r="K88" s="5"/>
      <c r="L88" s="5"/>
      <c r="M88" s="5"/>
      <c r="N88" s="5"/>
      <c r="O88" s="5"/>
      <c r="P88" s="5"/>
      <c r="Q88" s="5"/>
      <c r="R88" s="5"/>
      <c r="S88" s="5"/>
      <c r="T88" s="5"/>
      <c r="U88" s="5"/>
      <c r="V88" s="5"/>
      <c r="W88" s="5"/>
      <c r="X88" s="5"/>
    </row>
    <row r="89" spans="1:24" ht="15.75" customHeight="1" x14ac:dyDescent="0.25">
      <c r="A89" s="34"/>
      <c r="B89" s="34"/>
      <c r="C89" s="34"/>
      <c r="D89" s="34"/>
      <c r="E89" s="34"/>
      <c r="F89" s="5"/>
      <c r="G89" s="5"/>
      <c r="H89" s="5"/>
      <c r="I89" s="5"/>
      <c r="J89" s="5"/>
      <c r="K89" s="5"/>
      <c r="L89" s="5"/>
      <c r="M89" s="5"/>
      <c r="N89" s="5"/>
      <c r="O89" s="5"/>
      <c r="P89" s="5"/>
      <c r="Q89" s="5"/>
      <c r="R89" s="5"/>
      <c r="S89" s="5"/>
      <c r="T89" s="5"/>
      <c r="U89" s="5"/>
      <c r="V89" s="5"/>
      <c r="W89" s="5"/>
      <c r="X89" s="5"/>
    </row>
    <row r="90" spans="1:24" ht="15.75" customHeight="1" x14ac:dyDescent="0.25">
      <c r="A90" s="34"/>
      <c r="B90" s="34"/>
      <c r="C90" s="34"/>
      <c r="D90" s="34"/>
      <c r="E90" s="34"/>
      <c r="F90" s="5"/>
      <c r="G90" s="5"/>
      <c r="H90" s="5"/>
      <c r="I90" s="5"/>
      <c r="J90" s="5"/>
      <c r="K90" s="5"/>
      <c r="L90" s="5"/>
      <c r="M90" s="5"/>
      <c r="N90" s="5"/>
      <c r="O90" s="5"/>
      <c r="P90" s="5"/>
      <c r="Q90" s="5"/>
      <c r="R90" s="5"/>
      <c r="S90" s="5"/>
      <c r="T90" s="5"/>
      <c r="U90" s="5"/>
      <c r="V90" s="5"/>
      <c r="W90" s="5"/>
      <c r="X90" s="5"/>
    </row>
    <row r="91" spans="1:24" ht="15.75" customHeight="1" x14ac:dyDescent="0.25">
      <c r="A91" s="34"/>
      <c r="B91" s="34"/>
      <c r="C91" s="34"/>
      <c r="D91" s="34"/>
      <c r="E91" s="34"/>
      <c r="F91" s="5"/>
      <c r="G91" s="5"/>
      <c r="H91" s="5"/>
      <c r="I91" s="5"/>
      <c r="J91" s="5"/>
      <c r="K91" s="5"/>
      <c r="L91" s="5"/>
      <c r="M91" s="5"/>
      <c r="N91" s="5"/>
      <c r="O91" s="5"/>
      <c r="P91" s="5"/>
      <c r="Q91" s="5"/>
      <c r="R91" s="5"/>
      <c r="S91" s="5"/>
      <c r="T91" s="5"/>
      <c r="U91" s="5"/>
      <c r="V91" s="5"/>
      <c r="W91" s="5"/>
      <c r="X91" s="5"/>
    </row>
    <row r="92" spans="1:24" ht="15.75" customHeight="1" x14ac:dyDescent="0.25">
      <c r="A92" s="34"/>
      <c r="B92" s="34"/>
      <c r="C92" s="34"/>
      <c r="D92" s="34"/>
      <c r="E92" s="34"/>
      <c r="F92" s="5"/>
      <c r="G92" s="5"/>
      <c r="H92" s="5"/>
      <c r="I92" s="5"/>
      <c r="J92" s="5"/>
      <c r="K92" s="5"/>
      <c r="L92" s="5"/>
      <c r="M92" s="5"/>
      <c r="N92" s="5"/>
      <c r="O92" s="5"/>
      <c r="P92" s="5"/>
      <c r="Q92" s="5"/>
      <c r="R92" s="5"/>
      <c r="S92" s="5"/>
      <c r="T92" s="5"/>
      <c r="U92" s="5"/>
      <c r="V92" s="5"/>
      <c r="W92" s="5"/>
      <c r="X92" s="5"/>
    </row>
    <row r="93" spans="1:24" ht="15.75" customHeight="1" x14ac:dyDescent="0.25">
      <c r="A93" s="34"/>
      <c r="B93" s="34"/>
      <c r="C93" s="34"/>
      <c r="D93" s="34"/>
      <c r="E93" s="34"/>
      <c r="F93" s="5"/>
      <c r="G93" s="5"/>
      <c r="H93" s="5"/>
      <c r="I93" s="5"/>
      <c r="J93" s="5"/>
      <c r="K93" s="5"/>
      <c r="L93" s="5"/>
      <c r="M93" s="5"/>
      <c r="N93" s="5"/>
      <c r="O93" s="5"/>
      <c r="P93" s="5"/>
      <c r="Q93" s="5"/>
      <c r="R93" s="5"/>
      <c r="S93" s="5"/>
      <c r="T93" s="5"/>
      <c r="U93" s="5"/>
      <c r="V93" s="5"/>
      <c r="W93" s="5"/>
      <c r="X93" s="5"/>
    </row>
    <row r="94" spans="1:24" ht="15.75" customHeight="1" x14ac:dyDescent="0.25">
      <c r="A94" s="34"/>
      <c r="B94" s="34"/>
      <c r="C94" s="34"/>
      <c r="D94" s="34"/>
      <c r="E94" s="34"/>
      <c r="F94" s="5"/>
      <c r="G94" s="5"/>
      <c r="H94" s="5"/>
      <c r="I94" s="5"/>
      <c r="J94" s="5"/>
      <c r="K94" s="5"/>
      <c r="L94" s="5"/>
      <c r="M94" s="5"/>
      <c r="N94" s="5"/>
      <c r="O94" s="5"/>
      <c r="P94" s="5"/>
      <c r="Q94" s="5"/>
      <c r="R94" s="5"/>
      <c r="S94" s="5"/>
      <c r="T94" s="5"/>
      <c r="U94" s="5"/>
      <c r="V94" s="5"/>
      <c r="W94" s="5"/>
      <c r="X94" s="5"/>
    </row>
    <row r="95" spans="1:24" ht="15.75" customHeight="1" x14ac:dyDescent="0.25">
      <c r="A95" s="34"/>
      <c r="B95" s="34"/>
      <c r="C95" s="34"/>
      <c r="D95" s="34"/>
      <c r="E95" s="34"/>
      <c r="F95" s="5"/>
      <c r="G95" s="5"/>
      <c r="H95" s="5"/>
      <c r="I95" s="5"/>
      <c r="J95" s="5"/>
      <c r="K95" s="5"/>
      <c r="L95" s="5"/>
      <c r="M95" s="5"/>
      <c r="N95" s="5"/>
      <c r="O95" s="5"/>
      <c r="P95" s="5"/>
      <c r="Q95" s="5"/>
      <c r="R95" s="5"/>
      <c r="S95" s="5"/>
      <c r="T95" s="5"/>
      <c r="U95" s="5"/>
      <c r="V95" s="5"/>
      <c r="W95" s="5"/>
      <c r="X95" s="5"/>
    </row>
    <row r="96" spans="1:24" ht="15.75" customHeight="1" x14ac:dyDescent="0.25">
      <c r="A96" s="34"/>
      <c r="B96" s="34"/>
      <c r="C96" s="34"/>
      <c r="D96" s="34"/>
      <c r="E96" s="34"/>
      <c r="F96" s="5"/>
      <c r="G96" s="5"/>
      <c r="H96" s="5"/>
      <c r="I96" s="5"/>
      <c r="J96" s="5"/>
      <c r="K96" s="5"/>
      <c r="L96" s="5"/>
      <c r="M96" s="5"/>
      <c r="N96" s="5"/>
      <c r="O96" s="5"/>
      <c r="P96" s="5"/>
      <c r="Q96" s="5"/>
      <c r="R96" s="5"/>
      <c r="S96" s="5"/>
      <c r="T96" s="5"/>
      <c r="U96" s="5"/>
      <c r="V96" s="5"/>
      <c r="W96" s="5"/>
      <c r="X96" s="5"/>
    </row>
    <row r="97" spans="1:24" ht="15.75" customHeight="1" x14ac:dyDescent="0.25">
      <c r="A97" s="34"/>
      <c r="B97" s="34"/>
      <c r="C97" s="34"/>
      <c r="D97" s="34"/>
      <c r="E97" s="34"/>
      <c r="F97" s="5"/>
      <c r="G97" s="5"/>
      <c r="H97" s="5"/>
      <c r="I97" s="5"/>
      <c r="J97" s="5"/>
      <c r="K97" s="5"/>
      <c r="L97" s="5"/>
      <c r="M97" s="5"/>
      <c r="N97" s="5"/>
      <c r="O97" s="5"/>
      <c r="P97" s="5"/>
      <c r="Q97" s="5"/>
      <c r="R97" s="5"/>
      <c r="S97" s="5"/>
      <c r="T97" s="5"/>
      <c r="U97" s="5"/>
      <c r="V97" s="5"/>
      <c r="W97" s="5"/>
      <c r="X97" s="5"/>
    </row>
    <row r="98" spans="1:24" ht="15.75" customHeight="1" x14ac:dyDescent="0.25">
      <c r="A98" s="34"/>
      <c r="B98" s="34"/>
      <c r="C98" s="34"/>
      <c r="D98" s="34"/>
      <c r="E98" s="34"/>
      <c r="F98" s="5"/>
      <c r="G98" s="5"/>
      <c r="H98" s="5"/>
      <c r="I98" s="5"/>
      <c r="J98" s="5"/>
      <c r="K98" s="5"/>
      <c r="L98" s="5"/>
      <c r="M98" s="5"/>
      <c r="N98" s="5"/>
      <c r="O98" s="5"/>
      <c r="P98" s="5"/>
      <c r="Q98" s="5"/>
      <c r="R98" s="5"/>
      <c r="S98" s="5"/>
      <c r="T98" s="5"/>
      <c r="U98" s="5"/>
      <c r="V98" s="5"/>
      <c r="W98" s="5"/>
      <c r="X98" s="5"/>
    </row>
    <row r="99" spans="1:24" ht="15.75" customHeight="1" x14ac:dyDescent="0.25">
      <c r="A99" s="34"/>
      <c r="B99" s="34"/>
      <c r="C99" s="34"/>
      <c r="D99" s="34"/>
      <c r="E99" s="34"/>
      <c r="F99" s="5"/>
      <c r="G99" s="5"/>
      <c r="H99" s="5"/>
      <c r="I99" s="5"/>
      <c r="J99" s="5"/>
      <c r="K99" s="5"/>
      <c r="L99" s="5"/>
      <c r="M99" s="5"/>
      <c r="N99" s="5"/>
      <c r="O99" s="5"/>
      <c r="P99" s="5"/>
      <c r="Q99" s="5"/>
      <c r="R99" s="5"/>
      <c r="S99" s="5"/>
      <c r="T99" s="5"/>
      <c r="U99" s="5"/>
      <c r="V99" s="5"/>
      <c r="W99" s="5"/>
      <c r="X99" s="5"/>
    </row>
    <row r="100" spans="1:24" ht="15.75" customHeight="1" x14ac:dyDescent="0.25">
      <c r="A100" s="34"/>
      <c r="B100" s="34"/>
      <c r="C100" s="34"/>
      <c r="D100" s="34"/>
      <c r="E100" s="34"/>
      <c r="F100" s="5"/>
      <c r="G100" s="5"/>
      <c r="H100" s="5"/>
      <c r="I100" s="5"/>
      <c r="J100" s="5"/>
      <c r="K100" s="5"/>
      <c r="L100" s="5"/>
      <c r="M100" s="5"/>
      <c r="N100" s="5"/>
      <c r="O100" s="5"/>
      <c r="P100" s="5"/>
      <c r="Q100" s="5"/>
      <c r="R100" s="5"/>
      <c r="S100" s="5"/>
      <c r="T100" s="5"/>
      <c r="U100" s="5"/>
      <c r="V100" s="5"/>
      <c r="W100" s="5"/>
      <c r="X100" s="5"/>
    </row>
    <row r="101" spans="1:24" ht="15.75" customHeight="1" x14ac:dyDescent="0.25">
      <c r="A101" s="34"/>
      <c r="B101" s="34"/>
      <c r="C101" s="34"/>
      <c r="D101" s="34"/>
      <c r="E101" s="34"/>
      <c r="F101" s="5"/>
      <c r="G101" s="5"/>
      <c r="H101" s="5"/>
      <c r="I101" s="5"/>
      <c r="J101" s="5"/>
      <c r="K101" s="5"/>
      <c r="L101" s="5"/>
      <c r="M101" s="5"/>
      <c r="N101" s="5"/>
      <c r="O101" s="5"/>
      <c r="P101" s="5"/>
      <c r="Q101" s="5"/>
      <c r="R101" s="5"/>
      <c r="S101" s="5"/>
      <c r="T101" s="5"/>
      <c r="U101" s="5"/>
      <c r="V101" s="5"/>
      <c r="W101" s="5"/>
      <c r="X101" s="5"/>
    </row>
    <row r="102" spans="1:24" ht="15.75" customHeight="1" x14ac:dyDescent="0.25">
      <c r="A102" s="34"/>
      <c r="B102" s="34"/>
      <c r="C102" s="34"/>
      <c r="D102" s="34"/>
      <c r="E102" s="34"/>
      <c r="F102" s="5"/>
      <c r="G102" s="5"/>
      <c r="H102" s="5"/>
      <c r="I102" s="5"/>
      <c r="J102" s="5"/>
      <c r="K102" s="5"/>
      <c r="L102" s="5"/>
      <c r="M102" s="5"/>
      <c r="N102" s="5"/>
      <c r="O102" s="5"/>
      <c r="P102" s="5"/>
      <c r="Q102" s="5"/>
      <c r="R102" s="5"/>
      <c r="S102" s="5"/>
      <c r="T102" s="5"/>
      <c r="U102" s="5"/>
      <c r="V102" s="5"/>
      <c r="W102" s="5"/>
      <c r="X102" s="5"/>
    </row>
    <row r="103" spans="1:24" ht="15.75" customHeight="1" x14ac:dyDescent="0.25">
      <c r="A103" s="34"/>
      <c r="B103" s="34"/>
      <c r="C103" s="34"/>
      <c r="D103" s="34"/>
      <c r="E103" s="34"/>
      <c r="F103" s="5"/>
      <c r="G103" s="5"/>
      <c r="H103" s="5"/>
      <c r="I103" s="5"/>
      <c r="J103" s="5"/>
      <c r="K103" s="5"/>
      <c r="L103" s="5"/>
      <c r="M103" s="5"/>
      <c r="N103" s="5"/>
      <c r="O103" s="5"/>
      <c r="P103" s="5"/>
      <c r="Q103" s="5"/>
      <c r="R103" s="5"/>
      <c r="S103" s="5"/>
      <c r="T103" s="5"/>
      <c r="U103" s="5"/>
      <c r="V103" s="5"/>
      <c r="W103" s="5"/>
      <c r="X103" s="5"/>
    </row>
    <row r="104" spans="1:24" ht="15.75" customHeight="1" x14ac:dyDescent="0.25">
      <c r="A104" s="34"/>
      <c r="B104" s="34"/>
      <c r="C104" s="34"/>
      <c r="D104" s="34"/>
      <c r="E104" s="34"/>
      <c r="F104" s="5"/>
      <c r="G104" s="5"/>
      <c r="H104" s="5"/>
      <c r="I104" s="5"/>
      <c r="J104" s="5"/>
      <c r="K104" s="5"/>
      <c r="L104" s="5"/>
      <c r="M104" s="5"/>
      <c r="N104" s="5"/>
      <c r="O104" s="5"/>
      <c r="P104" s="5"/>
      <c r="Q104" s="5"/>
      <c r="R104" s="5"/>
      <c r="S104" s="5"/>
      <c r="T104" s="5"/>
      <c r="U104" s="5"/>
      <c r="V104" s="5"/>
      <c r="W104" s="5"/>
      <c r="X104" s="5"/>
    </row>
    <row r="105" spans="1:24" ht="15.75" customHeight="1" x14ac:dyDescent="0.25">
      <c r="A105" s="34"/>
      <c r="B105" s="34"/>
      <c r="C105" s="34"/>
      <c r="D105" s="34"/>
      <c r="E105" s="34"/>
      <c r="F105" s="5"/>
      <c r="G105" s="5"/>
      <c r="H105" s="5"/>
      <c r="I105" s="5"/>
      <c r="J105" s="5"/>
      <c r="K105" s="5"/>
      <c r="L105" s="5"/>
      <c r="M105" s="5"/>
      <c r="N105" s="5"/>
      <c r="O105" s="5"/>
      <c r="P105" s="5"/>
      <c r="Q105" s="5"/>
      <c r="R105" s="5"/>
      <c r="S105" s="5"/>
      <c r="T105" s="5"/>
      <c r="U105" s="5"/>
      <c r="V105" s="5"/>
      <c r="W105" s="5"/>
      <c r="X105" s="5"/>
    </row>
    <row r="106" spans="1:24" ht="15.75" customHeight="1" x14ac:dyDescent="0.25">
      <c r="A106" s="34"/>
      <c r="B106" s="34"/>
      <c r="C106" s="34"/>
      <c r="D106" s="34"/>
      <c r="E106" s="34"/>
      <c r="F106" s="5"/>
      <c r="G106" s="5"/>
      <c r="H106" s="5"/>
      <c r="I106" s="5"/>
      <c r="J106" s="5"/>
      <c r="K106" s="5"/>
      <c r="L106" s="5"/>
      <c r="M106" s="5"/>
      <c r="N106" s="5"/>
      <c r="O106" s="5"/>
      <c r="P106" s="5"/>
      <c r="Q106" s="5"/>
      <c r="R106" s="5"/>
      <c r="S106" s="5"/>
      <c r="T106" s="5"/>
      <c r="U106" s="5"/>
      <c r="V106" s="5"/>
      <c r="W106" s="5"/>
      <c r="X106" s="5"/>
    </row>
    <row r="107" spans="1:24" ht="15.75" customHeight="1" x14ac:dyDescent="0.25">
      <c r="A107" s="34"/>
      <c r="B107" s="34"/>
      <c r="C107" s="34"/>
      <c r="D107" s="34"/>
      <c r="E107" s="34"/>
      <c r="F107" s="5"/>
      <c r="G107" s="5"/>
      <c r="H107" s="5"/>
      <c r="I107" s="5"/>
      <c r="J107" s="5"/>
      <c r="K107" s="5"/>
      <c r="L107" s="5"/>
      <c r="M107" s="5"/>
      <c r="N107" s="5"/>
      <c r="O107" s="5"/>
      <c r="P107" s="5"/>
      <c r="Q107" s="5"/>
      <c r="R107" s="5"/>
      <c r="S107" s="5"/>
      <c r="T107" s="5"/>
      <c r="U107" s="5"/>
      <c r="V107" s="5"/>
      <c r="W107" s="5"/>
      <c r="X107" s="5"/>
    </row>
    <row r="108" spans="1:24" ht="15.75" customHeight="1" x14ac:dyDescent="0.25">
      <c r="A108" s="34"/>
      <c r="B108" s="34"/>
      <c r="C108" s="34"/>
      <c r="D108" s="34"/>
      <c r="E108" s="34"/>
      <c r="F108" s="5"/>
      <c r="G108" s="5"/>
      <c r="H108" s="5"/>
      <c r="I108" s="5"/>
      <c r="J108" s="5"/>
      <c r="K108" s="5"/>
      <c r="L108" s="5"/>
      <c r="M108" s="5"/>
      <c r="N108" s="5"/>
      <c r="O108" s="5"/>
      <c r="P108" s="5"/>
      <c r="Q108" s="5"/>
      <c r="R108" s="5"/>
      <c r="S108" s="5"/>
      <c r="T108" s="5"/>
      <c r="U108" s="5"/>
      <c r="V108" s="5"/>
      <c r="W108" s="5"/>
      <c r="X108" s="5"/>
    </row>
    <row r="109" spans="1:24" ht="15.75" customHeight="1" x14ac:dyDescent="0.25">
      <c r="A109" s="34"/>
      <c r="B109" s="34"/>
      <c r="C109" s="34"/>
      <c r="D109" s="34"/>
      <c r="E109" s="34"/>
      <c r="F109" s="5"/>
      <c r="G109" s="5"/>
      <c r="H109" s="5"/>
      <c r="I109" s="5"/>
      <c r="J109" s="5"/>
      <c r="K109" s="5"/>
      <c r="L109" s="5"/>
      <c r="M109" s="5"/>
      <c r="N109" s="5"/>
      <c r="O109" s="5"/>
      <c r="P109" s="5"/>
      <c r="Q109" s="5"/>
      <c r="R109" s="5"/>
      <c r="S109" s="5"/>
      <c r="T109" s="5"/>
      <c r="U109" s="5"/>
      <c r="V109" s="5"/>
      <c r="W109" s="5"/>
      <c r="X109" s="5"/>
    </row>
    <row r="110" spans="1:24" ht="15.75" customHeight="1" x14ac:dyDescent="0.25">
      <c r="A110" s="34"/>
      <c r="B110" s="34"/>
      <c r="C110" s="34"/>
      <c r="D110" s="34"/>
      <c r="E110" s="34"/>
      <c r="F110" s="5"/>
      <c r="G110" s="5"/>
      <c r="H110" s="5"/>
      <c r="I110" s="5"/>
      <c r="J110" s="5"/>
      <c r="K110" s="5"/>
      <c r="L110" s="5"/>
      <c r="M110" s="5"/>
      <c r="N110" s="5"/>
      <c r="O110" s="5"/>
      <c r="P110" s="5"/>
      <c r="Q110" s="5"/>
      <c r="R110" s="5"/>
      <c r="S110" s="5"/>
      <c r="T110" s="5"/>
      <c r="U110" s="5"/>
      <c r="V110" s="5"/>
      <c r="W110" s="5"/>
      <c r="X110" s="5"/>
    </row>
    <row r="111" spans="1:24" ht="15.75" customHeight="1" x14ac:dyDescent="0.25">
      <c r="A111" s="34"/>
      <c r="B111" s="34"/>
      <c r="C111" s="34"/>
      <c r="D111" s="34"/>
      <c r="E111" s="34"/>
      <c r="F111" s="5"/>
      <c r="G111" s="5"/>
      <c r="H111" s="5"/>
      <c r="I111" s="5"/>
      <c r="J111" s="5"/>
      <c r="K111" s="5"/>
      <c r="L111" s="5"/>
      <c r="M111" s="5"/>
      <c r="N111" s="5"/>
      <c r="O111" s="5"/>
      <c r="P111" s="5"/>
      <c r="Q111" s="5"/>
      <c r="R111" s="5"/>
      <c r="S111" s="5"/>
      <c r="T111" s="5"/>
      <c r="U111" s="5"/>
      <c r="V111" s="5"/>
      <c r="W111" s="5"/>
      <c r="X111" s="5"/>
    </row>
    <row r="112" spans="1:24" ht="15.75" customHeight="1" x14ac:dyDescent="0.25">
      <c r="A112" s="34"/>
      <c r="B112" s="34"/>
      <c r="C112" s="34"/>
      <c r="D112" s="34"/>
      <c r="E112" s="34"/>
      <c r="F112" s="5"/>
      <c r="G112" s="5"/>
      <c r="H112" s="5"/>
      <c r="I112" s="5"/>
      <c r="J112" s="5"/>
      <c r="K112" s="5"/>
      <c r="L112" s="5"/>
      <c r="M112" s="5"/>
      <c r="N112" s="5"/>
      <c r="O112" s="5"/>
      <c r="P112" s="5"/>
      <c r="Q112" s="5"/>
      <c r="R112" s="5"/>
      <c r="S112" s="5"/>
      <c r="T112" s="5"/>
      <c r="U112" s="5"/>
      <c r="V112" s="5"/>
      <c r="W112" s="5"/>
      <c r="X112" s="5"/>
    </row>
    <row r="113" spans="1:24" ht="15.75" customHeight="1" x14ac:dyDescent="0.25">
      <c r="A113" s="34"/>
      <c r="B113" s="34"/>
      <c r="C113" s="34"/>
      <c r="D113" s="34"/>
      <c r="E113" s="34"/>
      <c r="F113" s="5"/>
      <c r="G113" s="5"/>
      <c r="H113" s="5"/>
      <c r="I113" s="5"/>
      <c r="J113" s="5"/>
      <c r="K113" s="5"/>
      <c r="L113" s="5"/>
      <c r="M113" s="5"/>
      <c r="N113" s="5"/>
      <c r="O113" s="5"/>
      <c r="P113" s="5"/>
      <c r="Q113" s="5"/>
      <c r="R113" s="5"/>
      <c r="S113" s="5"/>
      <c r="T113" s="5"/>
      <c r="U113" s="5"/>
      <c r="V113" s="5"/>
      <c r="W113" s="5"/>
      <c r="X113" s="5"/>
    </row>
    <row r="114" spans="1:24" ht="15.75" customHeight="1" x14ac:dyDescent="0.25">
      <c r="A114" s="34"/>
      <c r="B114" s="34"/>
      <c r="C114" s="34"/>
      <c r="D114" s="34"/>
      <c r="E114" s="34"/>
      <c r="F114" s="5"/>
      <c r="G114" s="5"/>
      <c r="H114" s="5"/>
      <c r="I114" s="5"/>
      <c r="J114" s="5"/>
      <c r="K114" s="5"/>
      <c r="L114" s="5"/>
      <c r="M114" s="5"/>
      <c r="N114" s="5"/>
      <c r="O114" s="5"/>
      <c r="P114" s="5"/>
      <c r="Q114" s="5"/>
      <c r="R114" s="5"/>
      <c r="S114" s="5"/>
      <c r="T114" s="5"/>
      <c r="U114" s="5"/>
      <c r="V114" s="5"/>
      <c r="W114" s="5"/>
      <c r="X114" s="5"/>
    </row>
    <row r="115" spans="1:24" ht="15.75" customHeight="1" x14ac:dyDescent="0.25">
      <c r="A115" s="34"/>
      <c r="B115" s="34"/>
      <c r="C115" s="34"/>
      <c r="D115" s="34"/>
      <c r="E115" s="34"/>
      <c r="F115" s="5"/>
      <c r="G115" s="5"/>
      <c r="H115" s="5"/>
      <c r="I115" s="5"/>
      <c r="J115" s="5"/>
      <c r="K115" s="5"/>
      <c r="L115" s="5"/>
      <c r="M115" s="5"/>
      <c r="N115" s="5"/>
      <c r="O115" s="5"/>
      <c r="P115" s="5"/>
      <c r="Q115" s="5"/>
      <c r="R115" s="5"/>
      <c r="S115" s="5"/>
      <c r="T115" s="5"/>
      <c r="U115" s="5"/>
      <c r="V115" s="5"/>
      <c r="W115" s="5"/>
      <c r="X115" s="5"/>
    </row>
    <row r="116" spans="1:24" ht="15.75" customHeight="1" x14ac:dyDescent="0.25">
      <c r="A116" s="34"/>
      <c r="B116" s="34"/>
      <c r="C116" s="34"/>
      <c r="D116" s="34"/>
      <c r="E116" s="34"/>
      <c r="F116" s="5"/>
      <c r="G116" s="5"/>
      <c r="H116" s="5"/>
      <c r="I116" s="5"/>
      <c r="J116" s="5"/>
      <c r="K116" s="5"/>
      <c r="L116" s="5"/>
      <c r="M116" s="5"/>
      <c r="N116" s="5"/>
      <c r="O116" s="5"/>
      <c r="P116" s="5"/>
      <c r="Q116" s="5"/>
      <c r="R116" s="5"/>
      <c r="S116" s="5"/>
      <c r="T116" s="5"/>
      <c r="U116" s="5"/>
      <c r="V116" s="5"/>
      <c r="W116" s="5"/>
      <c r="X116" s="5"/>
    </row>
    <row r="117" spans="1:24" ht="15.75" customHeight="1" x14ac:dyDescent="0.25">
      <c r="A117" s="34"/>
      <c r="B117" s="34"/>
      <c r="C117" s="34"/>
      <c r="D117" s="34"/>
      <c r="E117" s="34"/>
      <c r="F117" s="5"/>
      <c r="G117" s="5"/>
      <c r="H117" s="5"/>
      <c r="I117" s="5"/>
      <c r="J117" s="5"/>
      <c r="K117" s="5"/>
      <c r="L117" s="5"/>
      <c r="M117" s="5"/>
      <c r="N117" s="5"/>
      <c r="O117" s="5"/>
      <c r="P117" s="5"/>
      <c r="Q117" s="5"/>
      <c r="R117" s="5"/>
      <c r="S117" s="5"/>
      <c r="T117" s="5"/>
      <c r="U117" s="5"/>
      <c r="V117" s="5"/>
      <c r="W117" s="5"/>
      <c r="X117" s="5"/>
    </row>
    <row r="118" spans="1:24" ht="15.75" customHeight="1" x14ac:dyDescent="0.25">
      <c r="A118" s="34"/>
      <c r="B118" s="34"/>
      <c r="C118" s="34"/>
      <c r="D118" s="34"/>
      <c r="E118" s="34"/>
      <c r="F118" s="5"/>
      <c r="G118" s="5"/>
      <c r="H118" s="5"/>
      <c r="I118" s="5"/>
      <c r="J118" s="5"/>
      <c r="K118" s="5"/>
      <c r="L118" s="5"/>
      <c r="M118" s="5"/>
      <c r="N118" s="5"/>
      <c r="O118" s="5"/>
      <c r="P118" s="5"/>
      <c r="Q118" s="5"/>
      <c r="R118" s="5"/>
      <c r="S118" s="5"/>
      <c r="T118" s="5"/>
      <c r="U118" s="5"/>
      <c r="V118" s="5"/>
      <c r="W118" s="5"/>
      <c r="X118" s="5"/>
    </row>
    <row r="119" spans="1:24" ht="15.75" customHeight="1" x14ac:dyDescent="0.25">
      <c r="A119" s="38"/>
      <c r="B119" s="38"/>
      <c r="C119" s="38"/>
      <c r="D119" s="38"/>
      <c r="E119" s="38"/>
      <c r="F119" s="5"/>
      <c r="G119" s="5"/>
      <c r="H119" s="5"/>
      <c r="I119" s="5"/>
      <c r="J119" s="5"/>
      <c r="K119" s="5"/>
      <c r="L119" s="5"/>
      <c r="M119" s="5"/>
      <c r="N119" s="5"/>
      <c r="O119" s="5"/>
      <c r="P119" s="5"/>
      <c r="Q119" s="5"/>
      <c r="R119" s="5"/>
      <c r="S119" s="5"/>
      <c r="T119" s="5"/>
      <c r="U119" s="5"/>
      <c r="V119" s="5"/>
      <c r="W119" s="5"/>
      <c r="X119" s="5"/>
    </row>
    <row r="120" spans="1:24" ht="15.75" customHeight="1" x14ac:dyDescent="0.25">
      <c r="A120" s="38"/>
      <c r="B120" s="38"/>
      <c r="C120" s="38"/>
      <c r="D120" s="38"/>
      <c r="E120" s="38"/>
      <c r="F120" s="5"/>
      <c r="G120" s="5"/>
      <c r="H120" s="5"/>
      <c r="I120" s="5"/>
      <c r="J120" s="5"/>
      <c r="K120" s="5"/>
      <c r="L120" s="5"/>
      <c r="M120" s="5"/>
      <c r="N120" s="5"/>
      <c r="O120" s="5"/>
      <c r="P120" s="5"/>
      <c r="Q120" s="5"/>
      <c r="R120" s="5"/>
      <c r="S120" s="5"/>
      <c r="T120" s="5"/>
      <c r="U120" s="5"/>
      <c r="V120" s="5"/>
      <c r="W120" s="5"/>
      <c r="X120" s="5"/>
    </row>
    <row r="121" spans="1:24" ht="15.75" customHeight="1" x14ac:dyDescent="0.25">
      <c r="A121" s="38"/>
      <c r="B121" s="38"/>
      <c r="C121" s="38"/>
      <c r="D121" s="38"/>
      <c r="E121" s="38"/>
      <c r="F121" s="5"/>
      <c r="G121" s="5"/>
      <c r="H121" s="5"/>
      <c r="I121" s="5"/>
      <c r="J121" s="5"/>
      <c r="K121" s="5"/>
      <c r="L121" s="5"/>
      <c r="M121" s="5"/>
      <c r="N121" s="5"/>
      <c r="O121" s="5"/>
      <c r="P121" s="5"/>
      <c r="Q121" s="5"/>
      <c r="R121" s="5"/>
      <c r="S121" s="5"/>
      <c r="T121" s="5"/>
      <c r="U121" s="5"/>
      <c r="V121" s="5"/>
      <c r="W121" s="5"/>
      <c r="X121" s="5"/>
    </row>
    <row r="122" spans="1:24" ht="15.75" customHeight="1" x14ac:dyDescent="0.25">
      <c r="A122" s="38"/>
      <c r="B122" s="38"/>
      <c r="C122" s="38"/>
      <c r="D122" s="38"/>
      <c r="E122" s="38"/>
      <c r="F122" s="5"/>
      <c r="G122" s="5"/>
      <c r="H122" s="5"/>
      <c r="I122" s="5"/>
      <c r="J122" s="5"/>
      <c r="K122" s="5"/>
      <c r="L122" s="5"/>
      <c r="M122" s="5"/>
      <c r="N122" s="5"/>
      <c r="O122" s="5"/>
      <c r="P122" s="5"/>
      <c r="Q122" s="5"/>
      <c r="R122" s="5"/>
      <c r="S122" s="5"/>
      <c r="T122" s="5"/>
      <c r="U122" s="5"/>
      <c r="V122" s="5"/>
      <c r="W122" s="5"/>
      <c r="X122" s="5"/>
    </row>
    <row r="123" spans="1:24" ht="15.75" customHeight="1" x14ac:dyDescent="0.25">
      <c r="A123" s="38"/>
      <c r="B123" s="38"/>
      <c r="C123" s="38"/>
      <c r="D123" s="38"/>
      <c r="E123" s="38"/>
      <c r="F123" s="5"/>
      <c r="G123" s="5"/>
      <c r="H123" s="5"/>
      <c r="I123" s="5"/>
      <c r="J123" s="5"/>
      <c r="K123" s="5"/>
      <c r="L123" s="5"/>
      <c r="M123" s="5"/>
      <c r="N123" s="5"/>
      <c r="O123" s="5"/>
      <c r="P123" s="5"/>
      <c r="Q123" s="5"/>
      <c r="R123" s="5"/>
      <c r="S123" s="5"/>
      <c r="T123" s="5"/>
      <c r="U123" s="5"/>
      <c r="V123" s="5"/>
      <c r="W123" s="5"/>
      <c r="X123" s="5"/>
    </row>
    <row r="124" spans="1:24" ht="15.75" customHeight="1" x14ac:dyDescent="0.25">
      <c r="A124" s="38"/>
      <c r="B124" s="38"/>
      <c r="C124" s="38"/>
      <c r="D124" s="38"/>
      <c r="E124" s="38"/>
      <c r="F124" s="5"/>
      <c r="G124" s="5"/>
      <c r="H124" s="5"/>
      <c r="I124" s="5"/>
      <c r="J124" s="5"/>
      <c r="K124" s="5"/>
      <c r="L124" s="5"/>
      <c r="M124" s="5"/>
      <c r="N124" s="5"/>
      <c r="O124" s="5"/>
      <c r="P124" s="5"/>
      <c r="Q124" s="5"/>
      <c r="R124" s="5"/>
      <c r="S124" s="5"/>
      <c r="T124" s="5"/>
      <c r="U124" s="5"/>
      <c r="V124" s="5"/>
      <c r="W124" s="5"/>
      <c r="X124" s="5"/>
    </row>
    <row r="125" spans="1:24" ht="15.75" customHeight="1" x14ac:dyDescent="0.25">
      <c r="A125" s="38"/>
      <c r="B125" s="38"/>
      <c r="C125" s="38"/>
      <c r="D125" s="38"/>
      <c r="E125" s="38"/>
      <c r="F125" s="5"/>
      <c r="G125" s="5"/>
      <c r="H125" s="5"/>
      <c r="I125" s="5"/>
      <c r="J125" s="5"/>
      <c r="K125" s="5"/>
      <c r="L125" s="5"/>
      <c r="M125" s="5"/>
      <c r="N125" s="5"/>
      <c r="O125" s="5"/>
      <c r="P125" s="5"/>
      <c r="Q125" s="5"/>
      <c r="R125" s="5"/>
      <c r="S125" s="5"/>
      <c r="T125" s="5"/>
      <c r="U125" s="5"/>
      <c r="V125" s="5"/>
      <c r="W125" s="5"/>
      <c r="X125" s="5"/>
    </row>
    <row r="126" spans="1:24" ht="15.75" customHeight="1" x14ac:dyDescent="0.25">
      <c r="A126" s="38"/>
      <c r="B126" s="38"/>
      <c r="C126" s="38"/>
      <c r="D126" s="38"/>
      <c r="E126" s="38"/>
      <c r="F126" s="5"/>
      <c r="G126" s="5"/>
      <c r="H126" s="5"/>
      <c r="I126" s="5"/>
      <c r="J126" s="5"/>
      <c r="K126" s="5"/>
      <c r="L126" s="5"/>
      <c r="M126" s="5"/>
      <c r="N126" s="5"/>
      <c r="O126" s="5"/>
      <c r="P126" s="5"/>
      <c r="Q126" s="5"/>
      <c r="R126" s="5"/>
      <c r="S126" s="5"/>
      <c r="T126" s="5"/>
      <c r="U126" s="5"/>
      <c r="V126" s="5"/>
      <c r="W126" s="5"/>
      <c r="X126" s="5"/>
    </row>
    <row r="127" spans="1:24" ht="15.75" customHeight="1" x14ac:dyDescent="0.25">
      <c r="A127" s="38"/>
      <c r="B127" s="38"/>
      <c r="C127" s="38"/>
      <c r="D127" s="38"/>
      <c r="E127" s="38"/>
      <c r="F127" s="5"/>
      <c r="G127" s="5"/>
      <c r="H127" s="5"/>
      <c r="I127" s="5"/>
      <c r="J127" s="5"/>
      <c r="K127" s="5"/>
      <c r="L127" s="5"/>
      <c r="M127" s="5"/>
      <c r="N127" s="5"/>
      <c r="O127" s="5"/>
      <c r="P127" s="5"/>
      <c r="Q127" s="5"/>
      <c r="R127" s="5"/>
      <c r="S127" s="5"/>
      <c r="T127" s="5"/>
      <c r="U127" s="5"/>
      <c r="V127" s="5"/>
      <c r="W127" s="5"/>
      <c r="X127" s="5"/>
    </row>
    <row r="128" spans="1:24" ht="15.75" customHeight="1" x14ac:dyDescent="0.25">
      <c r="A128" s="38"/>
      <c r="B128" s="38"/>
      <c r="C128" s="38"/>
      <c r="D128" s="38"/>
      <c r="E128" s="38"/>
      <c r="F128" s="5"/>
      <c r="G128" s="5"/>
      <c r="H128" s="5"/>
      <c r="I128" s="5"/>
      <c r="J128" s="5"/>
      <c r="K128" s="5"/>
      <c r="L128" s="5"/>
      <c r="M128" s="5"/>
      <c r="N128" s="5"/>
      <c r="O128" s="5"/>
      <c r="P128" s="5"/>
      <c r="Q128" s="5"/>
      <c r="R128" s="5"/>
      <c r="S128" s="5"/>
      <c r="T128" s="5"/>
      <c r="U128" s="5"/>
      <c r="V128" s="5"/>
      <c r="W128" s="5"/>
      <c r="X128" s="5"/>
    </row>
    <row r="129" spans="1:24" ht="15.75" customHeight="1" x14ac:dyDescent="0.25">
      <c r="A129" s="38"/>
      <c r="B129" s="38"/>
      <c r="C129" s="38"/>
      <c r="D129" s="38"/>
      <c r="E129" s="38"/>
      <c r="F129" s="5"/>
      <c r="G129" s="5"/>
      <c r="H129" s="5"/>
      <c r="I129" s="5"/>
      <c r="J129" s="5"/>
      <c r="K129" s="5"/>
      <c r="L129" s="5"/>
      <c r="M129" s="5"/>
      <c r="N129" s="5"/>
      <c r="O129" s="5"/>
      <c r="P129" s="5"/>
      <c r="Q129" s="5"/>
      <c r="R129" s="5"/>
      <c r="S129" s="5"/>
      <c r="T129" s="5"/>
      <c r="U129" s="5"/>
      <c r="V129" s="5"/>
      <c r="W129" s="5"/>
      <c r="X129" s="5"/>
    </row>
    <row r="130" spans="1:24" ht="15.75" customHeight="1" x14ac:dyDescent="0.25">
      <c r="A130" s="38"/>
      <c r="B130" s="38"/>
      <c r="C130" s="38"/>
      <c r="D130" s="38"/>
      <c r="E130" s="38"/>
      <c r="F130" s="5"/>
      <c r="G130" s="5"/>
      <c r="H130" s="5"/>
      <c r="I130" s="5"/>
      <c r="J130" s="5"/>
      <c r="K130" s="5"/>
      <c r="L130" s="5"/>
      <c r="M130" s="5"/>
      <c r="N130" s="5"/>
      <c r="O130" s="5"/>
      <c r="P130" s="5"/>
      <c r="Q130" s="5"/>
      <c r="R130" s="5"/>
      <c r="S130" s="5"/>
      <c r="T130" s="5"/>
      <c r="U130" s="5"/>
      <c r="V130" s="5"/>
      <c r="W130" s="5"/>
      <c r="X130" s="5"/>
    </row>
    <row r="131" spans="1:24" ht="15.75" customHeight="1" x14ac:dyDescent="0.25">
      <c r="A131" s="38"/>
      <c r="B131" s="38"/>
      <c r="C131" s="38"/>
      <c r="D131" s="38"/>
      <c r="E131" s="38"/>
      <c r="F131" s="5"/>
      <c r="G131" s="5"/>
      <c r="H131" s="5"/>
      <c r="I131" s="5"/>
      <c r="J131" s="5"/>
      <c r="K131" s="5"/>
      <c r="L131" s="5"/>
      <c r="M131" s="5"/>
      <c r="N131" s="5"/>
      <c r="O131" s="5"/>
      <c r="P131" s="5"/>
      <c r="Q131" s="5"/>
      <c r="R131" s="5"/>
      <c r="S131" s="5"/>
      <c r="T131" s="5"/>
      <c r="U131" s="5"/>
      <c r="V131" s="5"/>
      <c r="W131" s="5"/>
      <c r="X131" s="5"/>
    </row>
    <row r="132" spans="1:24" ht="15.75" customHeight="1" x14ac:dyDescent="0.25">
      <c r="A132" s="38"/>
      <c r="B132" s="38"/>
      <c r="C132" s="38"/>
      <c r="D132" s="38"/>
      <c r="E132" s="38"/>
      <c r="F132" s="5"/>
      <c r="G132" s="5"/>
      <c r="H132" s="5"/>
      <c r="I132" s="5"/>
      <c r="J132" s="5"/>
      <c r="K132" s="5"/>
      <c r="L132" s="5"/>
      <c r="M132" s="5"/>
      <c r="N132" s="5"/>
      <c r="O132" s="5"/>
      <c r="P132" s="5"/>
      <c r="Q132" s="5"/>
      <c r="R132" s="5"/>
      <c r="S132" s="5"/>
      <c r="T132" s="5"/>
      <c r="U132" s="5"/>
      <c r="V132" s="5"/>
      <c r="W132" s="5"/>
      <c r="X132" s="5"/>
    </row>
    <row r="133" spans="1:24" ht="15.75" customHeight="1" x14ac:dyDescent="0.25">
      <c r="A133" s="38"/>
      <c r="B133" s="38"/>
      <c r="C133" s="38"/>
      <c r="D133" s="38"/>
      <c r="E133" s="38"/>
      <c r="F133" s="5"/>
      <c r="G133" s="5"/>
      <c r="H133" s="5"/>
      <c r="I133" s="5"/>
      <c r="J133" s="5"/>
      <c r="K133" s="5"/>
      <c r="L133" s="5"/>
      <c r="M133" s="5"/>
      <c r="N133" s="5"/>
      <c r="O133" s="5"/>
      <c r="P133" s="5"/>
      <c r="Q133" s="5"/>
      <c r="R133" s="5"/>
      <c r="S133" s="5"/>
      <c r="T133" s="5"/>
      <c r="U133" s="5"/>
      <c r="V133" s="5"/>
      <c r="W133" s="5"/>
      <c r="X133" s="5"/>
    </row>
    <row r="134" spans="1:24" ht="15.75" customHeight="1" x14ac:dyDescent="0.25">
      <c r="A134" s="38"/>
      <c r="B134" s="38"/>
      <c r="C134" s="38"/>
      <c r="D134" s="38"/>
      <c r="E134" s="38"/>
      <c r="F134" s="5"/>
      <c r="G134" s="5"/>
      <c r="H134" s="5"/>
      <c r="I134" s="5"/>
      <c r="J134" s="5"/>
      <c r="K134" s="5"/>
      <c r="L134" s="5"/>
      <c r="M134" s="5"/>
      <c r="N134" s="5"/>
      <c r="O134" s="5"/>
      <c r="P134" s="5"/>
      <c r="Q134" s="5"/>
      <c r="R134" s="5"/>
      <c r="S134" s="5"/>
      <c r="T134" s="5"/>
      <c r="U134" s="5"/>
      <c r="V134" s="5"/>
      <c r="W134" s="5"/>
      <c r="X134" s="5"/>
    </row>
    <row r="135" spans="1:24" ht="15.75" customHeight="1" x14ac:dyDescent="0.25">
      <c r="A135" s="38"/>
      <c r="B135" s="38"/>
      <c r="C135" s="38"/>
      <c r="D135" s="38"/>
      <c r="E135" s="38"/>
      <c r="F135" s="5"/>
      <c r="G135" s="5"/>
      <c r="H135" s="5"/>
      <c r="I135" s="5"/>
      <c r="J135" s="5"/>
      <c r="K135" s="5"/>
      <c r="L135" s="5"/>
      <c r="M135" s="5"/>
      <c r="N135" s="5"/>
      <c r="O135" s="5"/>
      <c r="P135" s="5"/>
      <c r="Q135" s="5"/>
      <c r="R135" s="5"/>
      <c r="S135" s="5"/>
      <c r="T135" s="5"/>
      <c r="U135" s="5"/>
      <c r="V135" s="5"/>
      <c r="W135" s="5"/>
      <c r="X135" s="5"/>
    </row>
    <row r="136" spans="1:24" ht="15.75" customHeight="1" x14ac:dyDescent="0.25">
      <c r="A136" s="38"/>
      <c r="B136" s="38"/>
      <c r="C136" s="38"/>
      <c r="D136" s="38"/>
      <c r="E136" s="38"/>
      <c r="F136" s="5"/>
      <c r="G136" s="5"/>
      <c r="H136" s="5"/>
      <c r="I136" s="5"/>
      <c r="J136" s="5"/>
      <c r="K136" s="5"/>
      <c r="L136" s="5"/>
      <c r="M136" s="5"/>
      <c r="N136" s="5"/>
      <c r="O136" s="5"/>
      <c r="P136" s="5"/>
      <c r="Q136" s="5"/>
      <c r="R136" s="5"/>
      <c r="S136" s="5"/>
      <c r="T136" s="5"/>
      <c r="U136" s="5"/>
      <c r="V136" s="5"/>
      <c r="W136" s="5"/>
      <c r="X136" s="5"/>
    </row>
    <row r="137" spans="1:24" ht="15.75" customHeight="1" x14ac:dyDescent="0.25">
      <c r="A137" s="38"/>
      <c r="B137" s="38"/>
      <c r="C137" s="38"/>
      <c r="D137" s="38"/>
      <c r="E137" s="38"/>
      <c r="F137" s="5"/>
      <c r="G137" s="5"/>
      <c r="H137" s="5"/>
      <c r="I137" s="5"/>
      <c r="J137" s="5"/>
      <c r="K137" s="5"/>
      <c r="L137" s="5"/>
      <c r="M137" s="5"/>
      <c r="N137" s="5"/>
      <c r="O137" s="5"/>
      <c r="P137" s="5"/>
      <c r="Q137" s="5"/>
      <c r="R137" s="5"/>
      <c r="S137" s="5"/>
      <c r="T137" s="5"/>
      <c r="U137" s="5"/>
      <c r="V137" s="5"/>
      <c r="W137" s="5"/>
      <c r="X137" s="5"/>
    </row>
    <row r="138" spans="1:24" ht="15.75" customHeight="1" x14ac:dyDescent="0.25">
      <c r="A138" s="38"/>
      <c r="B138" s="38"/>
      <c r="C138" s="38"/>
      <c r="D138" s="38"/>
      <c r="E138" s="38"/>
      <c r="F138" s="5"/>
      <c r="G138" s="5"/>
      <c r="H138" s="5"/>
      <c r="I138" s="5"/>
      <c r="J138" s="5"/>
      <c r="K138" s="5"/>
      <c r="L138" s="5"/>
      <c r="M138" s="5"/>
      <c r="N138" s="5"/>
      <c r="O138" s="5"/>
      <c r="P138" s="5"/>
      <c r="Q138" s="5"/>
      <c r="R138" s="5"/>
      <c r="S138" s="5"/>
      <c r="T138" s="5"/>
      <c r="U138" s="5"/>
      <c r="V138" s="5"/>
      <c r="W138" s="5"/>
      <c r="X138" s="5"/>
    </row>
    <row r="139" spans="1:24" ht="15.75" customHeight="1" x14ac:dyDescent="0.25">
      <c r="A139" s="38"/>
      <c r="B139" s="38"/>
      <c r="C139" s="38"/>
      <c r="D139" s="38"/>
      <c r="E139" s="38"/>
      <c r="F139" s="5"/>
      <c r="G139" s="5"/>
      <c r="H139" s="5"/>
      <c r="I139" s="5"/>
      <c r="J139" s="5"/>
      <c r="K139" s="5"/>
      <c r="L139" s="5"/>
      <c r="M139" s="5"/>
      <c r="N139" s="5"/>
      <c r="O139" s="5"/>
      <c r="P139" s="5"/>
      <c r="Q139" s="5"/>
      <c r="R139" s="5"/>
      <c r="S139" s="5"/>
      <c r="T139" s="5"/>
      <c r="U139" s="5"/>
      <c r="V139" s="5"/>
      <c r="W139" s="5"/>
      <c r="X139" s="5"/>
    </row>
    <row r="140" spans="1:24" ht="15.75" customHeight="1" x14ac:dyDescent="0.25">
      <c r="A140" s="38"/>
      <c r="B140" s="38"/>
      <c r="C140" s="38"/>
      <c r="D140" s="38"/>
      <c r="E140" s="38"/>
      <c r="F140" s="5"/>
      <c r="G140" s="5"/>
      <c r="H140" s="5"/>
      <c r="I140" s="5"/>
      <c r="J140" s="5"/>
      <c r="K140" s="5"/>
      <c r="L140" s="5"/>
      <c r="M140" s="5"/>
      <c r="N140" s="5"/>
      <c r="O140" s="5"/>
      <c r="P140" s="5"/>
      <c r="Q140" s="5"/>
      <c r="R140" s="5"/>
      <c r="S140" s="5"/>
      <c r="T140" s="5"/>
      <c r="U140" s="5"/>
      <c r="V140" s="5"/>
      <c r="W140" s="5"/>
      <c r="X140" s="5"/>
    </row>
    <row r="141" spans="1:24" ht="15.75" customHeight="1" x14ac:dyDescent="0.25">
      <c r="A141" s="38"/>
      <c r="B141" s="38"/>
      <c r="C141" s="38"/>
      <c r="D141" s="38"/>
      <c r="E141" s="38"/>
      <c r="F141" s="5"/>
      <c r="G141" s="5"/>
      <c r="H141" s="5"/>
      <c r="I141" s="5"/>
      <c r="J141" s="5"/>
      <c r="K141" s="5"/>
      <c r="L141" s="5"/>
      <c r="M141" s="5"/>
      <c r="N141" s="5"/>
      <c r="O141" s="5"/>
      <c r="P141" s="5"/>
      <c r="Q141" s="5"/>
      <c r="R141" s="5"/>
      <c r="S141" s="5"/>
      <c r="T141" s="5"/>
      <c r="U141" s="5"/>
      <c r="V141" s="5"/>
      <c r="W141" s="5"/>
      <c r="X141" s="5"/>
    </row>
    <row r="142" spans="1:24" ht="15.75" customHeight="1" x14ac:dyDescent="0.25">
      <c r="A142" s="38"/>
      <c r="B142" s="38"/>
      <c r="C142" s="38"/>
      <c r="D142" s="38"/>
      <c r="E142" s="38"/>
      <c r="F142" s="5"/>
      <c r="G142" s="5"/>
      <c r="H142" s="5"/>
      <c r="I142" s="5"/>
      <c r="J142" s="5"/>
      <c r="K142" s="5"/>
      <c r="L142" s="5"/>
      <c r="M142" s="5"/>
      <c r="N142" s="5"/>
      <c r="O142" s="5"/>
      <c r="P142" s="5"/>
      <c r="Q142" s="5"/>
      <c r="R142" s="5"/>
      <c r="S142" s="5"/>
      <c r="T142" s="5"/>
      <c r="U142" s="5"/>
      <c r="V142" s="5"/>
      <c r="W142" s="5"/>
      <c r="X142" s="5"/>
    </row>
    <row r="143" spans="1:24" ht="15.75" customHeight="1" x14ac:dyDescent="0.25">
      <c r="A143" s="38"/>
      <c r="B143" s="38"/>
      <c r="C143" s="38"/>
      <c r="D143" s="38"/>
      <c r="E143" s="38"/>
      <c r="F143" s="5"/>
      <c r="G143" s="5"/>
      <c r="H143" s="5"/>
      <c r="I143" s="5"/>
      <c r="J143" s="5"/>
      <c r="K143" s="5"/>
      <c r="L143" s="5"/>
      <c r="M143" s="5"/>
      <c r="N143" s="5"/>
      <c r="O143" s="5"/>
      <c r="P143" s="5"/>
      <c r="Q143" s="5"/>
      <c r="R143" s="5"/>
      <c r="S143" s="5"/>
      <c r="T143" s="5"/>
      <c r="U143" s="5"/>
      <c r="V143" s="5"/>
      <c r="W143" s="5"/>
      <c r="X143" s="5"/>
    </row>
    <row r="144" spans="1:24" ht="15.75" customHeight="1" x14ac:dyDescent="0.25">
      <c r="A144" s="38"/>
      <c r="B144" s="38"/>
      <c r="C144" s="38"/>
      <c r="D144" s="38"/>
      <c r="E144" s="38"/>
      <c r="F144" s="5"/>
      <c r="G144" s="5"/>
      <c r="H144" s="5"/>
      <c r="I144" s="5"/>
      <c r="J144" s="5"/>
      <c r="K144" s="5"/>
      <c r="L144" s="5"/>
      <c r="M144" s="5"/>
      <c r="N144" s="5"/>
      <c r="O144" s="5"/>
      <c r="P144" s="5"/>
      <c r="Q144" s="5"/>
      <c r="R144" s="5"/>
      <c r="S144" s="5"/>
      <c r="T144" s="5"/>
      <c r="U144" s="5"/>
      <c r="V144" s="5"/>
      <c r="W144" s="5"/>
      <c r="X144" s="5"/>
    </row>
    <row r="145" spans="1:24" ht="15.75" customHeight="1" x14ac:dyDescent="0.25">
      <c r="A145" s="38"/>
      <c r="B145" s="38"/>
      <c r="C145" s="38"/>
      <c r="D145" s="38"/>
      <c r="E145" s="38"/>
      <c r="F145" s="5"/>
      <c r="G145" s="5"/>
      <c r="H145" s="5"/>
      <c r="I145" s="5"/>
      <c r="J145" s="5"/>
      <c r="K145" s="5"/>
      <c r="L145" s="5"/>
      <c r="M145" s="5"/>
      <c r="N145" s="5"/>
      <c r="O145" s="5"/>
      <c r="P145" s="5"/>
      <c r="Q145" s="5"/>
      <c r="R145" s="5"/>
      <c r="S145" s="5"/>
      <c r="T145" s="5"/>
      <c r="U145" s="5"/>
      <c r="V145" s="5"/>
      <c r="W145" s="5"/>
      <c r="X145" s="5"/>
    </row>
    <row r="146" spans="1:24" ht="15.75" customHeight="1" x14ac:dyDescent="0.25">
      <c r="A146" s="38"/>
      <c r="B146" s="38"/>
      <c r="C146" s="38"/>
      <c r="D146" s="38"/>
      <c r="E146" s="38"/>
      <c r="F146" s="5"/>
      <c r="G146" s="5"/>
      <c r="H146" s="5"/>
      <c r="I146" s="5"/>
      <c r="J146" s="5"/>
      <c r="K146" s="5"/>
      <c r="L146" s="5"/>
      <c r="M146" s="5"/>
      <c r="N146" s="5"/>
      <c r="O146" s="5"/>
      <c r="P146" s="5"/>
      <c r="Q146" s="5"/>
      <c r="R146" s="5"/>
      <c r="S146" s="5"/>
      <c r="T146" s="5"/>
      <c r="U146" s="5"/>
      <c r="V146" s="5"/>
      <c r="W146" s="5"/>
      <c r="X146" s="5"/>
    </row>
    <row r="147" spans="1:24" ht="15.75" customHeight="1" x14ac:dyDescent="0.25">
      <c r="A147" s="38"/>
      <c r="B147" s="38"/>
      <c r="C147" s="38"/>
      <c r="D147" s="38"/>
      <c r="E147" s="38"/>
      <c r="F147" s="5"/>
      <c r="G147" s="5"/>
      <c r="H147" s="5"/>
      <c r="I147" s="5"/>
      <c r="J147" s="5"/>
      <c r="K147" s="5"/>
      <c r="L147" s="5"/>
      <c r="M147" s="5"/>
      <c r="N147" s="5"/>
      <c r="O147" s="5"/>
      <c r="P147" s="5"/>
      <c r="Q147" s="5"/>
      <c r="R147" s="5"/>
      <c r="S147" s="5"/>
      <c r="T147" s="5"/>
      <c r="U147" s="5"/>
      <c r="V147" s="5"/>
      <c r="W147" s="5"/>
      <c r="X147" s="5"/>
    </row>
    <row r="148" spans="1:24" ht="15.75" customHeight="1" x14ac:dyDescent="0.25">
      <c r="A148" s="38"/>
      <c r="B148" s="38"/>
      <c r="C148" s="38"/>
      <c r="D148" s="38"/>
      <c r="E148" s="38"/>
      <c r="F148" s="5"/>
      <c r="G148" s="5"/>
      <c r="H148" s="5"/>
      <c r="I148" s="5"/>
      <c r="J148" s="5"/>
      <c r="K148" s="5"/>
      <c r="L148" s="5"/>
      <c r="M148" s="5"/>
      <c r="N148" s="5"/>
      <c r="O148" s="5"/>
      <c r="P148" s="5"/>
      <c r="Q148" s="5"/>
      <c r="R148" s="5"/>
      <c r="S148" s="5"/>
      <c r="T148" s="5"/>
      <c r="U148" s="5"/>
      <c r="V148" s="5"/>
      <c r="W148" s="5"/>
      <c r="X148" s="5"/>
    </row>
    <row r="149" spans="1:24" ht="15.75" customHeight="1" x14ac:dyDescent="0.25">
      <c r="A149" s="38"/>
      <c r="B149" s="38"/>
      <c r="C149" s="38"/>
      <c r="D149" s="38"/>
      <c r="E149" s="38"/>
      <c r="F149" s="5"/>
      <c r="G149" s="5"/>
      <c r="H149" s="5"/>
      <c r="I149" s="5"/>
      <c r="J149" s="5"/>
      <c r="K149" s="5"/>
      <c r="L149" s="5"/>
      <c r="M149" s="5"/>
      <c r="N149" s="5"/>
      <c r="O149" s="5"/>
      <c r="P149" s="5"/>
      <c r="Q149" s="5"/>
      <c r="R149" s="5"/>
      <c r="S149" s="5"/>
      <c r="T149" s="5"/>
      <c r="U149" s="5"/>
      <c r="V149" s="5"/>
      <c r="W149" s="5"/>
      <c r="X149" s="5"/>
    </row>
    <row r="150" spans="1:24" ht="15.75" customHeight="1" x14ac:dyDescent="0.25">
      <c r="A150" s="38"/>
      <c r="B150" s="38"/>
      <c r="C150" s="38"/>
      <c r="D150" s="38"/>
      <c r="E150" s="38"/>
      <c r="F150" s="5"/>
      <c r="G150" s="5"/>
      <c r="H150" s="5"/>
      <c r="I150" s="5"/>
      <c r="J150" s="5"/>
      <c r="K150" s="5"/>
      <c r="L150" s="5"/>
      <c r="M150" s="5"/>
      <c r="N150" s="5"/>
      <c r="O150" s="5"/>
      <c r="P150" s="5"/>
      <c r="Q150" s="5"/>
      <c r="R150" s="5"/>
      <c r="S150" s="5"/>
      <c r="T150" s="5"/>
      <c r="U150" s="5"/>
      <c r="V150" s="5"/>
      <c r="W150" s="5"/>
      <c r="X150" s="5"/>
    </row>
    <row r="151" spans="1:24" ht="15.75" customHeight="1" x14ac:dyDescent="0.25">
      <c r="A151" s="38"/>
      <c r="B151" s="38"/>
      <c r="C151" s="38"/>
      <c r="D151" s="38"/>
      <c r="E151" s="38"/>
      <c r="F151" s="5"/>
      <c r="G151" s="5"/>
      <c r="H151" s="5"/>
      <c r="I151" s="5"/>
      <c r="J151" s="5"/>
      <c r="K151" s="5"/>
      <c r="L151" s="5"/>
      <c r="M151" s="5"/>
      <c r="N151" s="5"/>
      <c r="O151" s="5"/>
      <c r="P151" s="5"/>
      <c r="Q151" s="5"/>
      <c r="R151" s="5"/>
      <c r="S151" s="5"/>
      <c r="T151" s="5"/>
      <c r="U151" s="5"/>
      <c r="V151" s="5"/>
      <c r="W151" s="5"/>
      <c r="X151" s="5"/>
    </row>
    <row r="152" spans="1:24" ht="15.75" customHeight="1" x14ac:dyDescent="0.25">
      <c r="A152" s="38"/>
      <c r="B152" s="38"/>
      <c r="C152" s="38"/>
      <c r="D152" s="38"/>
      <c r="E152" s="38"/>
      <c r="F152" s="5"/>
      <c r="G152" s="5"/>
      <c r="H152" s="5"/>
      <c r="I152" s="5"/>
      <c r="J152" s="5"/>
      <c r="K152" s="5"/>
      <c r="L152" s="5"/>
      <c r="M152" s="5"/>
      <c r="N152" s="5"/>
      <c r="O152" s="5"/>
      <c r="P152" s="5"/>
      <c r="Q152" s="5"/>
      <c r="R152" s="5"/>
      <c r="S152" s="5"/>
      <c r="T152" s="5"/>
      <c r="U152" s="5"/>
      <c r="V152" s="5"/>
      <c r="W152" s="5"/>
      <c r="X152" s="5"/>
    </row>
    <row r="153" spans="1:24" ht="15.75" customHeight="1" x14ac:dyDescent="0.25">
      <c r="A153" s="38"/>
      <c r="B153" s="38"/>
      <c r="C153" s="38"/>
      <c r="D153" s="38"/>
      <c r="E153" s="38"/>
      <c r="F153" s="5"/>
      <c r="G153" s="5"/>
      <c r="H153" s="5"/>
      <c r="I153" s="5"/>
      <c r="J153" s="5"/>
      <c r="K153" s="5"/>
      <c r="L153" s="5"/>
      <c r="M153" s="5"/>
      <c r="N153" s="5"/>
      <c r="O153" s="5"/>
      <c r="P153" s="5"/>
      <c r="Q153" s="5"/>
      <c r="R153" s="5"/>
      <c r="S153" s="5"/>
      <c r="T153" s="5"/>
      <c r="U153" s="5"/>
      <c r="V153" s="5"/>
      <c r="W153" s="5"/>
      <c r="X153" s="5"/>
    </row>
    <row r="154" spans="1:24" ht="15.75" customHeight="1" x14ac:dyDescent="0.25">
      <c r="A154" s="38"/>
      <c r="B154" s="38"/>
      <c r="C154" s="38"/>
      <c r="D154" s="38"/>
      <c r="E154" s="38"/>
      <c r="F154" s="5"/>
      <c r="G154" s="5"/>
      <c r="H154" s="5"/>
      <c r="I154" s="5"/>
      <c r="J154" s="5"/>
      <c r="K154" s="5"/>
      <c r="L154" s="5"/>
      <c r="M154" s="5"/>
      <c r="N154" s="5"/>
      <c r="O154" s="5"/>
      <c r="P154" s="5"/>
      <c r="Q154" s="5"/>
      <c r="R154" s="5"/>
      <c r="S154" s="5"/>
      <c r="T154" s="5"/>
      <c r="U154" s="5"/>
      <c r="V154" s="5"/>
      <c r="W154" s="5"/>
      <c r="X154" s="5"/>
    </row>
    <row r="155" spans="1:24" ht="15.75" customHeight="1" x14ac:dyDescent="0.25">
      <c r="A155" s="38"/>
      <c r="B155" s="38"/>
      <c r="C155" s="38"/>
      <c r="D155" s="38"/>
      <c r="E155" s="38"/>
      <c r="F155" s="5"/>
      <c r="G155" s="5"/>
      <c r="H155" s="5"/>
      <c r="I155" s="5"/>
      <c r="J155" s="5"/>
      <c r="K155" s="5"/>
      <c r="L155" s="5"/>
      <c r="M155" s="5"/>
      <c r="N155" s="5"/>
      <c r="O155" s="5"/>
      <c r="P155" s="5"/>
      <c r="Q155" s="5"/>
      <c r="R155" s="5"/>
      <c r="S155" s="5"/>
      <c r="T155" s="5"/>
      <c r="U155" s="5"/>
      <c r="V155" s="5"/>
      <c r="W155" s="5"/>
      <c r="X155" s="5"/>
    </row>
    <row r="156" spans="1:24" ht="15.75" customHeight="1" x14ac:dyDescent="0.25">
      <c r="A156" s="38"/>
      <c r="B156" s="38"/>
      <c r="C156" s="38"/>
      <c r="D156" s="38"/>
      <c r="E156" s="38"/>
      <c r="F156" s="5"/>
      <c r="G156" s="5"/>
      <c r="H156" s="5"/>
      <c r="I156" s="5"/>
      <c r="J156" s="5"/>
      <c r="K156" s="5"/>
      <c r="L156" s="5"/>
      <c r="M156" s="5"/>
      <c r="N156" s="5"/>
      <c r="O156" s="5"/>
      <c r="P156" s="5"/>
      <c r="Q156" s="5"/>
      <c r="R156" s="5"/>
      <c r="S156" s="5"/>
      <c r="T156" s="5"/>
      <c r="U156" s="5"/>
      <c r="V156" s="5"/>
      <c r="W156" s="5"/>
      <c r="X156" s="5"/>
    </row>
    <row r="157" spans="1:24" ht="15.75" customHeight="1" x14ac:dyDescent="0.25">
      <c r="A157" s="38"/>
      <c r="B157" s="38"/>
      <c r="C157" s="38"/>
      <c r="D157" s="38"/>
      <c r="E157" s="38"/>
      <c r="F157" s="5"/>
      <c r="G157" s="5"/>
      <c r="H157" s="5"/>
      <c r="I157" s="5"/>
      <c r="J157" s="5"/>
      <c r="K157" s="5"/>
      <c r="L157" s="5"/>
      <c r="M157" s="5"/>
      <c r="N157" s="5"/>
      <c r="O157" s="5"/>
      <c r="P157" s="5"/>
      <c r="Q157" s="5"/>
      <c r="R157" s="5"/>
      <c r="S157" s="5"/>
      <c r="T157" s="5"/>
      <c r="U157" s="5"/>
      <c r="V157" s="5"/>
      <c r="W157" s="5"/>
      <c r="X157" s="5"/>
    </row>
    <row r="158" spans="1:24" ht="15.75" customHeight="1" x14ac:dyDescent="0.25">
      <c r="A158" s="38"/>
      <c r="B158" s="38"/>
      <c r="C158" s="38"/>
      <c r="D158" s="38"/>
      <c r="E158" s="38"/>
      <c r="F158" s="5"/>
      <c r="G158" s="5"/>
      <c r="H158" s="5"/>
      <c r="I158" s="5"/>
      <c r="J158" s="5"/>
      <c r="K158" s="5"/>
      <c r="L158" s="5"/>
      <c r="M158" s="5"/>
      <c r="N158" s="5"/>
      <c r="O158" s="5"/>
      <c r="P158" s="5"/>
      <c r="Q158" s="5"/>
      <c r="R158" s="5"/>
      <c r="S158" s="5"/>
      <c r="T158" s="5"/>
      <c r="U158" s="5"/>
      <c r="V158" s="5"/>
      <c r="W158" s="5"/>
      <c r="X158" s="5"/>
    </row>
    <row r="159" spans="1:24" ht="15.75" customHeight="1" x14ac:dyDescent="0.25">
      <c r="A159" s="38"/>
      <c r="B159" s="38"/>
      <c r="C159" s="38"/>
      <c r="D159" s="38"/>
      <c r="E159" s="38"/>
      <c r="F159" s="5"/>
      <c r="G159" s="5"/>
      <c r="H159" s="5"/>
      <c r="I159" s="5"/>
      <c r="J159" s="5"/>
      <c r="K159" s="5"/>
      <c r="L159" s="5"/>
      <c r="M159" s="5"/>
      <c r="N159" s="5"/>
      <c r="O159" s="5"/>
      <c r="P159" s="5"/>
      <c r="Q159" s="5"/>
      <c r="R159" s="5"/>
      <c r="S159" s="5"/>
      <c r="T159" s="5"/>
      <c r="U159" s="5"/>
      <c r="V159" s="5"/>
      <c r="W159" s="5"/>
      <c r="X159" s="5"/>
    </row>
    <row r="160" spans="1:24" ht="15.75" customHeight="1" x14ac:dyDescent="0.25">
      <c r="A160" s="38"/>
      <c r="B160" s="38"/>
      <c r="C160" s="38"/>
      <c r="D160" s="38"/>
      <c r="E160" s="38"/>
      <c r="F160" s="5"/>
      <c r="G160" s="5"/>
      <c r="H160" s="5"/>
      <c r="I160" s="5"/>
      <c r="J160" s="5"/>
      <c r="K160" s="5"/>
      <c r="L160" s="5"/>
      <c r="M160" s="5"/>
      <c r="N160" s="5"/>
      <c r="O160" s="5"/>
      <c r="P160" s="5"/>
      <c r="Q160" s="5"/>
      <c r="R160" s="5"/>
      <c r="S160" s="5"/>
      <c r="T160" s="5"/>
      <c r="U160" s="5"/>
      <c r="V160" s="5"/>
      <c r="W160" s="5"/>
      <c r="X160" s="5"/>
    </row>
    <row r="161" spans="1:24" ht="15.75" customHeight="1" x14ac:dyDescent="0.25">
      <c r="A161" s="38"/>
      <c r="B161" s="38"/>
      <c r="C161" s="38"/>
      <c r="D161" s="38"/>
      <c r="E161" s="38"/>
      <c r="F161" s="5"/>
      <c r="G161" s="5"/>
      <c r="H161" s="5"/>
      <c r="I161" s="5"/>
      <c r="J161" s="5"/>
      <c r="K161" s="5"/>
      <c r="L161" s="5"/>
      <c r="M161" s="5"/>
      <c r="N161" s="5"/>
      <c r="O161" s="5"/>
      <c r="P161" s="5"/>
      <c r="Q161" s="5"/>
      <c r="R161" s="5"/>
      <c r="S161" s="5"/>
      <c r="T161" s="5"/>
      <c r="U161" s="5"/>
      <c r="V161" s="5"/>
      <c r="W161" s="5"/>
      <c r="X161" s="5"/>
    </row>
    <row r="162" spans="1:24" ht="15.75" customHeight="1" x14ac:dyDescent="0.25">
      <c r="A162" s="38"/>
      <c r="B162" s="38"/>
      <c r="C162" s="38"/>
      <c r="D162" s="38"/>
      <c r="E162" s="38"/>
      <c r="F162" s="5"/>
      <c r="G162" s="5"/>
      <c r="H162" s="5"/>
      <c r="I162" s="5"/>
      <c r="J162" s="5"/>
      <c r="K162" s="5"/>
      <c r="L162" s="5"/>
      <c r="M162" s="5"/>
      <c r="N162" s="5"/>
      <c r="O162" s="5"/>
      <c r="P162" s="5"/>
      <c r="Q162" s="5"/>
      <c r="R162" s="5"/>
      <c r="S162" s="5"/>
      <c r="T162" s="5"/>
      <c r="U162" s="5"/>
      <c r="V162" s="5"/>
      <c r="W162" s="5"/>
      <c r="X162" s="5"/>
    </row>
    <row r="163" spans="1:24" ht="15.75" customHeight="1" x14ac:dyDescent="0.25">
      <c r="A163" s="38"/>
      <c r="B163" s="38"/>
      <c r="C163" s="38"/>
      <c r="D163" s="38"/>
      <c r="E163" s="38"/>
      <c r="F163" s="5"/>
      <c r="G163" s="5"/>
      <c r="H163" s="5"/>
      <c r="I163" s="5"/>
      <c r="J163" s="5"/>
      <c r="K163" s="5"/>
      <c r="L163" s="5"/>
      <c r="M163" s="5"/>
      <c r="N163" s="5"/>
      <c r="O163" s="5"/>
      <c r="P163" s="5"/>
      <c r="Q163" s="5"/>
      <c r="R163" s="5"/>
      <c r="S163" s="5"/>
      <c r="T163" s="5"/>
      <c r="U163" s="5"/>
      <c r="V163" s="5"/>
      <c r="W163" s="5"/>
      <c r="X163" s="5"/>
    </row>
    <row r="164" spans="1:24" ht="15.75" customHeight="1" x14ac:dyDescent="0.25">
      <c r="A164" s="38"/>
      <c r="B164" s="38"/>
      <c r="C164" s="38"/>
      <c r="D164" s="38"/>
      <c r="E164" s="38"/>
      <c r="F164" s="5"/>
      <c r="G164" s="5"/>
      <c r="H164" s="5"/>
      <c r="I164" s="5"/>
      <c r="J164" s="5"/>
      <c r="K164" s="5"/>
      <c r="L164" s="5"/>
      <c r="M164" s="5"/>
      <c r="N164" s="5"/>
      <c r="O164" s="5"/>
      <c r="P164" s="5"/>
      <c r="Q164" s="5"/>
      <c r="R164" s="5"/>
      <c r="S164" s="5"/>
      <c r="T164" s="5"/>
      <c r="U164" s="5"/>
      <c r="V164" s="5"/>
      <c r="W164" s="5"/>
      <c r="X164" s="5"/>
    </row>
    <row r="165" spans="1:24" ht="15.75" customHeight="1" x14ac:dyDescent="0.25">
      <c r="A165" s="38"/>
      <c r="B165" s="38"/>
      <c r="C165" s="38"/>
      <c r="D165" s="38"/>
      <c r="E165" s="38"/>
      <c r="F165" s="5"/>
      <c r="G165" s="5"/>
      <c r="H165" s="5"/>
      <c r="I165" s="5"/>
      <c r="J165" s="5"/>
      <c r="K165" s="5"/>
      <c r="L165" s="5"/>
      <c r="M165" s="5"/>
      <c r="N165" s="5"/>
      <c r="O165" s="5"/>
      <c r="P165" s="5"/>
      <c r="Q165" s="5"/>
      <c r="R165" s="5"/>
      <c r="S165" s="5"/>
      <c r="T165" s="5"/>
      <c r="U165" s="5"/>
      <c r="V165" s="5"/>
      <c r="W165" s="5"/>
      <c r="X165" s="5"/>
    </row>
    <row r="166" spans="1:24" ht="15.75" customHeight="1" x14ac:dyDescent="0.25">
      <c r="A166" s="38"/>
      <c r="B166" s="38"/>
      <c r="C166" s="38"/>
      <c r="D166" s="38"/>
      <c r="E166" s="38"/>
      <c r="F166" s="5"/>
      <c r="G166" s="5"/>
      <c r="H166" s="5"/>
      <c r="I166" s="5"/>
      <c r="J166" s="5"/>
      <c r="K166" s="5"/>
      <c r="L166" s="5"/>
      <c r="M166" s="5"/>
      <c r="N166" s="5"/>
      <c r="O166" s="5"/>
      <c r="P166" s="5"/>
      <c r="Q166" s="5"/>
      <c r="R166" s="5"/>
      <c r="S166" s="5"/>
      <c r="T166" s="5"/>
      <c r="U166" s="5"/>
      <c r="V166" s="5"/>
      <c r="W166" s="5"/>
      <c r="X166" s="5"/>
    </row>
    <row r="167" spans="1:24" ht="15.75" customHeight="1" x14ac:dyDescent="0.25">
      <c r="A167" s="38"/>
      <c r="B167" s="38"/>
      <c r="C167" s="38"/>
      <c r="D167" s="38"/>
      <c r="E167" s="38"/>
      <c r="F167" s="5"/>
      <c r="G167" s="5"/>
      <c r="H167" s="5"/>
      <c r="I167" s="5"/>
      <c r="J167" s="5"/>
      <c r="K167" s="5"/>
      <c r="L167" s="5"/>
      <c r="M167" s="5"/>
      <c r="N167" s="5"/>
      <c r="O167" s="5"/>
      <c r="P167" s="5"/>
      <c r="Q167" s="5"/>
      <c r="R167" s="5"/>
      <c r="S167" s="5"/>
      <c r="T167" s="5"/>
      <c r="U167" s="5"/>
      <c r="V167" s="5"/>
      <c r="W167" s="5"/>
      <c r="X167" s="5"/>
    </row>
    <row r="168" spans="1:24" ht="15.75" customHeight="1" x14ac:dyDescent="0.25">
      <c r="A168" s="38"/>
      <c r="B168" s="38"/>
      <c r="C168" s="38"/>
      <c r="D168" s="38"/>
      <c r="E168" s="38"/>
      <c r="F168" s="5"/>
      <c r="G168" s="5"/>
      <c r="H168" s="5"/>
      <c r="I168" s="5"/>
      <c r="J168" s="5"/>
      <c r="K168" s="5"/>
      <c r="L168" s="5"/>
      <c r="M168" s="5"/>
      <c r="N168" s="5"/>
      <c r="O168" s="5"/>
      <c r="P168" s="5"/>
      <c r="Q168" s="5"/>
      <c r="R168" s="5"/>
      <c r="S168" s="5"/>
      <c r="T168" s="5"/>
      <c r="U168" s="5"/>
      <c r="V168" s="5"/>
      <c r="W168" s="5"/>
      <c r="X168" s="5"/>
    </row>
    <row r="169" spans="1:24" ht="15.75" customHeight="1" x14ac:dyDescent="0.25">
      <c r="A169" s="38"/>
      <c r="B169" s="38"/>
      <c r="C169" s="38"/>
      <c r="D169" s="38"/>
      <c r="E169" s="38"/>
      <c r="F169" s="5"/>
      <c r="G169" s="5"/>
      <c r="H169" s="5"/>
      <c r="I169" s="5"/>
      <c r="J169" s="5"/>
      <c r="K169" s="5"/>
      <c r="L169" s="5"/>
      <c r="M169" s="5"/>
      <c r="N169" s="5"/>
      <c r="O169" s="5"/>
      <c r="P169" s="5"/>
      <c r="Q169" s="5"/>
      <c r="R169" s="5"/>
      <c r="S169" s="5"/>
      <c r="T169" s="5"/>
      <c r="U169" s="5"/>
      <c r="V169" s="5"/>
      <c r="W169" s="5"/>
      <c r="X169" s="5"/>
    </row>
    <row r="170" spans="1:24" ht="15.75" customHeight="1" x14ac:dyDescent="0.25">
      <c r="A170" s="38"/>
      <c r="B170" s="38"/>
      <c r="C170" s="38"/>
      <c r="D170" s="38"/>
      <c r="E170" s="38"/>
      <c r="F170" s="5"/>
      <c r="G170" s="5"/>
      <c r="H170" s="5"/>
      <c r="I170" s="5"/>
      <c r="J170" s="5"/>
      <c r="K170" s="5"/>
      <c r="L170" s="5"/>
      <c r="M170" s="5"/>
      <c r="N170" s="5"/>
      <c r="O170" s="5"/>
      <c r="P170" s="5"/>
      <c r="Q170" s="5"/>
      <c r="R170" s="5"/>
      <c r="S170" s="5"/>
      <c r="T170" s="5"/>
      <c r="U170" s="5"/>
      <c r="V170" s="5"/>
      <c r="W170" s="5"/>
      <c r="X170" s="5"/>
    </row>
    <row r="171" spans="1:24" ht="15.75" customHeight="1" x14ac:dyDescent="0.25">
      <c r="A171" s="38"/>
      <c r="B171" s="38"/>
      <c r="C171" s="38"/>
      <c r="D171" s="38"/>
      <c r="E171" s="38"/>
      <c r="F171" s="5"/>
      <c r="G171" s="5"/>
      <c r="H171" s="5"/>
      <c r="I171" s="5"/>
      <c r="J171" s="5"/>
      <c r="K171" s="5"/>
      <c r="L171" s="5"/>
      <c r="M171" s="5"/>
      <c r="N171" s="5"/>
      <c r="O171" s="5"/>
      <c r="P171" s="5"/>
      <c r="Q171" s="5"/>
      <c r="R171" s="5"/>
      <c r="S171" s="5"/>
      <c r="T171" s="5"/>
      <c r="U171" s="5"/>
      <c r="V171" s="5"/>
      <c r="W171" s="5"/>
      <c r="X171" s="5"/>
    </row>
    <row r="172" spans="1:24" ht="15.75" customHeight="1" x14ac:dyDescent="0.25">
      <c r="A172" s="38"/>
      <c r="B172" s="38"/>
      <c r="C172" s="38"/>
      <c r="D172" s="38"/>
      <c r="E172" s="38"/>
      <c r="F172" s="5"/>
      <c r="G172" s="5"/>
      <c r="H172" s="5"/>
      <c r="I172" s="5"/>
      <c r="J172" s="5"/>
      <c r="K172" s="5"/>
      <c r="L172" s="5"/>
      <c r="M172" s="5"/>
      <c r="N172" s="5"/>
      <c r="O172" s="5"/>
      <c r="P172" s="5"/>
      <c r="Q172" s="5"/>
      <c r="R172" s="5"/>
      <c r="S172" s="5"/>
      <c r="T172" s="5"/>
      <c r="U172" s="5"/>
      <c r="V172" s="5"/>
      <c r="W172" s="5"/>
      <c r="X172" s="5"/>
    </row>
    <row r="173" spans="1:24" ht="15.75" customHeight="1" x14ac:dyDescent="0.25">
      <c r="A173" s="38"/>
      <c r="B173" s="38"/>
      <c r="C173" s="38"/>
      <c r="D173" s="38"/>
      <c r="E173" s="38"/>
      <c r="F173" s="5"/>
      <c r="G173" s="5"/>
      <c r="H173" s="5"/>
      <c r="I173" s="5"/>
      <c r="J173" s="5"/>
      <c r="K173" s="5"/>
      <c r="L173" s="5"/>
      <c r="M173" s="5"/>
      <c r="N173" s="5"/>
      <c r="O173" s="5"/>
      <c r="P173" s="5"/>
      <c r="Q173" s="5"/>
      <c r="R173" s="5"/>
      <c r="S173" s="5"/>
      <c r="T173" s="5"/>
      <c r="U173" s="5"/>
      <c r="V173" s="5"/>
      <c r="W173" s="5"/>
      <c r="X173" s="5"/>
    </row>
    <row r="174" spans="1:24" ht="15.75" customHeight="1" x14ac:dyDescent="0.25">
      <c r="A174" s="38"/>
      <c r="B174" s="38"/>
      <c r="C174" s="38"/>
      <c r="D174" s="38"/>
      <c r="E174" s="38"/>
      <c r="F174" s="5"/>
      <c r="G174" s="5"/>
      <c r="H174" s="5"/>
      <c r="I174" s="5"/>
      <c r="J174" s="5"/>
      <c r="K174" s="5"/>
      <c r="L174" s="5"/>
      <c r="M174" s="5"/>
      <c r="N174" s="5"/>
      <c r="O174" s="5"/>
      <c r="P174" s="5"/>
      <c r="Q174" s="5"/>
      <c r="R174" s="5"/>
      <c r="S174" s="5"/>
      <c r="T174" s="5"/>
      <c r="U174" s="5"/>
      <c r="V174" s="5"/>
      <c r="W174" s="5"/>
      <c r="X174" s="5"/>
    </row>
    <row r="175" spans="1:24" ht="15.75" customHeight="1" x14ac:dyDescent="0.25">
      <c r="A175" s="38"/>
      <c r="B175" s="38"/>
      <c r="C175" s="38"/>
      <c r="D175" s="38"/>
      <c r="E175" s="38"/>
      <c r="F175" s="5"/>
      <c r="G175" s="5"/>
      <c r="H175" s="5"/>
      <c r="I175" s="5"/>
      <c r="J175" s="5"/>
      <c r="K175" s="5"/>
      <c r="L175" s="5"/>
      <c r="M175" s="5"/>
      <c r="N175" s="5"/>
      <c r="O175" s="5"/>
      <c r="P175" s="5"/>
      <c r="Q175" s="5"/>
      <c r="R175" s="5"/>
      <c r="S175" s="5"/>
      <c r="T175" s="5"/>
      <c r="U175" s="5"/>
      <c r="V175" s="5"/>
      <c r="W175" s="5"/>
      <c r="X175" s="5"/>
    </row>
    <row r="176" spans="1:24" ht="15.75" customHeight="1" x14ac:dyDescent="0.25">
      <c r="A176" s="38"/>
      <c r="B176" s="38"/>
      <c r="C176" s="38"/>
      <c r="D176" s="38"/>
      <c r="E176" s="38"/>
      <c r="F176" s="5"/>
      <c r="G176" s="5"/>
      <c r="H176" s="5"/>
      <c r="I176" s="5"/>
      <c r="J176" s="5"/>
      <c r="K176" s="5"/>
      <c r="L176" s="5"/>
      <c r="M176" s="5"/>
      <c r="N176" s="5"/>
      <c r="O176" s="5"/>
      <c r="P176" s="5"/>
      <c r="Q176" s="5"/>
      <c r="R176" s="5"/>
      <c r="S176" s="5"/>
      <c r="T176" s="5"/>
      <c r="U176" s="5"/>
      <c r="V176" s="5"/>
      <c r="W176" s="5"/>
      <c r="X176" s="5"/>
    </row>
    <row r="177" spans="1:24" ht="15.75" customHeight="1" x14ac:dyDescent="0.25">
      <c r="A177" s="38"/>
      <c r="B177" s="38"/>
      <c r="C177" s="38"/>
      <c r="D177" s="38"/>
      <c r="E177" s="38"/>
      <c r="F177" s="5"/>
      <c r="G177" s="5"/>
      <c r="H177" s="5"/>
      <c r="I177" s="5"/>
      <c r="J177" s="5"/>
      <c r="K177" s="5"/>
      <c r="L177" s="5"/>
      <c r="M177" s="5"/>
      <c r="N177" s="5"/>
      <c r="O177" s="5"/>
      <c r="P177" s="5"/>
      <c r="Q177" s="5"/>
      <c r="R177" s="5"/>
      <c r="S177" s="5"/>
      <c r="T177" s="5"/>
      <c r="U177" s="5"/>
      <c r="V177" s="5"/>
      <c r="W177" s="5"/>
      <c r="X177" s="5"/>
    </row>
    <row r="178" spans="1:24" ht="15.75" customHeight="1" x14ac:dyDescent="0.25">
      <c r="A178" s="38"/>
      <c r="B178" s="38"/>
      <c r="C178" s="38"/>
      <c r="D178" s="38"/>
      <c r="E178" s="38"/>
      <c r="F178" s="5"/>
      <c r="G178" s="5"/>
      <c r="H178" s="5"/>
      <c r="I178" s="5"/>
      <c r="J178" s="5"/>
      <c r="K178" s="5"/>
      <c r="L178" s="5"/>
      <c r="M178" s="5"/>
      <c r="N178" s="5"/>
      <c r="O178" s="5"/>
      <c r="P178" s="5"/>
      <c r="Q178" s="5"/>
      <c r="R178" s="5"/>
      <c r="S178" s="5"/>
      <c r="T178" s="5"/>
      <c r="U178" s="5"/>
      <c r="V178" s="5"/>
      <c r="W178" s="5"/>
      <c r="X178" s="5"/>
    </row>
    <row r="179" spans="1:24" ht="15.75" customHeight="1" x14ac:dyDescent="0.25">
      <c r="A179" s="38"/>
      <c r="B179" s="38"/>
      <c r="C179" s="38"/>
      <c r="D179" s="38"/>
      <c r="E179" s="38"/>
      <c r="F179" s="5"/>
      <c r="G179" s="5"/>
      <c r="H179" s="5"/>
      <c r="I179" s="5"/>
      <c r="J179" s="5"/>
      <c r="K179" s="5"/>
      <c r="L179" s="5"/>
      <c r="M179" s="5"/>
      <c r="N179" s="5"/>
      <c r="O179" s="5"/>
      <c r="P179" s="5"/>
      <c r="Q179" s="5"/>
      <c r="R179" s="5"/>
      <c r="S179" s="5"/>
      <c r="T179" s="5"/>
      <c r="U179" s="5"/>
      <c r="V179" s="5"/>
      <c r="W179" s="5"/>
      <c r="X179" s="5"/>
    </row>
    <row r="180" spans="1:24" ht="15.75" customHeight="1" x14ac:dyDescent="0.25">
      <c r="A180" s="38"/>
      <c r="B180" s="38"/>
      <c r="C180" s="38"/>
      <c r="D180" s="38"/>
      <c r="E180" s="38"/>
      <c r="F180" s="5"/>
      <c r="G180" s="5"/>
      <c r="H180" s="5"/>
      <c r="I180" s="5"/>
      <c r="J180" s="5"/>
      <c r="K180" s="5"/>
      <c r="L180" s="5"/>
      <c r="M180" s="5"/>
      <c r="N180" s="5"/>
      <c r="O180" s="5"/>
      <c r="P180" s="5"/>
      <c r="Q180" s="5"/>
      <c r="R180" s="5"/>
      <c r="S180" s="5"/>
      <c r="T180" s="5"/>
      <c r="U180" s="5"/>
      <c r="V180" s="5"/>
      <c r="W180" s="5"/>
      <c r="X180" s="5"/>
    </row>
    <row r="181" spans="1:24" ht="15.75" customHeight="1" x14ac:dyDescent="0.25">
      <c r="A181" s="38"/>
      <c r="B181" s="38"/>
      <c r="C181" s="38"/>
      <c r="D181" s="38"/>
      <c r="E181" s="38"/>
      <c r="F181" s="5"/>
      <c r="G181" s="5"/>
      <c r="H181" s="5"/>
      <c r="I181" s="5"/>
      <c r="J181" s="5"/>
      <c r="K181" s="5"/>
      <c r="L181" s="5"/>
      <c r="M181" s="5"/>
      <c r="N181" s="5"/>
      <c r="O181" s="5"/>
      <c r="P181" s="5"/>
      <c r="Q181" s="5"/>
      <c r="R181" s="5"/>
      <c r="S181" s="5"/>
      <c r="T181" s="5"/>
      <c r="U181" s="5"/>
      <c r="V181" s="5"/>
      <c r="W181" s="5"/>
      <c r="X181" s="5"/>
    </row>
    <row r="182" spans="1:24" ht="15.75" customHeight="1" x14ac:dyDescent="0.25">
      <c r="A182" s="38"/>
      <c r="B182" s="38"/>
      <c r="C182" s="38"/>
      <c r="D182" s="38"/>
      <c r="E182" s="38"/>
      <c r="F182" s="5"/>
      <c r="G182" s="5"/>
      <c r="H182" s="5"/>
      <c r="I182" s="5"/>
      <c r="J182" s="5"/>
      <c r="K182" s="5"/>
      <c r="L182" s="5"/>
      <c r="M182" s="5"/>
      <c r="N182" s="5"/>
      <c r="O182" s="5"/>
      <c r="P182" s="5"/>
      <c r="Q182" s="5"/>
      <c r="R182" s="5"/>
      <c r="S182" s="5"/>
      <c r="T182" s="5"/>
      <c r="U182" s="5"/>
      <c r="V182" s="5"/>
      <c r="W182" s="5"/>
      <c r="X182" s="5"/>
    </row>
    <row r="183" spans="1:24" ht="15.75" customHeight="1" x14ac:dyDescent="0.25">
      <c r="A183" s="38"/>
      <c r="B183" s="38"/>
      <c r="C183" s="38"/>
      <c r="D183" s="38"/>
      <c r="E183" s="38"/>
      <c r="F183" s="5"/>
      <c r="G183" s="5"/>
      <c r="H183" s="5"/>
      <c r="I183" s="5"/>
      <c r="J183" s="5"/>
      <c r="K183" s="5"/>
      <c r="L183" s="5"/>
      <c r="M183" s="5"/>
      <c r="N183" s="5"/>
      <c r="O183" s="5"/>
      <c r="P183" s="5"/>
      <c r="Q183" s="5"/>
      <c r="R183" s="5"/>
      <c r="S183" s="5"/>
      <c r="T183" s="5"/>
      <c r="U183" s="5"/>
      <c r="V183" s="5"/>
      <c r="W183" s="5"/>
      <c r="X183" s="5"/>
    </row>
    <row r="184" spans="1:24" ht="15.75" customHeight="1" x14ac:dyDescent="0.25">
      <c r="A184" s="38"/>
      <c r="B184" s="38"/>
      <c r="C184" s="38"/>
      <c r="D184" s="38"/>
      <c r="E184" s="38"/>
      <c r="F184" s="5"/>
      <c r="G184" s="5"/>
      <c r="H184" s="5"/>
      <c r="I184" s="5"/>
      <c r="J184" s="5"/>
      <c r="K184" s="5"/>
      <c r="L184" s="5"/>
      <c r="M184" s="5"/>
      <c r="N184" s="5"/>
      <c r="O184" s="5"/>
      <c r="P184" s="5"/>
      <c r="Q184" s="5"/>
      <c r="R184" s="5"/>
      <c r="S184" s="5"/>
      <c r="T184" s="5"/>
      <c r="U184" s="5"/>
      <c r="V184" s="5"/>
      <c r="W184" s="5"/>
      <c r="X184" s="5"/>
    </row>
    <row r="185" spans="1:24" ht="15.75" customHeight="1" x14ac:dyDescent="0.25">
      <c r="A185" s="38"/>
      <c r="B185" s="38"/>
      <c r="C185" s="38"/>
      <c r="D185" s="38"/>
      <c r="E185" s="38"/>
      <c r="F185" s="5"/>
      <c r="G185" s="5"/>
      <c r="H185" s="5"/>
      <c r="I185" s="5"/>
      <c r="J185" s="5"/>
      <c r="K185" s="5"/>
      <c r="L185" s="5"/>
      <c r="M185" s="5"/>
      <c r="N185" s="5"/>
      <c r="O185" s="5"/>
      <c r="P185" s="5"/>
      <c r="Q185" s="5"/>
      <c r="R185" s="5"/>
      <c r="S185" s="5"/>
      <c r="T185" s="5"/>
      <c r="U185" s="5"/>
      <c r="V185" s="5"/>
      <c r="W185" s="5"/>
      <c r="X185" s="5"/>
    </row>
    <row r="186" spans="1:24" ht="15.75" customHeight="1" x14ac:dyDescent="0.25">
      <c r="A186" s="38"/>
      <c r="B186" s="38"/>
      <c r="C186" s="38"/>
      <c r="D186" s="38"/>
      <c r="E186" s="38"/>
      <c r="F186" s="5"/>
      <c r="G186" s="5"/>
      <c r="H186" s="5"/>
      <c r="I186" s="5"/>
      <c r="J186" s="5"/>
      <c r="K186" s="5"/>
      <c r="L186" s="5"/>
      <c r="M186" s="5"/>
      <c r="N186" s="5"/>
      <c r="O186" s="5"/>
      <c r="P186" s="5"/>
      <c r="Q186" s="5"/>
      <c r="R186" s="5"/>
      <c r="S186" s="5"/>
      <c r="T186" s="5"/>
      <c r="U186" s="5"/>
      <c r="V186" s="5"/>
      <c r="W186" s="5"/>
      <c r="X186" s="5"/>
    </row>
    <row r="187" spans="1:24" ht="15.75" customHeight="1" x14ac:dyDescent="0.25">
      <c r="A187" s="38"/>
      <c r="B187" s="38"/>
      <c r="C187" s="38"/>
      <c r="D187" s="38"/>
      <c r="E187" s="38"/>
      <c r="F187" s="5"/>
      <c r="G187" s="5"/>
      <c r="H187" s="5"/>
      <c r="I187" s="5"/>
      <c r="J187" s="5"/>
      <c r="K187" s="5"/>
      <c r="L187" s="5"/>
      <c r="M187" s="5"/>
      <c r="N187" s="5"/>
      <c r="O187" s="5"/>
      <c r="P187" s="5"/>
      <c r="Q187" s="5"/>
      <c r="R187" s="5"/>
      <c r="S187" s="5"/>
      <c r="T187" s="5"/>
      <c r="U187" s="5"/>
      <c r="V187" s="5"/>
      <c r="W187" s="5"/>
      <c r="X187" s="5"/>
    </row>
    <row r="188" spans="1:24" ht="15.75" customHeight="1" x14ac:dyDescent="0.25">
      <c r="A188" s="38"/>
      <c r="B188" s="38"/>
      <c r="C188" s="38"/>
      <c r="D188" s="38"/>
      <c r="E188" s="38"/>
      <c r="F188" s="5"/>
      <c r="G188" s="5"/>
      <c r="H188" s="5"/>
      <c r="I188" s="5"/>
      <c r="J188" s="5"/>
      <c r="K188" s="5"/>
      <c r="L188" s="5"/>
      <c r="M188" s="5"/>
      <c r="N188" s="5"/>
      <c r="O188" s="5"/>
      <c r="P188" s="5"/>
      <c r="Q188" s="5"/>
      <c r="R188" s="5"/>
      <c r="S188" s="5"/>
      <c r="T188" s="5"/>
      <c r="U188" s="5"/>
      <c r="V188" s="5"/>
      <c r="W188" s="5"/>
      <c r="X188" s="5"/>
    </row>
    <row r="189" spans="1:24" ht="15.75" customHeight="1" x14ac:dyDescent="0.25">
      <c r="A189" s="38"/>
      <c r="B189" s="38"/>
      <c r="C189" s="38"/>
      <c r="D189" s="38"/>
      <c r="E189" s="38"/>
      <c r="F189" s="5"/>
      <c r="G189" s="5"/>
      <c r="H189" s="5"/>
      <c r="I189" s="5"/>
      <c r="J189" s="5"/>
      <c r="K189" s="5"/>
      <c r="L189" s="5"/>
      <c r="M189" s="5"/>
      <c r="N189" s="5"/>
      <c r="O189" s="5"/>
      <c r="P189" s="5"/>
      <c r="Q189" s="5"/>
      <c r="R189" s="5"/>
      <c r="S189" s="5"/>
      <c r="T189" s="5"/>
      <c r="U189" s="5"/>
      <c r="V189" s="5"/>
      <c r="W189" s="5"/>
      <c r="X189" s="5"/>
    </row>
    <row r="190" spans="1:24" ht="15.75" customHeight="1" x14ac:dyDescent="0.25">
      <c r="A190" s="38"/>
      <c r="B190" s="38"/>
      <c r="C190" s="38"/>
      <c r="D190" s="38"/>
      <c r="E190" s="38"/>
      <c r="F190" s="5"/>
      <c r="G190" s="5"/>
      <c r="H190" s="5"/>
      <c r="I190" s="5"/>
      <c r="J190" s="5"/>
      <c r="K190" s="5"/>
      <c r="L190" s="5"/>
      <c r="M190" s="5"/>
      <c r="N190" s="5"/>
      <c r="O190" s="5"/>
      <c r="P190" s="5"/>
      <c r="Q190" s="5"/>
      <c r="R190" s="5"/>
      <c r="S190" s="5"/>
      <c r="T190" s="5"/>
      <c r="U190" s="5"/>
      <c r="V190" s="5"/>
      <c r="W190" s="5"/>
      <c r="X190" s="5"/>
    </row>
    <row r="191" spans="1:24" ht="15.75" customHeight="1" x14ac:dyDescent="0.25">
      <c r="A191" s="38"/>
      <c r="B191" s="38"/>
      <c r="C191" s="38"/>
      <c r="D191" s="38"/>
      <c r="E191" s="38"/>
      <c r="F191" s="5"/>
      <c r="G191" s="5"/>
      <c r="H191" s="5"/>
      <c r="I191" s="5"/>
      <c r="J191" s="5"/>
      <c r="K191" s="5"/>
      <c r="L191" s="5"/>
      <c r="M191" s="5"/>
      <c r="N191" s="5"/>
      <c r="O191" s="5"/>
      <c r="P191" s="5"/>
      <c r="Q191" s="5"/>
      <c r="R191" s="5"/>
      <c r="S191" s="5"/>
      <c r="T191" s="5"/>
      <c r="U191" s="5"/>
      <c r="V191" s="5"/>
      <c r="W191" s="5"/>
      <c r="X191" s="5"/>
    </row>
    <row r="192" spans="1:24" ht="15.75" customHeight="1" x14ac:dyDescent="0.25">
      <c r="A192" s="38"/>
      <c r="B192" s="38"/>
      <c r="C192" s="38"/>
      <c r="D192" s="38"/>
      <c r="E192" s="38"/>
      <c r="F192" s="5"/>
      <c r="G192" s="5"/>
      <c r="H192" s="5"/>
      <c r="I192" s="5"/>
      <c r="J192" s="5"/>
      <c r="K192" s="5"/>
      <c r="L192" s="5"/>
      <c r="M192" s="5"/>
      <c r="N192" s="5"/>
      <c r="O192" s="5"/>
      <c r="P192" s="5"/>
      <c r="Q192" s="5"/>
      <c r="R192" s="5"/>
      <c r="S192" s="5"/>
      <c r="T192" s="5"/>
      <c r="U192" s="5"/>
      <c r="V192" s="5"/>
      <c r="W192" s="5"/>
      <c r="X192" s="5"/>
    </row>
    <row r="193" spans="1:24" ht="15.75" customHeight="1" x14ac:dyDescent="0.25">
      <c r="A193" s="38"/>
      <c r="B193" s="38"/>
      <c r="C193" s="38"/>
      <c r="D193" s="38"/>
      <c r="E193" s="38"/>
      <c r="F193" s="5"/>
      <c r="G193" s="5"/>
      <c r="H193" s="5"/>
      <c r="I193" s="5"/>
      <c r="J193" s="5"/>
      <c r="K193" s="5"/>
      <c r="L193" s="5"/>
      <c r="M193" s="5"/>
      <c r="N193" s="5"/>
      <c r="O193" s="5"/>
      <c r="P193" s="5"/>
      <c r="Q193" s="5"/>
      <c r="R193" s="5"/>
      <c r="S193" s="5"/>
      <c r="T193" s="5"/>
      <c r="U193" s="5"/>
      <c r="V193" s="5"/>
      <c r="W193" s="5"/>
      <c r="X193" s="5"/>
    </row>
    <row r="194" spans="1:24" ht="15.75" customHeight="1" x14ac:dyDescent="0.25">
      <c r="A194" s="38"/>
      <c r="B194" s="38"/>
      <c r="C194" s="38"/>
      <c r="D194" s="38"/>
      <c r="E194" s="38"/>
      <c r="F194" s="5"/>
      <c r="G194" s="5"/>
      <c r="H194" s="5"/>
      <c r="I194" s="5"/>
      <c r="J194" s="5"/>
      <c r="K194" s="5"/>
      <c r="L194" s="5"/>
      <c r="M194" s="5"/>
      <c r="N194" s="5"/>
      <c r="O194" s="5"/>
      <c r="P194" s="5"/>
      <c r="Q194" s="5"/>
      <c r="R194" s="5"/>
      <c r="S194" s="5"/>
      <c r="T194" s="5"/>
      <c r="U194" s="5"/>
      <c r="V194" s="5"/>
      <c r="W194" s="5"/>
      <c r="X194" s="5"/>
    </row>
    <row r="195" spans="1:24" ht="15.75" customHeight="1" x14ac:dyDescent="0.25">
      <c r="A195" s="38"/>
      <c r="B195" s="38"/>
      <c r="C195" s="38"/>
      <c r="D195" s="38"/>
      <c r="E195" s="38"/>
      <c r="F195" s="5"/>
      <c r="G195" s="5"/>
      <c r="H195" s="5"/>
      <c r="I195" s="5"/>
      <c r="J195" s="5"/>
      <c r="K195" s="5"/>
      <c r="L195" s="5"/>
      <c r="M195" s="5"/>
      <c r="N195" s="5"/>
      <c r="O195" s="5"/>
      <c r="P195" s="5"/>
      <c r="Q195" s="5"/>
      <c r="R195" s="5"/>
      <c r="S195" s="5"/>
      <c r="T195" s="5"/>
      <c r="U195" s="5"/>
      <c r="V195" s="5"/>
      <c r="W195" s="5"/>
      <c r="X195" s="5"/>
    </row>
    <row r="196" spans="1:24" ht="15.75" customHeight="1" x14ac:dyDescent="0.25">
      <c r="A196" s="38"/>
      <c r="B196" s="38"/>
      <c r="C196" s="38"/>
      <c r="D196" s="38"/>
      <c r="E196" s="38"/>
      <c r="F196" s="5"/>
      <c r="G196" s="5"/>
      <c r="H196" s="5"/>
      <c r="I196" s="5"/>
      <c r="J196" s="5"/>
      <c r="K196" s="5"/>
      <c r="L196" s="5"/>
      <c r="M196" s="5"/>
      <c r="N196" s="5"/>
      <c r="O196" s="5"/>
      <c r="P196" s="5"/>
      <c r="Q196" s="5"/>
      <c r="R196" s="5"/>
      <c r="S196" s="5"/>
      <c r="T196" s="5"/>
      <c r="U196" s="5"/>
      <c r="V196" s="5"/>
      <c r="W196" s="5"/>
      <c r="X196" s="5"/>
    </row>
    <row r="197" spans="1:24" ht="15.75" customHeight="1" x14ac:dyDescent="0.25">
      <c r="A197" s="38"/>
      <c r="B197" s="38"/>
      <c r="C197" s="38"/>
      <c r="D197" s="38"/>
      <c r="E197" s="38"/>
      <c r="F197" s="5"/>
      <c r="G197" s="5"/>
      <c r="H197" s="5"/>
      <c r="I197" s="5"/>
      <c r="J197" s="5"/>
      <c r="K197" s="5"/>
      <c r="L197" s="5"/>
      <c r="M197" s="5"/>
      <c r="N197" s="5"/>
      <c r="O197" s="5"/>
      <c r="P197" s="5"/>
      <c r="Q197" s="5"/>
      <c r="R197" s="5"/>
      <c r="S197" s="5"/>
      <c r="T197" s="5"/>
      <c r="U197" s="5"/>
      <c r="V197" s="5"/>
      <c r="W197" s="5"/>
      <c r="X197" s="5"/>
    </row>
    <row r="198" spans="1:24" ht="15.75" customHeight="1" x14ac:dyDescent="0.25">
      <c r="A198" s="38"/>
      <c r="B198" s="38"/>
      <c r="C198" s="38"/>
      <c r="D198" s="38"/>
      <c r="E198" s="38"/>
      <c r="F198" s="5"/>
      <c r="G198" s="5"/>
      <c r="H198" s="5"/>
      <c r="I198" s="5"/>
      <c r="J198" s="5"/>
      <c r="K198" s="5"/>
      <c r="L198" s="5"/>
      <c r="M198" s="5"/>
      <c r="N198" s="5"/>
      <c r="O198" s="5"/>
      <c r="P198" s="5"/>
      <c r="Q198" s="5"/>
      <c r="R198" s="5"/>
      <c r="S198" s="5"/>
      <c r="T198" s="5"/>
      <c r="U198" s="5"/>
      <c r="V198" s="5"/>
      <c r="W198" s="5"/>
      <c r="X198" s="5"/>
    </row>
    <row r="199" spans="1:24" ht="15.75" customHeight="1" x14ac:dyDescent="0.25">
      <c r="A199" s="38"/>
      <c r="B199" s="38"/>
      <c r="C199" s="38"/>
      <c r="D199" s="38"/>
      <c r="E199" s="38"/>
      <c r="F199" s="5"/>
      <c r="G199" s="5"/>
      <c r="H199" s="5"/>
      <c r="I199" s="5"/>
      <c r="J199" s="5"/>
      <c r="K199" s="5"/>
      <c r="L199" s="5"/>
      <c r="M199" s="5"/>
      <c r="N199" s="5"/>
      <c r="O199" s="5"/>
      <c r="P199" s="5"/>
      <c r="Q199" s="5"/>
      <c r="R199" s="5"/>
      <c r="S199" s="5"/>
      <c r="T199" s="5"/>
      <c r="U199" s="5"/>
      <c r="V199" s="5"/>
      <c r="W199" s="5"/>
      <c r="X199" s="5"/>
    </row>
    <row r="200" spans="1:24" ht="15.75" customHeight="1" x14ac:dyDescent="0.25">
      <c r="A200" s="38"/>
      <c r="B200" s="38"/>
      <c r="C200" s="38"/>
      <c r="D200" s="38"/>
      <c r="E200" s="38"/>
      <c r="F200" s="5"/>
      <c r="G200" s="5"/>
      <c r="H200" s="5"/>
      <c r="I200" s="5"/>
      <c r="J200" s="5"/>
      <c r="K200" s="5"/>
      <c r="L200" s="5"/>
      <c r="M200" s="5"/>
      <c r="N200" s="5"/>
      <c r="O200" s="5"/>
      <c r="P200" s="5"/>
      <c r="Q200" s="5"/>
      <c r="R200" s="5"/>
      <c r="S200" s="5"/>
      <c r="T200" s="5"/>
      <c r="U200" s="5"/>
      <c r="V200" s="5"/>
      <c r="W200" s="5"/>
      <c r="X200" s="5"/>
    </row>
    <row r="201" spans="1:24" ht="15.75" customHeight="1" x14ac:dyDescent="0.25">
      <c r="A201" s="38"/>
      <c r="B201" s="38"/>
      <c r="C201" s="38"/>
      <c r="D201" s="38"/>
      <c r="E201" s="38"/>
      <c r="F201" s="5"/>
      <c r="G201" s="5"/>
      <c r="H201" s="5"/>
      <c r="I201" s="5"/>
      <c r="J201" s="5"/>
      <c r="K201" s="5"/>
      <c r="L201" s="5"/>
      <c r="M201" s="5"/>
      <c r="N201" s="5"/>
      <c r="O201" s="5"/>
      <c r="P201" s="5"/>
      <c r="Q201" s="5"/>
      <c r="R201" s="5"/>
      <c r="S201" s="5"/>
      <c r="T201" s="5"/>
      <c r="U201" s="5"/>
      <c r="V201" s="5"/>
      <c r="W201" s="5"/>
      <c r="X201" s="5"/>
    </row>
    <row r="202" spans="1:24" ht="15.75" customHeight="1" x14ac:dyDescent="0.25">
      <c r="A202" s="38"/>
      <c r="B202" s="38"/>
      <c r="C202" s="38"/>
      <c r="D202" s="38"/>
      <c r="E202" s="38"/>
      <c r="F202" s="5"/>
      <c r="G202" s="5"/>
      <c r="H202" s="5"/>
      <c r="I202" s="5"/>
      <c r="J202" s="5"/>
      <c r="K202" s="5"/>
      <c r="L202" s="5"/>
      <c r="M202" s="5"/>
      <c r="N202" s="5"/>
      <c r="O202" s="5"/>
      <c r="P202" s="5"/>
      <c r="Q202" s="5"/>
      <c r="R202" s="5"/>
      <c r="S202" s="5"/>
      <c r="T202" s="5"/>
      <c r="U202" s="5"/>
      <c r="V202" s="5"/>
      <c r="W202" s="5"/>
      <c r="X202" s="5"/>
    </row>
    <row r="203" spans="1:24" ht="15.75" customHeight="1" x14ac:dyDescent="0.25">
      <c r="A203" s="38"/>
      <c r="B203" s="38"/>
      <c r="C203" s="38"/>
      <c r="D203" s="38"/>
      <c r="E203" s="38"/>
      <c r="F203" s="5"/>
      <c r="G203" s="5"/>
      <c r="H203" s="5"/>
      <c r="I203" s="5"/>
      <c r="J203" s="5"/>
      <c r="K203" s="5"/>
      <c r="L203" s="5"/>
      <c r="M203" s="5"/>
      <c r="N203" s="5"/>
      <c r="O203" s="5"/>
      <c r="P203" s="5"/>
      <c r="Q203" s="5"/>
      <c r="R203" s="5"/>
      <c r="S203" s="5"/>
      <c r="T203" s="5"/>
      <c r="U203" s="5"/>
      <c r="V203" s="5"/>
      <c r="W203" s="5"/>
      <c r="X203" s="5"/>
    </row>
    <row r="204" spans="1:24" ht="15.75" customHeight="1" x14ac:dyDescent="0.25">
      <c r="A204" s="38"/>
      <c r="B204" s="38"/>
      <c r="C204" s="38"/>
      <c r="D204" s="38"/>
      <c r="E204" s="38"/>
      <c r="F204" s="5"/>
      <c r="G204" s="5"/>
      <c r="H204" s="5"/>
      <c r="I204" s="5"/>
      <c r="J204" s="5"/>
      <c r="K204" s="5"/>
      <c r="L204" s="5"/>
      <c r="M204" s="5"/>
      <c r="N204" s="5"/>
      <c r="O204" s="5"/>
      <c r="P204" s="5"/>
      <c r="Q204" s="5"/>
      <c r="R204" s="5"/>
      <c r="S204" s="5"/>
      <c r="T204" s="5"/>
      <c r="U204" s="5"/>
      <c r="V204" s="5"/>
      <c r="W204" s="5"/>
      <c r="X204" s="5"/>
    </row>
    <row r="205" spans="1:24" ht="15.75" customHeight="1" x14ac:dyDescent="0.25">
      <c r="A205" s="38"/>
      <c r="B205" s="38"/>
      <c r="C205" s="38"/>
      <c r="D205" s="38"/>
      <c r="E205" s="38"/>
      <c r="F205" s="5"/>
      <c r="G205" s="5"/>
      <c r="H205" s="5"/>
      <c r="I205" s="5"/>
      <c r="J205" s="5"/>
      <c r="K205" s="5"/>
      <c r="L205" s="5"/>
      <c r="M205" s="5"/>
      <c r="N205" s="5"/>
      <c r="O205" s="5"/>
      <c r="P205" s="5"/>
      <c r="Q205" s="5"/>
      <c r="R205" s="5"/>
      <c r="S205" s="5"/>
      <c r="T205" s="5"/>
      <c r="U205" s="5"/>
      <c r="V205" s="5"/>
      <c r="W205" s="5"/>
      <c r="X205" s="5"/>
    </row>
    <row r="206" spans="1:24" ht="15.75" customHeight="1" x14ac:dyDescent="0.25">
      <c r="A206" s="38"/>
      <c r="B206" s="38"/>
      <c r="C206" s="38"/>
      <c r="D206" s="38"/>
      <c r="E206" s="38"/>
      <c r="F206" s="5"/>
      <c r="G206" s="5"/>
      <c r="H206" s="5"/>
      <c r="I206" s="5"/>
      <c r="J206" s="5"/>
      <c r="K206" s="5"/>
      <c r="L206" s="5"/>
      <c r="M206" s="5"/>
      <c r="N206" s="5"/>
      <c r="O206" s="5"/>
      <c r="P206" s="5"/>
      <c r="Q206" s="5"/>
      <c r="R206" s="5"/>
      <c r="S206" s="5"/>
      <c r="T206" s="5"/>
      <c r="U206" s="5"/>
      <c r="V206" s="5"/>
      <c r="W206" s="5"/>
      <c r="X206" s="5"/>
    </row>
    <row r="207" spans="1:24" ht="15.75" customHeight="1" x14ac:dyDescent="0.25">
      <c r="A207" s="38"/>
      <c r="B207" s="38"/>
      <c r="C207" s="38"/>
      <c r="D207" s="38"/>
      <c r="E207" s="38"/>
      <c r="F207" s="5"/>
      <c r="G207" s="5"/>
      <c r="H207" s="5"/>
      <c r="I207" s="5"/>
      <c r="J207" s="5"/>
      <c r="K207" s="5"/>
      <c r="L207" s="5"/>
      <c r="M207" s="5"/>
      <c r="N207" s="5"/>
      <c r="O207" s="5"/>
      <c r="P207" s="5"/>
      <c r="Q207" s="5"/>
      <c r="R207" s="5"/>
      <c r="S207" s="5"/>
      <c r="T207" s="5"/>
      <c r="U207" s="5"/>
      <c r="V207" s="5"/>
      <c r="W207" s="5"/>
      <c r="X207" s="5"/>
    </row>
    <row r="208" spans="1:24" ht="15.75" customHeight="1" x14ac:dyDescent="0.25">
      <c r="A208" s="38"/>
      <c r="B208" s="38"/>
      <c r="C208" s="38"/>
      <c r="D208" s="38"/>
      <c r="E208" s="38"/>
      <c r="F208" s="5"/>
      <c r="G208" s="5"/>
      <c r="H208" s="5"/>
      <c r="I208" s="5"/>
      <c r="J208" s="5"/>
      <c r="K208" s="5"/>
      <c r="L208" s="5"/>
      <c r="M208" s="5"/>
      <c r="N208" s="5"/>
      <c r="O208" s="5"/>
      <c r="P208" s="5"/>
      <c r="Q208" s="5"/>
      <c r="R208" s="5"/>
      <c r="S208" s="5"/>
      <c r="T208" s="5"/>
      <c r="U208" s="5"/>
      <c r="V208" s="5"/>
      <c r="W208" s="5"/>
      <c r="X208" s="5"/>
    </row>
    <row r="209" spans="1:24" ht="15.75" customHeight="1" x14ac:dyDescent="0.25">
      <c r="A209" s="38"/>
      <c r="B209" s="38"/>
      <c r="C209" s="38"/>
      <c r="D209" s="38"/>
      <c r="E209" s="38"/>
      <c r="F209" s="5"/>
      <c r="G209" s="5"/>
      <c r="H209" s="5"/>
      <c r="I209" s="5"/>
      <c r="J209" s="5"/>
      <c r="K209" s="5"/>
      <c r="L209" s="5"/>
      <c r="M209" s="5"/>
      <c r="N209" s="5"/>
      <c r="O209" s="5"/>
      <c r="P209" s="5"/>
      <c r="Q209" s="5"/>
      <c r="R209" s="5"/>
      <c r="S209" s="5"/>
      <c r="T209" s="5"/>
      <c r="U209" s="5"/>
      <c r="V209" s="5"/>
      <c r="W209" s="5"/>
      <c r="X209" s="5"/>
    </row>
    <row r="210" spans="1:24" ht="15.75" customHeight="1" x14ac:dyDescent="0.25">
      <c r="A210" s="38"/>
      <c r="B210" s="38"/>
      <c r="C210" s="38"/>
      <c r="D210" s="38"/>
      <c r="E210" s="38"/>
      <c r="F210" s="5"/>
      <c r="G210" s="5"/>
      <c r="H210" s="5"/>
      <c r="I210" s="5"/>
      <c r="J210" s="5"/>
      <c r="K210" s="5"/>
      <c r="L210" s="5"/>
      <c r="M210" s="5"/>
      <c r="N210" s="5"/>
      <c r="O210" s="5"/>
      <c r="P210" s="5"/>
      <c r="Q210" s="5"/>
      <c r="R210" s="5"/>
      <c r="S210" s="5"/>
      <c r="T210" s="5"/>
      <c r="U210" s="5"/>
      <c r="V210" s="5"/>
      <c r="W210" s="5"/>
      <c r="X210" s="5"/>
    </row>
    <row r="211" spans="1:24" ht="15.75" customHeight="1" x14ac:dyDescent="0.25">
      <c r="A211" s="38"/>
      <c r="B211" s="38"/>
      <c r="C211" s="38"/>
      <c r="D211" s="38"/>
      <c r="E211" s="38"/>
      <c r="F211" s="5"/>
      <c r="G211" s="5"/>
      <c r="H211" s="5"/>
      <c r="I211" s="5"/>
      <c r="J211" s="5"/>
      <c r="K211" s="5"/>
      <c r="L211" s="5"/>
      <c r="M211" s="5"/>
      <c r="N211" s="5"/>
      <c r="O211" s="5"/>
      <c r="P211" s="5"/>
      <c r="Q211" s="5"/>
      <c r="R211" s="5"/>
      <c r="S211" s="5"/>
      <c r="T211" s="5"/>
      <c r="U211" s="5"/>
      <c r="V211" s="5"/>
      <c r="W211" s="5"/>
      <c r="X211" s="5"/>
    </row>
    <row r="212" spans="1:24" ht="15.75" customHeight="1" x14ac:dyDescent="0.25">
      <c r="A212" s="38"/>
      <c r="B212" s="38"/>
      <c r="C212" s="38"/>
      <c r="D212" s="38"/>
      <c r="E212" s="38"/>
      <c r="F212" s="5"/>
      <c r="G212" s="5"/>
      <c r="H212" s="5"/>
      <c r="I212" s="5"/>
      <c r="J212" s="5"/>
      <c r="K212" s="5"/>
      <c r="L212" s="5"/>
      <c r="M212" s="5"/>
      <c r="N212" s="5"/>
      <c r="O212" s="5"/>
      <c r="P212" s="5"/>
      <c r="Q212" s="5"/>
      <c r="R212" s="5"/>
      <c r="S212" s="5"/>
      <c r="T212" s="5"/>
      <c r="U212" s="5"/>
      <c r="V212" s="5"/>
      <c r="W212" s="5"/>
      <c r="X212" s="5"/>
    </row>
    <row r="213" spans="1:24" ht="15.75" customHeight="1" x14ac:dyDescent="0.25">
      <c r="A213" s="38"/>
      <c r="B213" s="38"/>
      <c r="C213" s="38"/>
      <c r="D213" s="38"/>
      <c r="E213" s="38"/>
      <c r="F213" s="5"/>
      <c r="G213" s="5"/>
      <c r="H213" s="5"/>
      <c r="I213" s="5"/>
      <c r="J213" s="5"/>
      <c r="K213" s="5"/>
      <c r="L213" s="5"/>
      <c r="M213" s="5"/>
      <c r="N213" s="5"/>
      <c r="O213" s="5"/>
      <c r="P213" s="5"/>
      <c r="Q213" s="5"/>
      <c r="R213" s="5"/>
      <c r="S213" s="5"/>
      <c r="T213" s="5"/>
      <c r="U213" s="5"/>
      <c r="V213" s="5"/>
      <c r="W213" s="5"/>
      <c r="X213" s="5"/>
    </row>
    <row r="214" spans="1:24" ht="15.75" customHeight="1" x14ac:dyDescent="0.25">
      <c r="A214" s="38"/>
      <c r="B214" s="38"/>
      <c r="C214" s="38"/>
      <c r="D214" s="38"/>
      <c r="E214" s="38"/>
      <c r="F214" s="5"/>
      <c r="G214" s="5"/>
      <c r="H214" s="5"/>
      <c r="I214" s="5"/>
      <c r="J214" s="5"/>
      <c r="K214" s="5"/>
      <c r="L214" s="5"/>
      <c r="M214" s="5"/>
      <c r="N214" s="5"/>
      <c r="O214" s="5"/>
      <c r="P214" s="5"/>
      <c r="Q214" s="5"/>
      <c r="R214" s="5"/>
      <c r="S214" s="5"/>
      <c r="T214" s="5"/>
      <c r="U214" s="5"/>
      <c r="V214" s="5"/>
      <c r="W214" s="5"/>
      <c r="X214" s="5"/>
    </row>
    <row r="215" spans="1:24" ht="15.75" customHeight="1" x14ac:dyDescent="0.25">
      <c r="A215" s="38"/>
      <c r="B215" s="38"/>
      <c r="C215" s="38"/>
      <c r="D215" s="38"/>
      <c r="E215" s="38"/>
      <c r="F215" s="5"/>
      <c r="G215" s="5"/>
      <c r="H215" s="5"/>
      <c r="I215" s="5"/>
      <c r="J215" s="5"/>
      <c r="K215" s="5"/>
      <c r="L215" s="5"/>
      <c r="M215" s="5"/>
      <c r="N215" s="5"/>
      <c r="O215" s="5"/>
      <c r="P215" s="5"/>
      <c r="Q215" s="5"/>
      <c r="R215" s="5"/>
      <c r="S215" s="5"/>
      <c r="T215" s="5"/>
      <c r="U215" s="5"/>
      <c r="V215" s="5"/>
      <c r="W215" s="5"/>
      <c r="X215" s="5"/>
    </row>
    <row r="216" spans="1:24" ht="15.75" customHeight="1" x14ac:dyDescent="0.25">
      <c r="A216" s="38"/>
      <c r="B216" s="38"/>
      <c r="C216" s="38"/>
      <c r="D216" s="38"/>
      <c r="E216" s="38"/>
      <c r="F216" s="5"/>
      <c r="G216" s="5"/>
      <c r="H216" s="5"/>
      <c r="I216" s="5"/>
      <c r="J216" s="5"/>
      <c r="K216" s="5"/>
      <c r="L216" s="5"/>
      <c r="M216" s="5"/>
      <c r="N216" s="5"/>
      <c r="O216" s="5"/>
      <c r="P216" s="5"/>
      <c r="Q216" s="5"/>
      <c r="R216" s="5"/>
      <c r="S216" s="5"/>
      <c r="T216" s="5"/>
      <c r="U216" s="5"/>
      <c r="V216" s="5"/>
      <c r="W216" s="5"/>
      <c r="X216" s="5"/>
    </row>
    <row r="217" spans="1:24" ht="15.75" customHeight="1" x14ac:dyDescent="0.25">
      <c r="A217" s="38"/>
      <c r="B217" s="38"/>
      <c r="C217" s="38"/>
      <c r="D217" s="38"/>
      <c r="E217" s="38"/>
      <c r="F217" s="5"/>
      <c r="G217" s="5"/>
      <c r="H217" s="5"/>
      <c r="I217" s="5"/>
      <c r="J217" s="5"/>
      <c r="K217" s="5"/>
      <c r="L217" s="5"/>
      <c r="M217" s="5"/>
      <c r="N217" s="5"/>
      <c r="O217" s="5"/>
      <c r="P217" s="5"/>
      <c r="Q217" s="5"/>
      <c r="R217" s="5"/>
      <c r="S217" s="5"/>
      <c r="T217" s="5"/>
      <c r="U217" s="5"/>
      <c r="V217" s="5"/>
      <c r="W217" s="5"/>
      <c r="X217" s="5"/>
    </row>
    <row r="218" spans="1:24" ht="15.75" customHeight="1" x14ac:dyDescent="0.25">
      <c r="A218" s="38"/>
      <c r="B218" s="38"/>
      <c r="C218" s="38"/>
      <c r="D218" s="38"/>
      <c r="E218" s="38"/>
      <c r="F218" s="5"/>
      <c r="G218" s="5"/>
      <c r="H218" s="5"/>
      <c r="I218" s="5"/>
      <c r="J218" s="5"/>
      <c r="K218" s="5"/>
      <c r="L218" s="5"/>
      <c r="M218" s="5"/>
      <c r="N218" s="5"/>
      <c r="O218" s="5"/>
      <c r="P218" s="5"/>
      <c r="Q218" s="5"/>
      <c r="R218" s="5"/>
      <c r="S218" s="5"/>
      <c r="T218" s="5"/>
      <c r="U218" s="5"/>
      <c r="V218" s="5"/>
      <c r="W218" s="5"/>
      <c r="X218" s="5"/>
    </row>
    <row r="219" spans="1:24" ht="15.75" customHeight="1" x14ac:dyDescent="0.25">
      <c r="A219" s="38"/>
      <c r="B219" s="38"/>
      <c r="C219" s="38"/>
      <c r="D219" s="38"/>
      <c r="E219" s="38"/>
      <c r="F219" s="5"/>
      <c r="G219" s="5"/>
      <c r="H219" s="5"/>
      <c r="I219" s="5"/>
      <c r="J219" s="5"/>
      <c r="K219" s="5"/>
      <c r="L219" s="5"/>
      <c r="M219" s="5"/>
      <c r="N219" s="5"/>
      <c r="O219" s="5"/>
      <c r="P219" s="5"/>
      <c r="Q219" s="5"/>
      <c r="R219" s="5"/>
      <c r="S219" s="5"/>
      <c r="T219" s="5"/>
      <c r="U219" s="5"/>
      <c r="V219" s="5"/>
      <c r="W219" s="5"/>
      <c r="X219" s="5"/>
    </row>
    <row r="220" spans="1:24" ht="15.75" customHeight="1" x14ac:dyDescent="0.25">
      <c r="A220" s="38"/>
      <c r="B220" s="38"/>
      <c r="C220" s="38"/>
      <c r="D220" s="38"/>
      <c r="E220" s="38"/>
      <c r="F220" s="5"/>
      <c r="G220" s="5"/>
      <c r="H220" s="5"/>
      <c r="I220" s="5"/>
      <c r="J220" s="5"/>
      <c r="K220" s="5"/>
      <c r="L220" s="5"/>
      <c r="M220" s="5"/>
      <c r="N220" s="5"/>
      <c r="O220" s="5"/>
      <c r="P220" s="5"/>
      <c r="Q220" s="5"/>
      <c r="R220" s="5"/>
      <c r="S220" s="5"/>
      <c r="T220" s="5"/>
      <c r="U220" s="5"/>
      <c r="V220" s="5"/>
      <c r="W220" s="5"/>
      <c r="X220" s="5"/>
    </row>
    <row r="221" spans="1:24" ht="15.75" customHeight="1" x14ac:dyDescent="0.25">
      <c r="A221" s="38"/>
      <c r="B221" s="38"/>
      <c r="C221" s="38"/>
      <c r="D221" s="38"/>
      <c r="E221" s="38"/>
      <c r="F221" s="5"/>
      <c r="G221" s="5"/>
      <c r="H221" s="5"/>
      <c r="I221" s="5"/>
      <c r="J221" s="5"/>
      <c r="K221" s="5"/>
      <c r="L221" s="5"/>
      <c r="M221" s="5"/>
      <c r="N221" s="5"/>
      <c r="O221" s="5"/>
      <c r="P221" s="5"/>
      <c r="Q221" s="5"/>
      <c r="R221" s="5"/>
      <c r="S221" s="5"/>
      <c r="T221" s="5"/>
      <c r="U221" s="5"/>
      <c r="V221" s="5"/>
      <c r="W221" s="5"/>
      <c r="X221" s="5"/>
    </row>
    <row r="222" spans="1:24" ht="15.75" customHeight="1" x14ac:dyDescent="0.25">
      <c r="A222" s="38"/>
      <c r="B222" s="38"/>
      <c r="C222" s="38"/>
      <c r="D222" s="38"/>
      <c r="E222" s="38"/>
      <c r="F222" s="5"/>
      <c r="G222" s="5"/>
      <c r="H222" s="5"/>
      <c r="I222" s="5"/>
      <c r="J222" s="5"/>
      <c r="K222" s="5"/>
      <c r="L222" s="5"/>
      <c r="M222" s="5"/>
      <c r="N222" s="5"/>
      <c r="O222" s="5"/>
      <c r="P222" s="5"/>
      <c r="Q222" s="5"/>
      <c r="R222" s="5"/>
      <c r="S222" s="5"/>
      <c r="T222" s="5"/>
      <c r="U222" s="5"/>
      <c r="V222" s="5"/>
      <c r="W222" s="5"/>
      <c r="X222" s="5"/>
    </row>
    <row r="223" spans="1:24" ht="15.75" customHeight="1" x14ac:dyDescent="0.25">
      <c r="A223" s="38"/>
      <c r="B223" s="38"/>
      <c r="C223" s="38"/>
      <c r="D223" s="38"/>
      <c r="E223" s="38"/>
      <c r="F223" s="5"/>
      <c r="G223" s="5"/>
      <c r="H223" s="5"/>
      <c r="I223" s="5"/>
      <c r="J223" s="5"/>
      <c r="K223" s="5"/>
      <c r="L223" s="5"/>
      <c r="M223" s="5"/>
      <c r="N223" s="5"/>
      <c r="O223" s="5"/>
      <c r="P223" s="5"/>
      <c r="Q223" s="5"/>
      <c r="R223" s="5"/>
      <c r="S223" s="5"/>
      <c r="T223" s="5"/>
      <c r="U223" s="5"/>
      <c r="V223" s="5"/>
      <c r="W223" s="5"/>
      <c r="X223" s="5"/>
    </row>
    <row r="224" spans="1:24" ht="15.75" customHeight="1" x14ac:dyDescent="0.25">
      <c r="A224" s="38"/>
      <c r="B224" s="38"/>
      <c r="C224" s="38"/>
      <c r="D224" s="38"/>
      <c r="E224" s="38"/>
      <c r="F224" s="5"/>
      <c r="G224" s="5"/>
      <c r="H224" s="5"/>
      <c r="I224" s="5"/>
      <c r="J224" s="5"/>
      <c r="K224" s="5"/>
      <c r="L224" s="5"/>
      <c r="M224" s="5"/>
      <c r="N224" s="5"/>
      <c r="O224" s="5"/>
      <c r="P224" s="5"/>
      <c r="Q224" s="5"/>
      <c r="R224" s="5"/>
      <c r="S224" s="5"/>
      <c r="T224" s="5"/>
      <c r="U224" s="5"/>
      <c r="V224" s="5"/>
      <c r="W224" s="5"/>
      <c r="X224" s="5"/>
    </row>
    <row r="225" spans="1:24" ht="15.75" customHeight="1" x14ac:dyDescent="0.25">
      <c r="A225" s="38"/>
      <c r="B225" s="38"/>
      <c r="C225" s="38"/>
      <c r="D225" s="38"/>
      <c r="E225" s="38"/>
      <c r="F225" s="5"/>
      <c r="G225" s="5"/>
      <c r="H225" s="5"/>
      <c r="I225" s="5"/>
      <c r="J225" s="5"/>
      <c r="K225" s="5"/>
      <c r="L225" s="5"/>
      <c r="M225" s="5"/>
      <c r="N225" s="5"/>
      <c r="O225" s="5"/>
      <c r="P225" s="5"/>
      <c r="Q225" s="5"/>
      <c r="R225" s="5"/>
      <c r="S225" s="5"/>
      <c r="T225" s="5"/>
      <c r="U225" s="5"/>
      <c r="V225" s="5"/>
      <c r="W225" s="5"/>
      <c r="X225" s="5"/>
    </row>
    <row r="226" spans="1:24" ht="15.75" customHeight="1" x14ac:dyDescent="0.25">
      <c r="A226" s="38"/>
      <c r="B226" s="38"/>
      <c r="C226" s="38"/>
      <c r="D226" s="38"/>
      <c r="E226" s="38"/>
      <c r="F226" s="5"/>
      <c r="G226" s="5"/>
      <c r="H226" s="5"/>
      <c r="I226" s="5"/>
      <c r="J226" s="5"/>
      <c r="K226" s="5"/>
      <c r="L226" s="5"/>
      <c r="M226" s="5"/>
      <c r="N226" s="5"/>
      <c r="O226" s="5"/>
      <c r="P226" s="5"/>
      <c r="Q226" s="5"/>
      <c r="R226" s="5"/>
      <c r="S226" s="5"/>
      <c r="T226" s="5"/>
      <c r="U226" s="5"/>
      <c r="V226" s="5"/>
      <c r="W226" s="5"/>
      <c r="X226" s="5"/>
    </row>
    <row r="227" spans="1:24" ht="15.75" customHeight="1" x14ac:dyDescent="0.25">
      <c r="A227" s="38"/>
      <c r="B227" s="38"/>
      <c r="C227" s="38"/>
      <c r="D227" s="38"/>
      <c r="E227" s="38"/>
      <c r="F227" s="5"/>
      <c r="G227" s="5"/>
      <c r="H227" s="5"/>
      <c r="I227" s="5"/>
      <c r="J227" s="5"/>
      <c r="K227" s="5"/>
      <c r="L227" s="5"/>
      <c r="M227" s="5"/>
      <c r="N227" s="5"/>
      <c r="O227" s="5"/>
      <c r="P227" s="5"/>
      <c r="Q227" s="5"/>
      <c r="R227" s="5"/>
      <c r="S227" s="5"/>
      <c r="T227" s="5"/>
      <c r="U227" s="5"/>
      <c r="V227" s="5"/>
      <c r="W227" s="5"/>
      <c r="X227" s="5"/>
    </row>
    <row r="228" spans="1:24" ht="15.75" customHeight="1" x14ac:dyDescent="0.25">
      <c r="A228" s="38"/>
      <c r="B228" s="38"/>
      <c r="C228" s="38"/>
      <c r="D228" s="38"/>
      <c r="E228" s="38"/>
      <c r="F228" s="5"/>
      <c r="G228" s="5"/>
      <c r="H228" s="5"/>
      <c r="I228" s="5"/>
      <c r="J228" s="5"/>
      <c r="K228" s="5"/>
      <c r="L228" s="5"/>
      <c r="M228" s="5"/>
      <c r="N228" s="5"/>
      <c r="O228" s="5"/>
      <c r="P228" s="5"/>
      <c r="Q228" s="5"/>
      <c r="R228" s="5"/>
      <c r="S228" s="5"/>
      <c r="T228" s="5"/>
      <c r="U228" s="5"/>
      <c r="V228" s="5"/>
      <c r="W228" s="5"/>
      <c r="X228" s="5"/>
    </row>
    <row r="229" spans="1:24" ht="15.75" customHeight="1" x14ac:dyDescent="0.25">
      <c r="A229" s="38"/>
      <c r="B229" s="38"/>
      <c r="C229" s="38"/>
      <c r="D229" s="38"/>
      <c r="E229" s="38"/>
      <c r="F229" s="5"/>
      <c r="G229" s="5"/>
      <c r="H229" s="5"/>
      <c r="I229" s="5"/>
      <c r="J229" s="5"/>
      <c r="K229" s="5"/>
      <c r="L229" s="5"/>
      <c r="M229" s="5"/>
      <c r="N229" s="5"/>
      <c r="O229" s="5"/>
      <c r="P229" s="5"/>
      <c r="Q229" s="5"/>
      <c r="R229" s="5"/>
      <c r="S229" s="5"/>
      <c r="T229" s="5"/>
      <c r="U229" s="5"/>
      <c r="V229" s="5"/>
      <c r="W229" s="5"/>
      <c r="X229" s="5"/>
    </row>
    <row r="230" spans="1:24" ht="15.75" customHeight="1" x14ac:dyDescent="0.25">
      <c r="A230" s="38"/>
      <c r="B230" s="38"/>
      <c r="C230" s="38"/>
      <c r="D230" s="38"/>
      <c r="E230" s="38"/>
      <c r="F230" s="5"/>
      <c r="G230" s="5"/>
      <c r="H230" s="5"/>
      <c r="I230" s="5"/>
      <c r="J230" s="5"/>
      <c r="K230" s="5"/>
      <c r="L230" s="5"/>
      <c r="M230" s="5"/>
      <c r="N230" s="5"/>
      <c r="O230" s="5"/>
      <c r="P230" s="5"/>
      <c r="Q230" s="5"/>
      <c r="R230" s="5"/>
      <c r="S230" s="5"/>
      <c r="T230" s="5"/>
      <c r="U230" s="5"/>
      <c r="V230" s="5"/>
      <c r="W230" s="5"/>
      <c r="X230" s="5"/>
    </row>
    <row r="231" spans="1:24" ht="15.75" customHeight="1" x14ac:dyDescent="0.25">
      <c r="A231" s="38"/>
      <c r="B231" s="38"/>
      <c r="C231" s="38"/>
      <c r="D231" s="38"/>
      <c r="E231" s="38"/>
      <c r="F231" s="5"/>
      <c r="G231" s="5"/>
      <c r="H231" s="5"/>
      <c r="I231" s="5"/>
      <c r="J231" s="5"/>
      <c r="K231" s="5"/>
      <c r="L231" s="5"/>
      <c r="M231" s="5"/>
      <c r="N231" s="5"/>
      <c r="O231" s="5"/>
      <c r="P231" s="5"/>
      <c r="Q231" s="5"/>
      <c r="R231" s="5"/>
      <c r="S231" s="5"/>
      <c r="T231" s="5"/>
      <c r="U231" s="5"/>
      <c r="V231" s="5"/>
      <c r="W231" s="5"/>
      <c r="X231" s="5"/>
    </row>
    <row r="232" spans="1:24" ht="15.75" customHeight="1" x14ac:dyDescent="0.25">
      <c r="A232" s="38"/>
      <c r="B232" s="38"/>
      <c r="C232" s="38"/>
      <c r="D232" s="38"/>
      <c r="E232" s="38"/>
      <c r="F232" s="5"/>
      <c r="G232" s="5"/>
      <c r="H232" s="5"/>
      <c r="I232" s="5"/>
      <c r="J232" s="5"/>
      <c r="K232" s="5"/>
      <c r="L232" s="5"/>
      <c r="M232" s="5"/>
      <c r="N232" s="5"/>
      <c r="O232" s="5"/>
      <c r="P232" s="5"/>
      <c r="Q232" s="5"/>
      <c r="R232" s="5"/>
      <c r="S232" s="5"/>
      <c r="T232" s="5"/>
      <c r="U232" s="5"/>
      <c r="V232" s="5"/>
      <c r="W232" s="5"/>
      <c r="X232" s="5"/>
    </row>
    <row r="233" spans="1:24" ht="15.75" customHeight="1" x14ac:dyDescent="0.25">
      <c r="A233" s="38"/>
      <c r="B233" s="38"/>
      <c r="C233" s="38"/>
      <c r="D233" s="38"/>
      <c r="E233" s="38"/>
      <c r="F233" s="5"/>
      <c r="G233" s="5"/>
      <c r="H233" s="5"/>
      <c r="I233" s="5"/>
      <c r="J233" s="5"/>
      <c r="K233" s="5"/>
      <c r="L233" s="5"/>
      <c r="M233" s="5"/>
      <c r="N233" s="5"/>
      <c r="O233" s="5"/>
      <c r="P233" s="5"/>
      <c r="Q233" s="5"/>
      <c r="R233" s="5"/>
      <c r="S233" s="5"/>
      <c r="T233" s="5"/>
      <c r="U233" s="5"/>
      <c r="V233" s="5"/>
      <c r="W233" s="5"/>
      <c r="X233" s="5"/>
    </row>
    <row r="234" spans="1:24" ht="15.75" customHeight="1" x14ac:dyDescent="0.25">
      <c r="A234" s="38"/>
      <c r="B234" s="38"/>
      <c r="C234" s="38"/>
      <c r="D234" s="38"/>
      <c r="E234" s="38"/>
      <c r="F234" s="5"/>
      <c r="G234" s="5"/>
      <c r="H234" s="5"/>
      <c r="I234" s="5"/>
      <c r="J234" s="5"/>
      <c r="K234" s="5"/>
      <c r="L234" s="5"/>
      <c r="M234" s="5"/>
      <c r="N234" s="5"/>
      <c r="O234" s="5"/>
      <c r="P234" s="5"/>
      <c r="Q234" s="5"/>
      <c r="R234" s="5"/>
      <c r="S234" s="5"/>
      <c r="T234" s="5"/>
      <c r="U234" s="5"/>
      <c r="V234" s="5"/>
      <c r="W234" s="5"/>
      <c r="X234" s="5"/>
    </row>
    <row r="235" spans="1:24" ht="15.75" customHeight="1" x14ac:dyDescent="0.25">
      <c r="A235" s="38"/>
      <c r="B235" s="38"/>
      <c r="C235" s="38"/>
      <c r="D235" s="38"/>
      <c r="E235" s="38"/>
      <c r="F235" s="5"/>
      <c r="G235" s="5"/>
      <c r="H235" s="5"/>
      <c r="I235" s="5"/>
      <c r="J235" s="5"/>
      <c r="K235" s="5"/>
      <c r="L235" s="5"/>
      <c r="M235" s="5"/>
      <c r="N235" s="5"/>
      <c r="O235" s="5"/>
      <c r="P235" s="5"/>
      <c r="Q235" s="5"/>
      <c r="R235" s="5"/>
      <c r="S235" s="5"/>
      <c r="T235" s="5"/>
      <c r="U235" s="5"/>
      <c r="V235" s="5"/>
      <c r="W235" s="5"/>
      <c r="X235" s="5"/>
    </row>
    <row r="236" spans="1:24" ht="15.75" customHeight="1" x14ac:dyDescent="0.25">
      <c r="A236" s="38"/>
      <c r="B236" s="38"/>
      <c r="C236" s="38"/>
      <c r="D236" s="38"/>
      <c r="E236" s="38"/>
      <c r="F236" s="5"/>
      <c r="G236" s="5"/>
      <c r="H236" s="5"/>
      <c r="I236" s="5"/>
      <c r="J236" s="5"/>
      <c r="K236" s="5"/>
      <c r="L236" s="5"/>
      <c r="M236" s="5"/>
      <c r="N236" s="5"/>
      <c r="O236" s="5"/>
      <c r="P236" s="5"/>
      <c r="Q236" s="5"/>
      <c r="R236" s="5"/>
      <c r="S236" s="5"/>
      <c r="T236" s="5"/>
      <c r="U236" s="5"/>
      <c r="V236" s="5"/>
      <c r="W236" s="5"/>
      <c r="X236" s="5"/>
    </row>
    <row r="237" spans="1:24" ht="15.75" customHeight="1" x14ac:dyDescent="0.25">
      <c r="A237" s="38"/>
      <c r="B237" s="38"/>
      <c r="C237" s="38"/>
      <c r="D237" s="38"/>
      <c r="E237" s="38"/>
      <c r="F237" s="5"/>
      <c r="G237" s="5"/>
      <c r="H237" s="5"/>
      <c r="I237" s="5"/>
      <c r="J237" s="5"/>
      <c r="K237" s="5"/>
      <c r="L237" s="5"/>
      <c r="M237" s="5"/>
      <c r="N237" s="5"/>
      <c r="O237" s="5"/>
      <c r="P237" s="5"/>
      <c r="Q237" s="5"/>
      <c r="R237" s="5"/>
      <c r="S237" s="5"/>
      <c r="T237" s="5"/>
      <c r="U237" s="5"/>
      <c r="V237" s="5"/>
      <c r="W237" s="5"/>
      <c r="X237" s="5"/>
    </row>
    <row r="238" spans="1:24" ht="15.75" customHeight="1" x14ac:dyDescent="0.25">
      <c r="A238" s="38"/>
      <c r="B238" s="38"/>
      <c r="C238" s="38"/>
      <c r="D238" s="38"/>
      <c r="E238" s="38"/>
      <c r="F238" s="5"/>
      <c r="G238" s="5"/>
      <c r="H238" s="5"/>
      <c r="I238" s="5"/>
      <c r="J238" s="5"/>
      <c r="K238" s="5"/>
      <c r="L238" s="5"/>
      <c r="M238" s="5"/>
      <c r="N238" s="5"/>
      <c r="O238" s="5"/>
      <c r="P238" s="5"/>
      <c r="Q238" s="5"/>
      <c r="R238" s="5"/>
      <c r="S238" s="5"/>
      <c r="T238" s="5"/>
      <c r="U238" s="5"/>
      <c r="V238" s="5"/>
      <c r="W238" s="5"/>
      <c r="X238" s="5"/>
    </row>
    <row r="239" spans="1:24" ht="15.75" customHeight="1" x14ac:dyDescent="0.25">
      <c r="A239" s="38"/>
      <c r="B239" s="38"/>
      <c r="C239" s="38"/>
      <c r="D239" s="38"/>
      <c r="E239" s="38"/>
      <c r="F239" s="5"/>
      <c r="G239" s="5"/>
      <c r="H239" s="5"/>
      <c r="I239" s="5"/>
      <c r="J239" s="5"/>
      <c r="K239" s="5"/>
      <c r="L239" s="5"/>
      <c r="M239" s="5"/>
      <c r="N239" s="5"/>
      <c r="O239" s="5"/>
      <c r="P239" s="5"/>
      <c r="Q239" s="5"/>
      <c r="R239" s="5"/>
      <c r="S239" s="5"/>
      <c r="T239" s="5"/>
      <c r="U239" s="5"/>
      <c r="V239" s="5"/>
      <c r="W239" s="5"/>
      <c r="X239" s="5"/>
    </row>
    <row r="240" spans="1:24" ht="15.75" customHeight="1" x14ac:dyDescent="0.25">
      <c r="A240" s="38"/>
      <c r="B240" s="38"/>
      <c r="C240" s="38"/>
      <c r="D240" s="38"/>
      <c r="E240" s="38"/>
      <c r="F240" s="5"/>
      <c r="G240" s="5"/>
      <c r="H240" s="5"/>
      <c r="I240" s="5"/>
      <c r="J240" s="5"/>
      <c r="K240" s="5"/>
      <c r="L240" s="5"/>
      <c r="M240" s="5"/>
      <c r="N240" s="5"/>
      <c r="O240" s="5"/>
      <c r="P240" s="5"/>
      <c r="Q240" s="5"/>
      <c r="R240" s="5"/>
      <c r="S240" s="5"/>
      <c r="T240" s="5"/>
      <c r="U240" s="5"/>
      <c r="V240" s="5"/>
      <c r="W240" s="5"/>
      <c r="X240" s="5"/>
    </row>
    <row r="241" spans="1:24" ht="15.75" customHeight="1" x14ac:dyDescent="0.25">
      <c r="A241" s="38"/>
      <c r="B241" s="38"/>
      <c r="C241" s="38"/>
      <c r="D241" s="38"/>
      <c r="E241" s="38"/>
      <c r="F241" s="5"/>
      <c r="G241" s="5"/>
      <c r="H241" s="5"/>
      <c r="I241" s="5"/>
      <c r="J241" s="5"/>
      <c r="K241" s="5"/>
      <c r="L241" s="5"/>
      <c r="M241" s="5"/>
      <c r="N241" s="5"/>
      <c r="O241" s="5"/>
      <c r="P241" s="5"/>
      <c r="Q241" s="5"/>
      <c r="R241" s="5"/>
      <c r="S241" s="5"/>
      <c r="T241" s="5"/>
      <c r="U241" s="5"/>
      <c r="V241" s="5"/>
      <c r="W241" s="5"/>
      <c r="X241" s="5"/>
    </row>
    <row r="242" spans="1:24" ht="15.75" customHeight="1" x14ac:dyDescent="0.25">
      <c r="A242" s="38"/>
      <c r="B242" s="38"/>
      <c r="C242" s="38"/>
      <c r="D242" s="38"/>
      <c r="E242" s="38"/>
      <c r="F242" s="5"/>
      <c r="G242" s="5"/>
      <c r="H242" s="5"/>
      <c r="I242" s="5"/>
      <c r="J242" s="5"/>
      <c r="K242" s="5"/>
      <c r="L242" s="5"/>
      <c r="M242" s="5"/>
      <c r="N242" s="5"/>
      <c r="O242" s="5"/>
      <c r="P242" s="5"/>
      <c r="Q242" s="5"/>
      <c r="R242" s="5"/>
      <c r="S242" s="5"/>
      <c r="T242" s="5"/>
      <c r="U242" s="5"/>
      <c r="V242" s="5"/>
      <c r="W242" s="5"/>
      <c r="X242" s="5"/>
    </row>
    <row r="243" spans="1:24" ht="15.75" customHeight="1" x14ac:dyDescent="0.25">
      <c r="A243" s="38"/>
      <c r="B243" s="38"/>
      <c r="C243" s="38"/>
      <c r="D243" s="38"/>
      <c r="E243" s="38"/>
      <c r="F243" s="5"/>
      <c r="G243" s="5"/>
      <c r="H243" s="5"/>
      <c r="I243" s="5"/>
      <c r="J243" s="5"/>
      <c r="K243" s="5"/>
      <c r="L243" s="5"/>
      <c r="M243" s="5"/>
      <c r="N243" s="5"/>
      <c r="O243" s="5"/>
      <c r="P243" s="5"/>
      <c r="Q243" s="5"/>
      <c r="R243" s="5"/>
      <c r="S243" s="5"/>
      <c r="T243" s="5"/>
      <c r="U243" s="5"/>
      <c r="V243" s="5"/>
      <c r="W243" s="5"/>
      <c r="X243" s="5"/>
    </row>
    <row r="244" spans="1:24" ht="15.75" customHeight="1" x14ac:dyDescent="0.25">
      <c r="A244" s="38"/>
      <c r="B244" s="38"/>
      <c r="C244" s="38"/>
      <c r="D244" s="38"/>
      <c r="E244" s="38"/>
      <c r="F244" s="5"/>
      <c r="G244" s="5"/>
      <c r="H244" s="5"/>
      <c r="I244" s="5"/>
      <c r="J244" s="5"/>
      <c r="K244" s="5"/>
      <c r="L244" s="5"/>
      <c r="M244" s="5"/>
      <c r="N244" s="5"/>
      <c r="O244" s="5"/>
      <c r="P244" s="5"/>
      <c r="Q244" s="5"/>
      <c r="R244" s="5"/>
      <c r="S244" s="5"/>
      <c r="T244" s="5"/>
      <c r="U244" s="5"/>
      <c r="V244" s="5"/>
      <c r="W244" s="5"/>
      <c r="X244" s="5"/>
    </row>
    <row r="245" spans="1:24" ht="15.75" customHeight="1" x14ac:dyDescent="0.25">
      <c r="A245" s="38"/>
      <c r="B245" s="38"/>
      <c r="C245" s="38"/>
      <c r="D245" s="38"/>
      <c r="E245" s="38"/>
      <c r="F245" s="5"/>
      <c r="G245" s="5"/>
      <c r="H245" s="5"/>
      <c r="I245" s="5"/>
      <c r="J245" s="5"/>
      <c r="K245" s="5"/>
      <c r="L245" s="5"/>
      <c r="M245" s="5"/>
      <c r="N245" s="5"/>
      <c r="O245" s="5"/>
      <c r="P245" s="5"/>
      <c r="Q245" s="5"/>
      <c r="R245" s="5"/>
      <c r="S245" s="5"/>
      <c r="T245" s="5"/>
      <c r="U245" s="5"/>
      <c r="V245" s="5"/>
      <c r="W245" s="5"/>
      <c r="X245" s="5"/>
    </row>
    <row r="246" spans="1:24" ht="15.75" customHeight="1" x14ac:dyDescent="0.25">
      <c r="A246" s="38"/>
      <c r="B246" s="38"/>
      <c r="C246" s="38"/>
      <c r="D246" s="38"/>
      <c r="E246" s="38"/>
      <c r="F246" s="5"/>
      <c r="G246" s="5"/>
      <c r="H246" s="5"/>
      <c r="I246" s="5"/>
      <c r="J246" s="5"/>
      <c r="K246" s="5"/>
      <c r="L246" s="5"/>
      <c r="M246" s="5"/>
      <c r="N246" s="5"/>
      <c r="O246" s="5"/>
      <c r="P246" s="5"/>
      <c r="Q246" s="5"/>
      <c r="R246" s="5"/>
      <c r="S246" s="5"/>
      <c r="T246" s="5"/>
      <c r="U246" s="5"/>
      <c r="V246" s="5"/>
      <c r="W246" s="5"/>
      <c r="X246" s="5"/>
    </row>
    <row r="247" spans="1:24" ht="15.75" customHeight="1" x14ac:dyDescent="0.25">
      <c r="A247" s="38"/>
      <c r="B247" s="38"/>
      <c r="C247" s="38"/>
      <c r="D247" s="38"/>
      <c r="E247" s="38"/>
      <c r="F247" s="5"/>
      <c r="G247" s="5"/>
      <c r="H247" s="5"/>
      <c r="I247" s="5"/>
      <c r="J247" s="5"/>
      <c r="K247" s="5"/>
      <c r="L247" s="5"/>
      <c r="M247" s="5"/>
      <c r="N247" s="5"/>
      <c r="O247" s="5"/>
      <c r="P247" s="5"/>
      <c r="Q247" s="5"/>
      <c r="R247" s="5"/>
      <c r="S247" s="5"/>
      <c r="T247" s="5"/>
      <c r="U247" s="5"/>
      <c r="V247" s="5"/>
      <c r="W247" s="5"/>
      <c r="X247" s="5"/>
    </row>
    <row r="248" spans="1:24" ht="15.75" customHeight="1" x14ac:dyDescent="0.25">
      <c r="A248" s="38"/>
      <c r="B248" s="38"/>
      <c r="C248" s="38"/>
      <c r="D248" s="38"/>
      <c r="E248" s="38"/>
      <c r="F248" s="5"/>
      <c r="G248" s="5"/>
      <c r="H248" s="5"/>
      <c r="I248" s="5"/>
      <c r="J248" s="5"/>
      <c r="K248" s="5"/>
      <c r="L248" s="5"/>
      <c r="M248" s="5"/>
      <c r="N248" s="5"/>
      <c r="O248" s="5"/>
      <c r="P248" s="5"/>
      <c r="Q248" s="5"/>
      <c r="R248" s="5"/>
      <c r="S248" s="5"/>
      <c r="T248" s="5"/>
      <c r="U248" s="5"/>
      <c r="V248" s="5"/>
      <c r="W248" s="5"/>
      <c r="X248" s="5"/>
    </row>
    <row r="249" spans="1:24" ht="15.75" customHeight="1" x14ac:dyDescent="0.25">
      <c r="A249" s="38"/>
      <c r="B249" s="38"/>
      <c r="C249" s="38"/>
      <c r="D249" s="38"/>
      <c r="E249" s="38"/>
      <c r="F249" s="5"/>
      <c r="G249" s="5"/>
      <c r="H249" s="5"/>
      <c r="I249" s="5"/>
      <c r="J249" s="5"/>
      <c r="K249" s="5"/>
      <c r="L249" s="5"/>
      <c r="M249" s="5"/>
      <c r="N249" s="5"/>
      <c r="O249" s="5"/>
      <c r="P249" s="5"/>
      <c r="Q249" s="5"/>
      <c r="R249" s="5"/>
      <c r="S249" s="5"/>
      <c r="T249" s="5"/>
      <c r="U249" s="5"/>
      <c r="V249" s="5"/>
      <c r="W249" s="5"/>
      <c r="X249" s="5"/>
    </row>
    <row r="250" spans="1:24" ht="15.75" customHeight="1" x14ac:dyDescent="0.25">
      <c r="A250" s="38"/>
      <c r="B250" s="38"/>
      <c r="C250" s="38"/>
      <c r="D250" s="38"/>
      <c r="E250" s="38"/>
      <c r="F250" s="5"/>
      <c r="G250" s="5"/>
      <c r="H250" s="5"/>
      <c r="I250" s="5"/>
      <c r="J250" s="5"/>
      <c r="K250" s="5"/>
      <c r="L250" s="5"/>
      <c r="M250" s="5"/>
      <c r="N250" s="5"/>
      <c r="O250" s="5"/>
      <c r="P250" s="5"/>
      <c r="Q250" s="5"/>
      <c r="R250" s="5"/>
      <c r="S250" s="5"/>
      <c r="T250" s="5"/>
      <c r="U250" s="5"/>
      <c r="V250" s="5"/>
      <c r="W250" s="5"/>
      <c r="X250" s="5"/>
    </row>
    <row r="251" spans="1:24" ht="15.75" customHeight="1" x14ac:dyDescent="0.25">
      <c r="A251" s="38"/>
      <c r="B251" s="38"/>
      <c r="C251" s="38"/>
      <c r="D251" s="38"/>
      <c r="E251" s="38"/>
      <c r="F251" s="5"/>
      <c r="G251" s="5"/>
      <c r="H251" s="5"/>
      <c r="I251" s="5"/>
      <c r="J251" s="5"/>
      <c r="K251" s="5"/>
      <c r="L251" s="5"/>
      <c r="M251" s="5"/>
      <c r="N251" s="5"/>
      <c r="O251" s="5"/>
      <c r="P251" s="5"/>
      <c r="Q251" s="5"/>
      <c r="R251" s="5"/>
      <c r="S251" s="5"/>
      <c r="T251" s="5"/>
      <c r="U251" s="5"/>
      <c r="V251" s="5"/>
      <c r="W251" s="5"/>
      <c r="X251" s="5"/>
    </row>
    <row r="252" spans="1:24" ht="15.75" customHeight="1" x14ac:dyDescent="0.25">
      <c r="A252" s="38"/>
      <c r="B252" s="38"/>
      <c r="C252" s="38"/>
      <c r="D252" s="38"/>
      <c r="E252" s="38"/>
      <c r="F252" s="5"/>
      <c r="G252" s="5"/>
      <c r="H252" s="5"/>
      <c r="I252" s="5"/>
      <c r="J252" s="5"/>
      <c r="K252" s="5"/>
      <c r="L252" s="5"/>
      <c r="M252" s="5"/>
      <c r="N252" s="5"/>
      <c r="O252" s="5"/>
      <c r="P252" s="5"/>
      <c r="Q252" s="5"/>
      <c r="R252" s="5"/>
      <c r="S252" s="5"/>
      <c r="T252" s="5"/>
      <c r="U252" s="5"/>
      <c r="V252" s="5"/>
      <c r="W252" s="5"/>
      <c r="X252" s="5"/>
    </row>
    <row r="253" spans="1:24" ht="15.75" customHeight="1" x14ac:dyDescent="0.25">
      <c r="A253" s="38"/>
      <c r="B253" s="38"/>
      <c r="C253" s="38"/>
      <c r="D253" s="38"/>
      <c r="E253" s="38"/>
      <c r="F253" s="5"/>
      <c r="G253" s="5"/>
      <c r="H253" s="5"/>
      <c r="I253" s="5"/>
      <c r="J253" s="5"/>
      <c r="K253" s="5"/>
      <c r="L253" s="5"/>
      <c r="M253" s="5"/>
      <c r="N253" s="5"/>
      <c r="O253" s="5"/>
      <c r="P253" s="5"/>
      <c r="Q253" s="5"/>
      <c r="R253" s="5"/>
      <c r="S253" s="5"/>
      <c r="T253" s="5"/>
      <c r="U253" s="5"/>
      <c r="V253" s="5"/>
      <c r="W253" s="5"/>
      <c r="X253" s="5"/>
    </row>
    <row r="254" spans="1:24" ht="15.75" customHeight="1" x14ac:dyDescent="0.25">
      <c r="A254" s="38"/>
      <c r="B254" s="38"/>
      <c r="C254" s="38"/>
      <c r="D254" s="38"/>
      <c r="E254" s="38"/>
      <c r="F254" s="5"/>
      <c r="G254" s="5"/>
      <c r="H254" s="5"/>
      <c r="I254" s="5"/>
      <c r="J254" s="5"/>
      <c r="K254" s="5"/>
      <c r="L254" s="5"/>
      <c r="M254" s="5"/>
      <c r="N254" s="5"/>
      <c r="O254" s="5"/>
      <c r="P254" s="5"/>
      <c r="Q254" s="5"/>
      <c r="R254" s="5"/>
      <c r="S254" s="5"/>
      <c r="T254" s="5"/>
      <c r="U254" s="5"/>
      <c r="V254" s="5"/>
      <c r="W254" s="5"/>
      <c r="X254" s="5"/>
    </row>
    <row r="255" spans="1:24" ht="15.75" customHeight="1" x14ac:dyDescent="0.25">
      <c r="A255" s="38"/>
      <c r="B255" s="38"/>
      <c r="C255" s="38"/>
      <c r="D255" s="38"/>
      <c r="E255" s="38"/>
      <c r="F255" s="5"/>
      <c r="G255" s="5"/>
      <c r="H255" s="5"/>
      <c r="I255" s="5"/>
      <c r="J255" s="5"/>
      <c r="K255" s="5"/>
      <c r="L255" s="5"/>
      <c r="M255" s="5"/>
      <c r="N255" s="5"/>
      <c r="O255" s="5"/>
      <c r="P255" s="5"/>
      <c r="Q255" s="5"/>
      <c r="R255" s="5"/>
      <c r="S255" s="5"/>
      <c r="T255" s="5"/>
      <c r="U255" s="5"/>
      <c r="V255" s="5"/>
      <c r="W255" s="5"/>
      <c r="X255" s="5"/>
    </row>
    <row r="256" spans="1:24" ht="15.75" customHeight="1" x14ac:dyDescent="0.25">
      <c r="A256" s="38"/>
      <c r="B256" s="38"/>
      <c r="C256" s="38"/>
      <c r="D256" s="38"/>
      <c r="E256" s="38"/>
      <c r="F256" s="5"/>
      <c r="G256" s="5"/>
      <c r="H256" s="5"/>
      <c r="I256" s="5"/>
      <c r="J256" s="5"/>
      <c r="K256" s="5"/>
      <c r="L256" s="5"/>
      <c r="M256" s="5"/>
      <c r="N256" s="5"/>
      <c r="O256" s="5"/>
      <c r="P256" s="5"/>
      <c r="Q256" s="5"/>
      <c r="R256" s="5"/>
      <c r="S256" s="5"/>
      <c r="T256" s="5"/>
      <c r="U256" s="5"/>
      <c r="V256" s="5"/>
      <c r="W256" s="5"/>
      <c r="X256" s="5"/>
    </row>
    <row r="257" spans="1:24" ht="15.75" customHeight="1" x14ac:dyDescent="0.25">
      <c r="A257" s="38"/>
      <c r="B257" s="38"/>
      <c r="C257" s="38"/>
      <c r="D257" s="38"/>
      <c r="E257" s="38"/>
      <c r="F257" s="5"/>
      <c r="G257" s="5"/>
      <c r="H257" s="5"/>
      <c r="I257" s="5"/>
      <c r="J257" s="5"/>
      <c r="K257" s="5"/>
      <c r="L257" s="5"/>
      <c r="M257" s="5"/>
      <c r="N257" s="5"/>
      <c r="O257" s="5"/>
      <c r="P257" s="5"/>
      <c r="Q257" s="5"/>
      <c r="R257" s="5"/>
      <c r="S257" s="5"/>
      <c r="T257" s="5"/>
      <c r="U257" s="5"/>
      <c r="V257" s="5"/>
      <c r="W257" s="5"/>
      <c r="X257" s="5"/>
    </row>
    <row r="258" spans="1:24" ht="15.75" customHeight="1" x14ac:dyDescent="0.25">
      <c r="A258" s="38"/>
      <c r="B258" s="38"/>
      <c r="C258" s="38"/>
      <c r="D258" s="38"/>
      <c r="E258" s="38"/>
      <c r="F258" s="5"/>
      <c r="G258" s="5"/>
      <c r="H258" s="5"/>
      <c r="I258" s="5"/>
      <c r="J258" s="5"/>
      <c r="K258" s="5"/>
      <c r="L258" s="5"/>
      <c r="M258" s="5"/>
      <c r="N258" s="5"/>
      <c r="O258" s="5"/>
      <c r="P258" s="5"/>
      <c r="Q258" s="5"/>
      <c r="R258" s="5"/>
      <c r="S258" s="5"/>
      <c r="T258" s="5"/>
      <c r="U258" s="5"/>
      <c r="V258" s="5"/>
      <c r="W258" s="5"/>
      <c r="X258" s="5"/>
    </row>
    <row r="259" spans="1:24" ht="15.75" customHeight="1" x14ac:dyDescent="0.25">
      <c r="A259" s="38"/>
      <c r="B259" s="38"/>
      <c r="C259" s="38"/>
      <c r="D259" s="38"/>
      <c r="E259" s="38"/>
      <c r="F259" s="5"/>
      <c r="G259" s="5"/>
      <c r="H259" s="5"/>
      <c r="I259" s="5"/>
      <c r="J259" s="5"/>
      <c r="K259" s="5"/>
      <c r="L259" s="5"/>
      <c r="M259" s="5"/>
      <c r="N259" s="5"/>
      <c r="O259" s="5"/>
      <c r="P259" s="5"/>
      <c r="Q259" s="5"/>
      <c r="R259" s="5"/>
      <c r="S259" s="5"/>
      <c r="T259" s="5"/>
      <c r="U259" s="5"/>
      <c r="V259" s="5"/>
      <c r="W259" s="5"/>
      <c r="X259" s="5"/>
    </row>
    <row r="260" spans="1:24" ht="15.75" customHeight="1" x14ac:dyDescent="0.25">
      <c r="A260" s="38"/>
      <c r="B260" s="38"/>
      <c r="C260" s="38"/>
      <c r="D260" s="38"/>
      <c r="E260" s="38"/>
      <c r="F260" s="5"/>
      <c r="G260" s="5"/>
      <c r="H260" s="5"/>
      <c r="I260" s="5"/>
      <c r="J260" s="5"/>
      <c r="K260" s="5"/>
      <c r="L260" s="5"/>
      <c r="M260" s="5"/>
      <c r="N260" s="5"/>
      <c r="O260" s="5"/>
      <c r="P260" s="5"/>
      <c r="Q260" s="5"/>
      <c r="R260" s="5"/>
      <c r="S260" s="5"/>
      <c r="T260" s="5"/>
      <c r="U260" s="5"/>
      <c r="V260" s="5"/>
      <c r="W260" s="5"/>
      <c r="X260" s="5"/>
    </row>
    <row r="261" spans="1:24" ht="15.75" customHeight="1" x14ac:dyDescent="0.25">
      <c r="A261" s="38"/>
      <c r="B261" s="38"/>
      <c r="C261" s="38"/>
      <c r="D261" s="38"/>
      <c r="E261" s="38"/>
      <c r="F261" s="5"/>
      <c r="G261" s="5"/>
      <c r="H261" s="5"/>
      <c r="I261" s="5"/>
      <c r="J261" s="5"/>
      <c r="K261" s="5"/>
      <c r="L261" s="5"/>
      <c r="M261" s="5"/>
      <c r="N261" s="5"/>
      <c r="O261" s="5"/>
      <c r="P261" s="5"/>
      <c r="Q261" s="5"/>
      <c r="R261" s="5"/>
      <c r="S261" s="5"/>
      <c r="T261" s="5"/>
      <c r="U261" s="5"/>
      <c r="V261" s="5"/>
      <c r="W261" s="5"/>
      <c r="X261" s="5"/>
    </row>
    <row r="262" spans="1:24" ht="15.75" customHeight="1" x14ac:dyDescent="0.25">
      <c r="A262" s="38"/>
      <c r="B262" s="38"/>
      <c r="C262" s="38"/>
      <c r="D262" s="38"/>
      <c r="E262" s="38"/>
      <c r="F262" s="5"/>
      <c r="G262" s="5"/>
      <c r="H262" s="5"/>
      <c r="I262" s="5"/>
      <c r="J262" s="5"/>
      <c r="K262" s="5"/>
      <c r="L262" s="5"/>
      <c r="M262" s="5"/>
      <c r="N262" s="5"/>
      <c r="O262" s="5"/>
      <c r="P262" s="5"/>
      <c r="Q262" s="5"/>
      <c r="R262" s="5"/>
      <c r="S262" s="5"/>
      <c r="T262" s="5"/>
      <c r="U262" s="5"/>
      <c r="V262" s="5"/>
      <c r="W262" s="5"/>
      <c r="X262" s="5"/>
    </row>
    <row r="263" spans="1:24" ht="15.75" customHeight="1" x14ac:dyDescent="0.25">
      <c r="A263" s="38"/>
      <c r="B263" s="38"/>
      <c r="C263" s="38"/>
      <c r="D263" s="38"/>
      <c r="E263" s="38"/>
      <c r="F263" s="5"/>
      <c r="G263" s="5"/>
      <c r="H263" s="5"/>
      <c r="I263" s="5"/>
      <c r="J263" s="5"/>
      <c r="K263" s="5"/>
      <c r="L263" s="5"/>
      <c r="M263" s="5"/>
      <c r="N263" s="5"/>
      <c r="O263" s="5"/>
      <c r="P263" s="5"/>
      <c r="Q263" s="5"/>
      <c r="R263" s="5"/>
      <c r="S263" s="5"/>
      <c r="T263" s="5"/>
      <c r="U263" s="5"/>
      <c r="V263" s="5"/>
      <c r="W263" s="5"/>
      <c r="X263" s="5"/>
    </row>
    <row r="264" spans="1:24" ht="15.75" customHeight="1" x14ac:dyDescent="0.25">
      <c r="A264" s="38"/>
      <c r="B264" s="38"/>
      <c r="C264" s="38"/>
      <c r="D264" s="38"/>
      <c r="E264" s="38"/>
      <c r="F264" s="5"/>
      <c r="G264" s="5"/>
      <c r="H264" s="5"/>
      <c r="I264" s="5"/>
      <c r="J264" s="5"/>
      <c r="K264" s="5"/>
      <c r="L264" s="5"/>
      <c r="M264" s="5"/>
      <c r="N264" s="5"/>
      <c r="O264" s="5"/>
      <c r="P264" s="5"/>
      <c r="Q264" s="5"/>
      <c r="R264" s="5"/>
      <c r="S264" s="5"/>
      <c r="T264" s="5"/>
      <c r="U264" s="5"/>
      <c r="V264" s="5"/>
      <c r="W264" s="5"/>
      <c r="X264" s="5"/>
    </row>
    <row r="265" spans="1:24" ht="15.75" customHeight="1" x14ac:dyDescent="0.25">
      <c r="A265" s="38"/>
      <c r="B265" s="38"/>
      <c r="C265" s="38"/>
      <c r="D265" s="38"/>
      <c r="E265" s="38"/>
      <c r="F265" s="5"/>
      <c r="G265" s="5"/>
      <c r="H265" s="5"/>
      <c r="I265" s="5"/>
      <c r="J265" s="5"/>
      <c r="K265" s="5"/>
      <c r="L265" s="5"/>
      <c r="M265" s="5"/>
      <c r="N265" s="5"/>
      <c r="O265" s="5"/>
      <c r="P265" s="5"/>
      <c r="Q265" s="5"/>
      <c r="R265" s="5"/>
      <c r="S265" s="5"/>
      <c r="T265" s="5"/>
      <c r="U265" s="5"/>
      <c r="V265" s="5"/>
      <c r="W265" s="5"/>
      <c r="X265" s="5"/>
    </row>
    <row r="266" spans="1:24" ht="15.75" customHeight="1" x14ac:dyDescent="0.25"/>
    <row r="267" spans="1:24" ht="15.75" customHeight="1" x14ac:dyDescent="0.25"/>
    <row r="268" spans="1:24" ht="15.75" customHeight="1" x14ac:dyDescent="0.25"/>
    <row r="269" spans="1:24" ht="15.75" customHeight="1" x14ac:dyDescent="0.25"/>
    <row r="270" spans="1:24" ht="15.75" customHeight="1" x14ac:dyDescent="0.25"/>
    <row r="271" spans="1:24" ht="15.75" customHeight="1" x14ac:dyDescent="0.25"/>
    <row r="272" spans="1:24"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mergeCells count="23">
    <mergeCell ref="D26:D29"/>
    <mergeCell ref="D30:D31"/>
    <mergeCell ref="A16:A20"/>
    <mergeCell ref="B16:B20"/>
    <mergeCell ref="C20:C22"/>
    <mergeCell ref="D20:D22"/>
    <mergeCell ref="B21:B23"/>
    <mergeCell ref="C23:C25"/>
    <mergeCell ref="D23:D25"/>
    <mergeCell ref="B24:B25"/>
    <mergeCell ref="A21:A23"/>
    <mergeCell ref="A24:A25"/>
    <mergeCell ref="A26:A31"/>
    <mergeCell ref="B26:B31"/>
    <mergeCell ref="C26:C31"/>
    <mergeCell ref="A2:A15"/>
    <mergeCell ref="B2:B15"/>
    <mergeCell ref="C2:C14"/>
    <mergeCell ref="D2:D12"/>
    <mergeCell ref="D13:D14"/>
    <mergeCell ref="C15:C19"/>
    <mergeCell ref="D15:D16"/>
    <mergeCell ref="D17:D19"/>
  </mergeCells>
  <pageMargins left="0.7" right="0.7" top="0.75" bottom="0.75" header="0" footer="0"/>
  <pageSetup orientation="portrait"/>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outlinePr summaryBelow="0" summaryRight="0"/>
  </sheetPr>
  <dimension ref="A1:Z1000"/>
  <sheetViews>
    <sheetView workbookViewId="0"/>
  </sheetViews>
  <sheetFormatPr baseColWidth="10" defaultColWidth="14.42578125" defaultRowHeight="15" customHeight="1" x14ac:dyDescent="0.25"/>
  <cols>
    <col min="2" max="2" width="36.140625" customWidth="1"/>
  </cols>
  <sheetData>
    <row r="1" spans="1:26" ht="15.75" x14ac:dyDescent="0.25">
      <c r="A1" s="216"/>
      <c r="B1" s="1003" t="s">
        <v>1110</v>
      </c>
      <c r="C1" s="955"/>
      <c r="D1" s="912"/>
      <c r="E1" s="447"/>
      <c r="F1" s="447"/>
      <c r="G1" s="447"/>
      <c r="H1" s="447"/>
      <c r="I1" s="447"/>
      <c r="J1" s="447"/>
      <c r="K1" s="447"/>
      <c r="L1" s="447"/>
      <c r="M1" s="448"/>
      <c r="N1" s="13"/>
      <c r="O1" s="13"/>
      <c r="P1" s="13"/>
      <c r="Q1" s="13"/>
      <c r="R1" s="13"/>
      <c r="S1" s="13"/>
      <c r="T1" s="13"/>
      <c r="U1" s="13"/>
      <c r="V1" s="13"/>
      <c r="W1" s="13"/>
      <c r="X1" s="13"/>
      <c r="Y1" s="13"/>
      <c r="Z1" s="13"/>
    </row>
    <row r="2" spans="1:26" ht="15.75" x14ac:dyDescent="0.25">
      <c r="A2" s="913" t="s">
        <v>591</v>
      </c>
      <c r="B2" s="220" t="s">
        <v>592</v>
      </c>
      <c r="C2" s="910" t="s">
        <v>1111</v>
      </c>
      <c r="D2" s="802"/>
      <c r="E2" s="802"/>
      <c r="F2" s="802"/>
      <c r="G2" s="802"/>
      <c r="H2" s="802"/>
      <c r="I2" s="802"/>
      <c r="J2" s="802"/>
      <c r="K2" s="802"/>
      <c r="L2" s="802"/>
      <c r="M2" s="803"/>
      <c r="N2" s="13"/>
      <c r="O2" s="13"/>
      <c r="P2" s="13"/>
      <c r="Q2" s="13"/>
      <c r="R2" s="13"/>
      <c r="S2" s="13"/>
      <c r="T2" s="13"/>
      <c r="U2" s="13"/>
      <c r="V2" s="13"/>
      <c r="W2" s="13"/>
      <c r="X2" s="13"/>
      <c r="Y2" s="13"/>
      <c r="Z2" s="13"/>
    </row>
    <row r="3" spans="1:26" ht="34.5" customHeight="1" x14ac:dyDescent="0.25">
      <c r="A3" s="813"/>
      <c r="B3" s="221" t="s">
        <v>750</v>
      </c>
      <c r="C3" s="1099" t="s">
        <v>1112</v>
      </c>
      <c r="D3" s="903"/>
      <c r="E3" s="903"/>
      <c r="F3" s="903"/>
      <c r="G3" s="903"/>
      <c r="H3" s="903"/>
      <c r="I3" s="903"/>
      <c r="J3" s="903"/>
      <c r="K3" s="903"/>
      <c r="L3" s="903"/>
      <c r="M3" s="810"/>
      <c r="N3" s="13"/>
      <c r="O3" s="13"/>
      <c r="P3" s="13"/>
      <c r="Q3" s="13"/>
      <c r="R3" s="13"/>
      <c r="S3" s="13"/>
      <c r="T3" s="13"/>
      <c r="U3" s="13"/>
      <c r="V3" s="13"/>
      <c r="W3" s="13"/>
      <c r="X3" s="13"/>
      <c r="Y3" s="13"/>
      <c r="Z3" s="13"/>
    </row>
    <row r="4" spans="1:26" ht="15.75" x14ac:dyDescent="0.25">
      <c r="A4" s="813"/>
      <c r="B4" s="227" t="s">
        <v>324</v>
      </c>
      <c r="C4" s="223" t="s">
        <v>95</v>
      </c>
      <c r="D4" s="224"/>
      <c r="E4" s="225"/>
      <c r="F4" s="914" t="s">
        <v>691</v>
      </c>
      <c r="G4" s="803"/>
      <c r="H4" s="226"/>
      <c r="I4" s="223"/>
      <c r="J4" s="223"/>
      <c r="K4" s="223"/>
      <c r="L4" s="223"/>
      <c r="M4" s="226"/>
      <c r="N4" s="13"/>
      <c r="O4" s="13"/>
      <c r="P4" s="13"/>
      <c r="Q4" s="13"/>
      <c r="R4" s="13"/>
      <c r="S4" s="13"/>
      <c r="T4" s="13"/>
      <c r="U4" s="13"/>
      <c r="V4" s="13"/>
      <c r="W4" s="13"/>
      <c r="X4" s="13"/>
      <c r="Y4" s="13"/>
      <c r="Z4" s="13"/>
    </row>
    <row r="5" spans="1:26" ht="15.75" x14ac:dyDescent="0.25">
      <c r="A5" s="813"/>
      <c r="B5" s="227" t="s">
        <v>596</v>
      </c>
      <c r="C5" s="910" t="s">
        <v>692</v>
      </c>
      <c r="D5" s="802"/>
      <c r="E5" s="802"/>
      <c r="F5" s="802"/>
      <c r="G5" s="802"/>
      <c r="H5" s="802"/>
      <c r="I5" s="802"/>
      <c r="J5" s="802"/>
      <c r="K5" s="802"/>
      <c r="L5" s="802"/>
      <c r="M5" s="803"/>
      <c r="N5" s="13"/>
      <c r="O5" s="13"/>
      <c r="P5" s="13"/>
      <c r="Q5" s="13"/>
      <c r="R5" s="13"/>
      <c r="S5" s="13"/>
      <c r="T5" s="13"/>
      <c r="U5" s="13"/>
      <c r="V5" s="13"/>
      <c r="W5" s="13"/>
      <c r="X5" s="13"/>
      <c r="Y5" s="13"/>
      <c r="Z5" s="13"/>
    </row>
    <row r="6" spans="1:26" ht="15.75" x14ac:dyDescent="0.25">
      <c r="A6" s="813"/>
      <c r="B6" s="227" t="s">
        <v>598</v>
      </c>
      <c r="C6" s="910" t="s">
        <v>738</v>
      </c>
      <c r="D6" s="802"/>
      <c r="E6" s="802"/>
      <c r="F6" s="802"/>
      <c r="G6" s="802"/>
      <c r="H6" s="802"/>
      <c r="I6" s="802"/>
      <c r="J6" s="802"/>
      <c r="K6" s="802"/>
      <c r="L6" s="802"/>
      <c r="M6" s="803"/>
      <c r="N6" s="13"/>
      <c r="O6" s="13"/>
      <c r="P6" s="13"/>
      <c r="Q6" s="13"/>
      <c r="R6" s="13"/>
      <c r="S6" s="13"/>
      <c r="T6" s="13"/>
      <c r="U6" s="13"/>
      <c r="V6" s="13"/>
      <c r="W6" s="13"/>
      <c r="X6" s="13"/>
      <c r="Y6" s="13"/>
      <c r="Z6" s="13"/>
    </row>
    <row r="7" spans="1:26" ht="15.75" x14ac:dyDescent="0.25">
      <c r="A7" s="813"/>
      <c r="B7" s="227" t="s">
        <v>600</v>
      </c>
      <c r="C7" s="910" t="s">
        <v>35</v>
      </c>
      <c r="D7" s="866"/>
      <c r="E7" s="228"/>
      <c r="F7" s="228"/>
      <c r="G7" s="229"/>
      <c r="H7" s="230" t="s">
        <v>328</v>
      </c>
      <c r="I7" s="910" t="s">
        <v>62</v>
      </c>
      <c r="J7" s="802"/>
      <c r="K7" s="802"/>
      <c r="L7" s="802"/>
      <c r="M7" s="803"/>
      <c r="N7" s="13"/>
      <c r="O7" s="13"/>
      <c r="P7" s="13"/>
      <c r="Q7" s="13"/>
      <c r="R7" s="13"/>
      <c r="S7" s="13"/>
      <c r="T7" s="13"/>
      <c r="U7" s="13"/>
      <c r="V7" s="13"/>
      <c r="W7" s="13"/>
      <c r="X7" s="13"/>
      <c r="Y7" s="13"/>
      <c r="Z7" s="13"/>
    </row>
    <row r="8" spans="1:26" ht="15.75" x14ac:dyDescent="0.25">
      <c r="A8" s="813"/>
      <c r="B8" s="1100" t="s">
        <v>601</v>
      </c>
      <c r="C8" s="231"/>
      <c r="D8" s="231"/>
      <c r="E8" s="232"/>
      <c r="F8" s="232"/>
      <c r="G8" s="232"/>
      <c r="H8" s="232"/>
      <c r="I8" s="231"/>
      <c r="J8" s="231"/>
      <c r="K8" s="231"/>
      <c r="L8" s="233"/>
      <c r="M8" s="234"/>
      <c r="N8" s="13"/>
      <c r="O8" s="13"/>
      <c r="P8" s="13"/>
      <c r="Q8" s="13"/>
      <c r="R8" s="13"/>
      <c r="S8" s="13"/>
      <c r="T8" s="13"/>
      <c r="U8" s="13"/>
      <c r="V8" s="13"/>
      <c r="W8" s="13"/>
      <c r="X8" s="13"/>
      <c r="Y8" s="13"/>
      <c r="Z8" s="13"/>
    </row>
    <row r="9" spans="1:26" ht="15.75" x14ac:dyDescent="0.25">
      <c r="A9" s="813"/>
      <c r="B9" s="805"/>
      <c r="C9" s="1015"/>
      <c r="D9" s="903"/>
      <c r="E9" s="231"/>
      <c r="F9" s="1015"/>
      <c r="G9" s="903"/>
      <c r="H9" s="231"/>
      <c r="I9" s="1015"/>
      <c r="J9" s="903"/>
      <c r="K9" s="231"/>
      <c r="L9" s="233"/>
      <c r="M9" s="234"/>
      <c r="N9" s="13"/>
      <c r="O9" s="13"/>
      <c r="P9" s="13"/>
      <c r="Q9" s="13"/>
      <c r="R9" s="13"/>
      <c r="S9" s="13"/>
      <c r="T9" s="13"/>
      <c r="U9" s="13"/>
      <c r="V9" s="13"/>
      <c r="W9" s="13"/>
      <c r="X9" s="13"/>
      <c r="Y9" s="13"/>
      <c r="Z9" s="13"/>
    </row>
    <row r="10" spans="1:26" ht="15.75" x14ac:dyDescent="0.25">
      <c r="A10" s="813"/>
      <c r="B10" s="800"/>
      <c r="C10" s="923" t="s">
        <v>328</v>
      </c>
      <c r="D10" s="870"/>
      <c r="E10" s="235"/>
      <c r="F10" s="923" t="s">
        <v>328</v>
      </c>
      <c r="G10" s="870"/>
      <c r="H10" s="235"/>
      <c r="I10" s="923" t="s">
        <v>328</v>
      </c>
      <c r="J10" s="870"/>
      <c r="K10" s="235"/>
      <c r="L10" s="236"/>
      <c r="M10" s="237"/>
      <c r="N10" s="13"/>
      <c r="O10" s="13"/>
      <c r="P10" s="13"/>
      <c r="Q10" s="13"/>
      <c r="R10" s="13"/>
      <c r="S10" s="13"/>
      <c r="T10" s="13"/>
      <c r="U10" s="13"/>
      <c r="V10" s="13"/>
      <c r="W10" s="13"/>
      <c r="X10" s="13"/>
      <c r="Y10" s="13"/>
      <c r="Z10" s="13"/>
    </row>
    <row r="11" spans="1:26" ht="15.75" x14ac:dyDescent="0.25">
      <c r="A11" s="813"/>
      <c r="B11" s="227" t="s">
        <v>605</v>
      </c>
      <c r="C11" s="910" t="s">
        <v>1113</v>
      </c>
      <c r="D11" s="802"/>
      <c r="E11" s="802"/>
      <c r="F11" s="802"/>
      <c r="G11" s="802"/>
      <c r="H11" s="802"/>
      <c r="I11" s="802"/>
      <c r="J11" s="802"/>
      <c r="K11" s="802"/>
      <c r="L11" s="802"/>
      <c r="M11" s="803"/>
      <c r="N11" s="13"/>
      <c r="O11" s="13"/>
      <c r="P11" s="13"/>
      <c r="Q11" s="13"/>
      <c r="R11" s="13"/>
      <c r="S11" s="13"/>
      <c r="T11" s="13"/>
      <c r="U11" s="13"/>
      <c r="V11" s="13"/>
      <c r="W11" s="13"/>
      <c r="X11" s="13"/>
      <c r="Y11" s="13"/>
      <c r="Z11" s="13"/>
    </row>
    <row r="12" spans="1:26" ht="15.75" x14ac:dyDescent="0.25">
      <c r="A12" s="813"/>
      <c r="B12" s="227" t="s">
        <v>754</v>
      </c>
      <c r="C12" s="910" t="s">
        <v>1111</v>
      </c>
      <c r="D12" s="802"/>
      <c r="E12" s="802"/>
      <c r="F12" s="802"/>
      <c r="G12" s="802"/>
      <c r="H12" s="802"/>
      <c r="I12" s="802"/>
      <c r="J12" s="802"/>
      <c r="K12" s="802"/>
      <c r="L12" s="802"/>
      <c r="M12" s="803"/>
      <c r="N12" s="13"/>
      <c r="O12" s="13"/>
      <c r="P12" s="13"/>
      <c r="Q12" s="13"/>
      <c r="R12" s="13"/>
      <c r="S12" s="13"/>
      <c r="T12" s="13"/>
      <c r="U12" s="13"/>
      <c r="V12" s="13"/>
      <c r="W12" s="13"/>
      <c r="X12" s="13"/>
      <c r="Y12" s="13"/>
      <c r="Z12" s="13"/>
    </row>
    <row r="13" spans="1:26" ht="15.75" x14ac:dyDescent="0.25">
      <c r="A13" s="813"/>
      <c r="B13" s="227" t="s">
        <v>756</v>
      </c>
      <c r="C13" s="910" t="s">
        <v>1114</v>
      </c>
      <c r="D13" s="802"/>
      <c r="E13" s="802"/>
      <c r="F13" s="802"/>
      <c r="G13" s="802"/>
      <c r="H13" s="802"/>
      <c r="I13" s="802"/>
      <c r="J13" s="802"/>
      <c r="K13" s="802"/>
      <c r="L13" s="802"/>
      <c r="M13" s="803"/>
      <c r="N13" s="13"/>
      <c r="O13" s="13"/>
      <c r="P13" s="13"/>
      <c r="Q13" s="13"/>
      <c r="R13" s="13"/>
      <c r="S13" s="13"/>
      <c r="T13" s="13"/>
      <c r="U13" s="13"/>
      <c r="V13" s="13"/>
      <c r="W13" s="13"/>
      <c r="X13" s="13"/>
      <c r="Y13" s="13"/>
      <c r="Z13" s="13"/>
    </row>
    <row r="14" spans="1:26" ht="15.75" x14ac:dyDescent="0.25">
      <c r="A14" s="813"/>
      <c r="B14" s="1100" t="s">
        <v>758</v>
      </c>
      <c r="C14" s="926" t="s">
        <v>72</v>
      </c>
      <c r="D14" s="866"/>
      <c r="E14" s="575" t="s">
        <v>108</v>
      </c>
      <c r="F14" s="1101"/>
      <c r="G14" s="909"/>
      <c r="H14" s="909"/>
      <c r="I14" s="909"/>
      <c r="J14" s="909"/>
      <c r="K14" s="909"/>
      <c r="L14" s="909"/>
      <c r="M14" s="1008"/>
      <c r="N14" s="13"/>
      <c r="O14" s="13"/>
      <c r="P14" s="13"/>
      <c r="Q14" s="13"/>
      <c r="R14" s="13"/>
      <c r="S14" s="13"/>
      <c r="T14" s="13"/>
      <c r="U14" s="13"/>
      <c r="V14" s="13"/>
      <c r="W14" s="13"/>
      <c r="X14" s="13"/>
      <c r="Y14" s="13"/>
      <c r="Z14" s="13"/>
    </row>
    <row r="15" spans="1:26" ht="15.75" x14ac:dyDescent="0.25">
      <c r="A15" s="919"/>
      <c r="B15" s="1006"/>
      <c r="C15" s="1101"/>
      <c r="D15" s="909"/>
      <c r="E15" s="909"/>
      <c r="F15" s="909"/>
      <c r="G15" s="909"/>
      <c r="H15" s="909"/>
      <c r="I15" s="909"/>
      <c r="J15" s="909"/>
      <c r="K15" s="909"/>
      <c r="L15" s="909"/>
      <c r="M15" s="1008"/>
      <c r="N15" s="13"/>
      <c r="O15" s="13"/>
      <c r="P15" s="13"/>
      <c r="Q15" s="13"/>
      <c r="R15" s="13"/>
      <c r="S15" s="13"/>
      <c r="T15" s="13"/>
      <c r="U15" s="13"/>
      <c r="V15" s="13"/>
      <c r="W15" s="13"/>
      <c r="X15" s="13"/>
      <c r="Y15" s="13"/>
      <c r="Z15" s="13"/>
    </row>
    <row r="16" spans="1:26" ht="15.75" x14ac:dyDescent="0.25">
      <c r="A16" s="913" t="s">
        <v>607</v>
      </c>
      <c r="B16" s="576" t="s">
        <v>315</v>
      </c>
      <c r="C16" s="910" t="s">
        <v>740</v>
      </c>
      <c r="D16" s="802"/>
      <c r="E16" s="802"/>
      <c r="F16" s="802"/>
      <c r="G16" s="802"/>
      <c r="H16" s="802"/>
      <c r="I16" s="802"/>
      <c r="J16" s="802"/>
      <c r="K16" s="802"/>
      <c r="L16" s="802"/>
      <c r="M16" s="803"/>
      <c r="N16" s="13"/>
      <c r="O16" s="13"/>
      <c r="P16" s="13"/>
      <c r="Q16" s="13"/>
      <c r="R16" s="13"/>
      <c r="S16" s="13"/>
      <c r="T16" s="13"/>
      <c r="U16" s="13"/>
      <c r="V16" s="13"/>
      <c r="W16" s="13"/>
      <c r="X16" s="13"/>
      <c r="Y16" s="13"/>
      <c r="Z16" s="13"/>
    </row>
    <row r="17" spans="1:26" ht="15.75" x14ac:dyDescent="0.25">
      <c r="A17" s="813"/>
      <c r="B17" s="222" t="s">
        <v>759</v>
      </c>
      <c r="C17" s="910" t="s">
        <v>1115</v>
      </c>
      <c r="D17" s="802"/>
      <c r="E17" s="802"/>
      <c r="F17" s="802"/>
      <c r="G17" s="802"/>
      <c r="H17" s="802"/>
      <c r="I17" s="802"/>
      <c r="J17" s="802"/>
      <c r="K17" s="802"/>
      <c r="L17" s="802"/>
      <c r="M17" s="803"/>
      <c r="N17" s="13"/>
      <c r="O17" s="13"/>
      <c r="P17" s="13"/>
      <c r="Q17" s="13"/>
      <c r="R17" s="13"/>
      <c r="S17" s="13"/>
      <c r="T17" s="13"/>
      <c r="U17" s="13"/>
      <c r="V17" s="13"/>
      <c r="W17" s="13"/>
      <c r="X17" s="13"/>
      <c r="Y17" s="13"/>
      <c r="Z17" s="13"/>
    </row>
    <row r="18" spans="1:26" ht="15.75" x14ac:dyDescent="0.25">
      <c r="A18" s="813"/>
      <c r="B18" s="994" t="s">
        <v>608</v>
      </c>
      <c r="C18" s="233"/>
      <c r="D18" s="233"/>
      <c r="E18" s="233"/>
      <c r="F18" s="233"/>
      <c r="G18" s="233"/>
      <c r="H18" s="233"/>
      <c r="I18" s="233"/>
      <c r="J18" s="233"/>
      <c r="K18" s="233"/>
      <c r="L18" s="233"/>
      <c r="M18" s="234"/>
      <c r="N18" s="13"/>
      <c r="O18" s="13"/>
      <c r="P18" s="13"/>
      <c r="Q18" s="13"/>
      <c r="R18" s="13"/>
      <c r="S18" s="13"/>
      <c r="T18" s="13"/>
      <c r="U18" s="13"/>
      <c r="V18" s="13"/>
      <c r="W18" s="13"/>
      <c r="X18" s="13"/>
      <c r="Y18" s="13"/>
      <c r="Z18" s="13"/>
    </row>
    <row r="19" spans="1:26" ht="15.75" x14ac:dyDescent="0.25">
      <c r="A19" s="813"/>
      <c r="B19" s="805"/>
      <c r="C19" s="233"/>
      <c r="D19" s="236"/>
      <c r="E19" s="233"/>
      <c r="F19" s="236"/>
      <c r="G19" s="233"/>
      <c r="H19" s="236"/>
      <c r="I19" s="233"/>
      <c r="J19" s="236"/>
      <c r="K19" s="233"/>
      <c r="L19" s="233"/>
      <c r="M19" s="234"/>
      <c r="N19" s="13"/>
      <c r="O19" s="13"/>
      <c r="P19" s="13"/>
      <c r="Q19" s="13"/>
      <c r="R19" s="13"/>
      <c r="S19" s="13"/>
      <c r="T19" s="13"/>
      <c r="U19" s="13"/>
      <c r="V19" s="13"/>
      <c r="W19" s="13"/>
      <c r="X19" s="13"/>
      <c r="Y19" s="13"/>
      <c r="Z19" s="13"/>
    </row>
    <row r="20" spans="1:26" ht="15.75" x14ac:dyDescent="0.25">
      <c r="A20" s="813"/>
      <c r="B20" s="805"/>
      <c r="C20" s="238" t="s">
        <v>609</v>
      </c>
      <c r="D20" s="239"/>
      <c r="E20" s="238" t="s">
        <v>610</v>
      </c>
      <c r="F20" s="239"/>
      <c r="G20" s="238" t="s">
        <v>611</v>
      </c>
      <c r="H20" s="239"/>
      <c r="I20" s="238" t="s">
        <v>612</v>
      </c>
      <c r="J20" s="239"/>
      <c r="K20" s="238"/>
      <c r="L20" s="238"/>
      <c r="M20" s="234"/>
      <c r="N20" s="13"/>
      <c r="O20" s="13"/>
      <c r="P20" s="13"/>
      <c r="Q20" s="13"/>
      <c r="R20" s="13"/>
      <c r="S20" s="13"/>
      <c r="T20" s="13"/>
      <c r="U20" s="13"/>
      <c r="V20" s="13"/>
      <c r="W20" s="13"/>
      <c r="X20" s="13"/>
      <c r="Y20" s="13"/>
      <c r="Z20" s="13"/>
    </row>
    <row r="21" spans="1:26" ht="15.75" customHeight="1" x14ac:dyDescent="0.25">
      <c r="A21" s="813"/>
      <c r="B21" s="805"/>
      <c r="C21" s="238" t="s">
        <v>613</v>
      </c>
      <c r="D21" s="240"/>
      <c r="E21" s="238" t="s">
        <v>614</v>
      </c>
      <c r="F21" s="241"/>
      <c r="G21" s="238" t="s">
        <v>615</v>
      </c>
      <c r="H21" s="241"/>
      <c r="I21" s="238"/>
      <c r="J21" s="233"/>
      <c r="K21" s="238"/>
      <c r="L21" s="238"/>
      <c r="M21" s="234"/>
      <c r="N21" s="13"/>
      <c r="O21" s="13"/>
      <c r="P21" s="13"/>
      <c r="Q21" s="13"/>
      <c r="R21" s="13"/>
      <c r="S21" s="13"/>
      <c r="T21" s="13"/>
      <c r="U21" s="13"/>
      <c r="V21" s="13"/>
      <c r="W21" s="13"/>
      <c r="X21" s="13"/>
      <c r="Y21" s="13"/>
      <c r="Z21" s="13"/>
    </row>
    <row r="22" spans="1:26" ht="15.75" customHeight="1" x14ac:dyDescent="0.25">
      <c r="A22" s="813"/>
      <c r="B22" s="805"/>
      <c r="C22" s="238" t="s">
        <v>616</v>
      </c>
      <c r="D22" s="240"/>
      <c r="E22" s="238" t="s">
        <v>617</v>
      </c>
      <c r="F22" s="240" t="s">
        <v>618</v>
      </c>
      <c r="G22" s="238"/>
      <c r="H22" s="233"/>
      <c r="I22" s="238"/>
      <c r="J22" s="233"/>
      <c r="K22" s="238"/>
      <c r="L22" s="238"/>
      <c r="M22" s="234"/>
      <c r="N22" s="13"/>
      <c r="O22" s="13"/>
      <c r="P22" s="13"/>
      <c r="Q22" s="13"/>
      <c r="R22" s="13"/>
      <c r="S22" s="13"/>
      <c r="T22" s="13"/>
      <c r="U22" s="13"/>
      <c r="V22" s="13"/>
      <c r="W22" s="13"/>
      <c r="X22" s="13"/>
      <c r="Y22" s="13"/>
      <c r="Z22" s="13"/>
    </row>
    <row r="23" spans="1:26" ht="15.75" customHeight="1" x14ac:dyDescent="0.25">
      <c r="A23" s="813"/>
      <c r="B23" s="805"/>
      <c r="C23" s="238" t="s">
        <v>105</v>
      </c>
      <c r="D23" s="241"/>
      <c r="E23" s="238" t="s">
        <v>619</v>
      </c>
      <c r="F23" s="223"/>
      <c r="G23" s="235"/>
      <c r="H23" s="235"/>
      <c r="I23" s="235"/>
      <c r="J23" s="235"/>
      <c r="K23" s="235"/>
      <c r="L23" s="235"/>
      <c r="M23" s="242"/>
      <c r="N23" s="13"/>
      <c r="O23" s="13"/>
      <c r="P23" s="13"/>
      <c r="Q23" s="13"/>
      <c r="R23" s="13"/>
      <c r="S23" s="13"/>
      <c r="T23" s="13"/>
      <c r="U23" s="13"/>
      <c r="V23" s="13"/>
      <c r="W23" s="13"/>
      <c r="X23" s="13"/>
      <c r="Y23" s="13"/>
      <c r="Z23" s="13"/>
    </row>
    <row r="24" spans="1:26" ht="15.75" customHeight="1" x14ac:dyDescent="0.25">
      <c r="A24" s="813"/>
      <c r="B24" s="800"/>
      <c r="C24" s="235"/>
      <c r="D24" s="235"/>
      <c r="E24" s="235"/>
      <c r="F24" s="235"/>
      <c r="G24" s="235"/>
      <c r="H24" s="235"/>
      <c r="I24" s="235"/>
      <c r="J24" s="235"/>
      <c r="K24" s="235"/>
      <c r="L24" s="235"/>
      <c r="M24" s="242"/>
      <c r="N24" s="13"/>
      <c r="O24" s="13"/>
      <c r="P24" s="13"/>
      <c r="Q24" s="13"/>
      <c r="R24" s="13"/>
      <c r="S24" s="13"/>
      <c r="T24" s="13"/>
      <c r="U24" s="13"/>
      <c r="V24" s="13"/>
      <c r="W24" s="13"/>
      <c r="X24" s="13"/>
      <c r="Y24" s="13"/>
      <c r="Z24" s="13"/>
    </row>
    <row r="25" spans="1:26" ht="15.75" customHeight="1" x14ac:dyDescent="0.25">
      <c r="A25" s="813"/>
      <c r="B25" s="994" t="s">
        <v>621</v>
      </c>
      <c r="C25" s="233"/>
      <c r="D25" s="233"/>
      <c r="E25" s="233"/>
      <c r="F25" s="233"/>
      <c r="G25" s="233"/>
      <c r="H25" s="233"/>
      <c r="I25" s="233"/>
      <c r="J25" s="233"/>
      <c r="K25" s="233"/>
      <c r="L25" s="233"/>
      <c r="M25" s="234"/>
      <c r="N25" s="13"/>
      <c r="O25" s="13"/>
      <c r="P25" s="13"/>
      <c r="Q25" s="13"/>
      <c r="R25" s="13"/>
      <c r="S25" s="13"/>
      <c r="T25" s="13"/>
      <c r="U25" s="13"/>
      <c r="V25" s="13"/>
      <c r="W25" s="13"/>
      <c r="X25" s="13"/>
      <c r="Y25" s="13"/>
      <c r="Z25" s="13"/>
    </row>
    <row r="26" spans="1:26" ht="15.75" customHeight="1" x14ac:dyDescent="0.25">
      <c r="A26" s="813"/>
      <c r="B26" s="805"/>
      <c r="C26" s="238" t="s">
        <v>622</v>
      </c>
      <c r="D26" s="243"/>
      <c r="E26" s="231"/>
      <c r="F26" s="238" t="s">
        <v>623</v>
      </c>
      <c r="G26" s="244"/>
      <c r="H26" s="231"/>
      <c r="I26" s="238" t="s">
        <v>624</v>
      </c>
      <c r="J26" s="244"/>
      <c r="K26" s="231"/>
      <c r="L26" s="233"/>
      <c r="M26" s="234"/>
      <c r="N26" s="13"/>
      <c r="O26" s="13"/>
      <c r="P26" s="13"/>
      <c r="Q26" s="13"/>
      <c r="R26" s="13"/>
      <c r="S26" s="13"/>
      <c r="T26" s="13"/>
      <c r="U26" s="13"/>
      <c r="V26" s="13"/>
      <c r="W26" s="13"/>
      <c r="X26" s="13"/>
      <c r="Y26" s="13"/>
      <c r="Z26" s="13"/>
    </row>
    <row r="27" spans="1:26" ht="15.75" customHeight="1" x14ac:dyDescent="0.25">
      <c r="A27" s="813"/>
      <c r="B27" s="805"/>
      <c r="C27" s="238" t="s">
        <v>625</v>
      </c>
      <c r="D27" s="241"/>
      <c r="E27" s="233"/>
      <c r="F27" s="238" t="s">
        <v>626</v>
      </c>
      <c r="G27" s="239" t="s">
        <v>618</v>
      </c>
      <c r="H27" s="233"/>
      <c r="I27" s="238"/>
      <c r="J27" s="233"/>
      <c r="K27" s="231"/>
      <c r="L27" s="233"/>
      <c r="M27" s="234"/>
      <c r="N27" s="13"/>
      <c r="O27" s="13"/>
      <c r="P27" s="13"/>
      <c r="Q27" s="13"/>
      <c r="R27" s="13"/>
      <c r="S27" s="13"/>
      <c r="T27" s="13"/>
      <c r="U27" s="13"/>
      <c r="V27" s="13"/>
      <c r="W27" s="13"/>
      <c r="X27" s="13"/>
      <c r="Y27" s="13"/>
      <c r="Z27" s="13"/>
    </row>
    <row r="28" spans="1:26" ht="15.75" customHeight="1" x14ac:dyDescent="0.25">
      <c r="A28" s="813"/>
      <c r="B28" s="800"/>
      <c r="C28" s="236"/>
      <c r="D28" s="236"/>
      <c r="E28" s="236"/>
      <c r="F28" s="236"/>
      <c r="G28" s="236"/>
      <c r="H28" s="236"/>
      <c r="I28" s="236"/>
      <c r="J28" s="236"/>
      <c r="K28" s="236"/>
      <c r="L28" s="236"/>
      <c r="M28" s="237"/>
      <c r="N28" s="13"/>
      <c r="O28" s="13"/>
      <c r="P28" s="13"/>
      <c r="Q28" s="13"/>
      <c r="R28" s="13"/>
      <c r="S28" s="13"/>
      <c r="T28" s="13"/>
      <c r="U28" s="13"/>
      <c r="V28" s="13"/>
      <c r="W28" s="13"/>
      <c r="X28" s="13"/>
      <c r="Y28" s="13"/>
      <c r="Z28" s="13"/>
    </row>
    <row r="29" spans="1:26" ht="15.75" customHeight="1" x14ac:dyDescent="0.25">
      <c r="A29" s="813"/>
      <c r="B29" s="247" t="s">
        <v>627</v>
      </c>
      <c r="C29" s="231"/>
      <c r="D29" s="231"/>
      <c r="E29" s="231"/>
      <c r="F29" s="231"/>
      <c r="G29" s="231"/>
      <c r="H29" s="231"/>
      <c r="I29" s="231"/>
      <c r="J29" s="231"/>
      <c r="K29" s="231"/>
      <c r="L29" s="231"/>
      <c r="M29" s="246"/>
      <c r="N29" s="13"/>
      <c r="O29" s="13"/>
      <c r="P29" s="13"/>
      <c r="Q29" s="13"/>
      <c r="R29" s="13"/>
      <c r="S29" s="13"/>
      <c r="T29" s="13"/>
      <c r="U29" s="13"/>
      <c r="V29" s="13"/>
      <c r="W29" s="13"/>
      <c r="X29" s="13"/>
      <c r="Y29" s="13"/>
      <c r="Z29" s="13"/>
    </row>
    <row r="30" spans="1:26" ht="15.75" customHeight="1" x14ac:dyDescent="0.25">
      <c r="A30" s="813"/>
      <c r="B30" s="247"/>
      <c r="C30" s="248" t="s">
        <v>628</v>
      </c>
      <c r="D30" s="249"/>
      <c r="E30" s="231"/>
      <c r="F30" s="238" t="s">
        <v>629</v>
      </c>
      <c r="G30" s="243"/>
      <c r="H30" s="231"/>
      <c r="I30" s="238" t="s">
        <v>630</v>
      </c>
      <c r="J30" s="1098"/>
      <c r="K30" s="909"/>
      <c r="L30" s="1008"/>
      <c r="M30" s="246"/>
      <c r="N30" s="13"/>
      <c r="O30" s="13"/>
      <c r="P30" s="13"/>
      <c r="Q30" s="13"/>
      <c r="R30" s="13"/>
      <c r="S30" s="13"/>
      <c r="T30" s="13"/>
      <c r="U30" s="13"/>
      <c r="V30" s="13"/>
      <c r="W30" s="13"/>
      <c r="X30" s="13"/>
      <c r="Y30" s="13"/>
      <c r="Z30" s="13"/>
    </row>
    <row r="31" spans="1:26" ht="15.75" customHeight="1" x14ac:dyDescent="0.25">
      <c r="A31" s="813"/>
      <c r="B31" s="227"/>
      <c r="C31" s="235"/>
      <c r="D31" s="235"/>
      <c r="E31" s="235"/>
      <c r="F31" s="235"/>
      <c r="G31" s="235"/>
      <c r="H31" s="235"/>
      <c r="I31" s="235"/>
      <c r="J31" s="235"/>
      <c r="K31" s="235"/>
      <c r="L31" s="235"/>
      <c r="M31" s="242"/>
      <c r="N31" s="13"/>
      <c r="O31" s="13"/>
      <c r="P31" s="13"/>
      <c r="Q31" s="13"/>
      <c r="R31" s="13"/>
      <c r="S31" s="13"/>
      <c r="T31" s="13"/>
      <c r="U31" s="13"/>
      <c r="V31" s="13"/>
      <c r="W31" s="13"/>
      <c r="X31" s="13"/>
      <c r="Y31" s="13"/>
      <c r="Z31" s="13"/>
    </row>
    <row r="32" spans="1:26" ht="15.75" customHeight="1" x14ac:dyDescent="0.25">
      <c r="A32" s="813"/>
      <c r="B32" s="994" t="s">
        <v>632</v>
      </c>
      <c r="C32" s="464"/>
      <c r="D32" s="464"/>
      <c r="E32" s="464"/>
      <c r="F32" s="464"/>
      <c r="G32" s="464"/>
      <c r="H32" s="464"/>
      <c r="I32" s="464"/>
      <c r="J32" s="464"/>
      <c r="K32" s="464"/>
      <c r="L32" s="233"/>
      <c r="M32" s="234"/>
      <c r="N32" s="13"/>
      <c r="O32" s="13"/>
      <c r="P32" s="13"/>
      <c r="Q32" s="13"/>
      <c r="R32" s="13"/>
      <c r="S32" s="13"/>
      <c r="T32" s="13"/>
      <c r="U32" s="13"/>
      <c r="V32" s="13"/>
      <c r="W32" s="13"/>
      <c r="X32" s="13"/>
      <c r="Y32" s="13"/>
      <c r="Z32" s="13"/>
    </row>
    <row r="33" spans="1:26" ht="15.75" customHeight="1" x14ac:dyDescent="0.25">
      <c r="A33" s="813"/>
      <c r="B33" s="805"/>
      <c r="C33" s="231" t="s">
        <v>633</v>
      </c>
      <c r="D33" s="637">
        <v>2022</v>
      </c>
      <c r="E33" s="464"/>
      <c r="F33" s="231" t="s">
        <v>635</v>
      </c>
      <c r="G33" s="638">
        <v>2032</v>
      </c>
      <c r="H33" s="464"/>
      <c r="I33" s="238"/>
      <c r="J33" s="464"/>
      <c r="K33" s="464"/>
      <c r="L33" s="233"/>
      <c r="M33" s="234"/>
      <c r="N33" s="13"/>
      <c r="O33" s="13"/>
      <c r="P33" s="13"/>
      <c r="Q33" s="13"/>
      <c r="R33" s="13"/>
      <c r="S33" s="13"/>
      <c r="T33" s="13"/>
      <c r="U33" s="13"/>
      <c r="V33" s="13"/>
      <c r="W33" s="13"/>
      <c r="X33" s="13"/>
      <c r="Y33" s="13"/>
      <c r="Z33" s="13"/>
    </row>
    <row r="34" spans="1:26" ht="15.75" customHeight="1" x14ac:dyDescent="0.25">
      <c r="A34" s="813"/>
      <c r="B34" s="800"/>
      <c r="C34" s="235"/>
      <c r="D34" s="236"/>
      <c r="E34" s="466"/>
      <c r="F34" s="235"/>
      <c r="G34" s="466"/>
      <c r="H34" s="466"/>
      <c r="I34" s="265"/>
      <c r="J34" s="466"/>
      <c r="K34" s="466"/>
      <c r="L34" s="236"/>
      <c r="M34" s="237"/>
      <c r="N34" s="13"/>
      <c r="O34" s="13"/>
      <c r="P34" s="13"/>
      <c r="Q34" s="13"/>
      <c r="R34" s="13"/>
      <c r="S34" s="13"/>
      <c r="T34" s="13"/>
      <c r="U34" s="13"/>
      <c r="V34" s="13"/>
      <c r="W34" s="13"/>
      <c r="X34" s="13"/>
      <c r="Y34" s="13"/>
      <c r="Z34" s="13"/>
    </row>
    <row r="35" spans="1:26" ht="15.75" customHeight="1" x14ac:dyDescent="0.25">
      <c r="A35" s="813"/>
      <c r="B35" s="994" t="s">
        <v>637</v>
      </c>
      <c r="C35" s="639"/>
      <c r="D35" s="228"/>
      <c r="E35" s="228"/>
      <c r="F35" s="228"/>
      <c r="G35" s="228"/>
      <c r="H35" s="228"/>
      <c r="I35" s="228"/>
      <c r="J35" s="228"/>
      <c r="K35" s="228"/>
      <c r="L35" s="228"/>
      <c r="M35" s="229"/>
      <c r="N35" s="13"/>
      <c r="O35" s="13"/>
      <c r="P35" s="13"/>
      <c r="Q35" s="13"/>
      <c r="R35" s="13"/>
      <c r="S35" s="13"/>
      <c r="T35" s="13"/>
      <c r="U35" s="13"/>
      <c r="V35" s="13"/>
      <c r="W35" s="13"/>
      <c r="X35" s="13"/>
      <c r="Y35" s="13"/>
      <c r="Z35" s="13"/>
    </row>
    <row r="36" spans="1:26" ht="15.75" customHeight="1" x14ac:dyDescent="0.25">
      <c r="A36" s="813"/>
      <c r="B36" s="805"/>
      <c r="C36" s="640"/>
      <c r="D36" s="231" t="s">
        <v>638</v>
      </c>
      <c r="E36" s="231"/>
      <c r="F36" s="231" t="s">
        <v>639</v>
      </c>
      <c r="G36" s="231"/>
      <c r="H36" s="231" t="s">
        <v>640</v>
      </c>
      <c r="I36" s="231"/>
      <c r="J36" s="231" t="s">
        <v>641</v>
      </c>
      <c r="K36" s="231"/>
      <c r="L36" s="231" t="s">
        <v>642</v>
      </c>
      <c r="M36" s="229"/>
      <c r="N36" s="13"/>
      <c r="O36" s="13"/>
      <c r="P36" s="13"/>
      <c r="Q36" s="13"/>
      <c r="R36" s="13"/>
      <c r="S36" s="13"/>
      <c r="T36" s="13"/>
      <c r="U36" s="13"/>
      <c r="V36" s="13"/>
      <c r="W36" s="13"/>
      <c r="X36" s="13"/>
      <c r="Y36" s="13"/>
      <c r="Z36" s="13"/>
    </row>
    <row r="37" spans="1:26" ht="15.75" customHeight="1" x14ac:dyDescent="0.25">
      <c r="A37" s="813"/>
      <c r="B37" s="805"/>
      <c r="C37" s="640"/>
      <c r="D37" s="641">
        <v>2022</v>
      </c>
      <c r="E37" s="642">
        <v>128</v>
      </c>
      <c r="F37" s="643">
        <v>2023</v>
      </c>
      <c r="G37" s="642">
        <v>128</v>
      </c>
      <c r="H37" s="643">
        <v>2024</v>
      </c>
      <c r="I37" s="642">
        <v>128</v>
      </c>
      <c r="J37" s="643">
        <v>2025</v>
      </c>
      <c r="K37" s="642">
        <v>128</v>
      </c>
      <c r="L37" s="643">
        <v>2026</v>
      </c>
      <c r="M37" s="642">
        <v>128</v>
      </c>
      <c r="N37" s="13"/>
      <c r="O37" s="13"/>
      <c r="P37" s="13"/>
      <c r="Q37" s="13"/>
      <c r="R37" s="13"/>
      <c r="S37" s="13"/>
      <c r="T37" s="13"/>
      <c r="U37" s="13"/>
      <c r="V37" s="13"/>
      <c r="W37" s="13"/>
      <c r="X37" s="13"/>
      <c r="Y37" s="13"/>
      <c r="Z37" s="13"/>
    </row>
    <row r="38" spans="1:26" ht="15.75" customHeight="1" x14ac:dyDescent="0.25">
      <c r="A38" s="813"/>
      <c r="B38" s="805"/>
      <c r="C38" s="640"/>
      <c r="D38" s="231" t="s">
        <v>644</v>
      </c>
      <c r="E38" s="231"/>
      <c r="F38" s="231" t="s">
        <v>645</v>
      </c>
      <c r="G38" s="231"/>
      <c r="H38" s="231" t="s">
        <v>646</v>
      </c>
      <c r="I38" s="231"/>
      <c r="J38" s="231" t="s">
        <v>647</v>
      </c>
      <c r="K38" s="231"/>
      <c r="L38" s="231" t="s">
        <v>648</v>
      </c>
      <c r="M38" s="234"/>
      <c r="N38" s="13"/>
      <c r="O38" s="13"/>
      <c r="P38" s="13"/>
      <c r="Q38" s="13"/>
      <c r="R38" s="13"/>
      <c r="S38" s="13"/>
      <c r="T38" s="13"/>
      <c r="U38" s="13"/>
      <c r="V38" s="13"/>
      <c r="W38" s="13"/>
      <c r="X38" s="13"/>
      <c r="Y38" s="13"/>
      <c r="Z38" s="13"/>
    </row>
    <row r="39" spans="1:26" ht="15.75" customHeight="1" x14ac:dyDescent="0.25">
      <c r="A39" s="813"/>
      <c r="B39" s="805"/>
      <c r="C39" s="640"/>
      <c r="D39" s="641">
        <v>2027</v>
      </c>
      <c r="E39" s="642">
        <v>128</v>
      </c>
      <c r="F39" s="643">
        <v>2028</v>
      </c>
      <c r="G39" s="642">
        <v>128</v>
      </c>
      <c r="H39" s="643">
        <v>2029</v>
      </c>
      <c r="I39" s="642">
        <v>128</v>
      </c>
      <c r="J39" s="643">
        <v>2030</v>
      </c>
      <c r="K39" s="642">
        <v>128</v>
      </c>
      <c r="L39" s="643">
        <v>2031</v>
      </c>
      <c r="M39" s="642">
        <v>128</v>
      </c>
      <c r="N39" s="13"/>
      <c r="O39" s="13"/>
      <c r="P39" s="13"/>
      <c r="Q39" s="13"/>
      <c r="R39" s="13"/>
      <c r="S39" s="13"/>
      <c r="T39" s="13"/>
      <c r="U39" s="13"/>
      <c r="V39" s="13"/>
      <c r="W39" s="13"/>
      <c r="X39" s="13"/>
      <c r="Y39" s="13"/>
      <c r="Z39" s="13"/>
    </row>
    <row r="40" spans="1:26" ht="15.75" customHeight="1" x14ac:dyDescent="0.25">
      <c r="A40" s="813"/>
      <c r="B40" s="805"/>
      <c r="C40" s="640"/>
      <c r="D40" s="231" t="s">
        <v>649</v>
      </c>
      <c r="E40" s="231"/>
      <c r="F40" s="235" t="s">
        <v>686</v>
      </c>
      <c r="G40" s="235"/>
      <c r="H40" s="231"/>
      <c r="I40" s="231"/>
      <c r="J40" s="231"/>
      <c r="K40" s="231"/>
      <c r="L40" s="231"/>
      <c r="M40" s="234"/>
      <c r="N40" s="13"/>
      <c r="O40" s="13"/>
      <c r="P40" s="13"/>
      <c r="Q40" s="13"/>
      <c r="R40" s="13"/>
      <c r="S40" s="13"/>
      <c r="T40" s="13"/>
      <c r="U40" s="13"/>
      <c r="V40" s="13"/>
      <c r="W40" s="13"/>
      <c r="X40" s="13"/>
      <c r="Y40" s="13"/>
      <c r="Z40" s="13"/>
    </row>
    <row r="41" spans="1:26" ht="15.75" customHeight="1" x14ac:dyDescent="0.25">
      <c r="A41" s="813"/>
      <c r="B41" s="805"/>
      <c r="C41" s="640"/>
      <c r="D41" s="641">
        <v>2032</v>
      </c>
      <c r="E41" s="642">
        <v>128</v>
      </c>
      <c r="F41" s="926">
        <v>128</v>
      </c>
      <c r="G41" s="803"/>
      <c r="H41" s="252"/>
      <c r="I41" s="253"/>
      <c r="J41" s="252"/>
      <c r="K41" s="253"/>
      <c r="L41" s="252"/>
      <c r="M41" s="253"/>
      <c r="N41" s="13"/>
      <c r="O41" s="13"/>
      <c r="P41" s="13"/>
      <c r="Q41" s="13"/>
      <c r="R41" s="13"/>
      <c r="S41" s="13"/>
      <c r="T41" s="13"/>
      <c r="U41" s="13"/>
      <c r="V41" s="13"/>
      <c r="W41" s="13"/>
      <c r="X41" s="13"/>
      <c r="Y41" s="13"/>
      <c r="Z41" s="13"/>
    </row>
    <row r="42" spans="1:26" ht="15.75" customHeight="1" x14ac:dyDescent="0.25">
      <c r="A42" s="813"/>
      <c r="B42" s="800"/>
      <c r="C42" s="644"/>
      <c r="D42" s="236"/>
      <c r="E42" s="236"/>
      <c r="F42" s="236"/>
      <c r="G42" s="236"/>
      <c r="H42" s="1101"/>
      <c r="I42" s="870"/>
      <c r="J42" s="235"/>
      <c r="K42" s="235"/>
      <c r="L42" s="235"/>
      <c r="M42" s="242"/>
      <c r="N42" s="13"/>
      <c r="O42" s="13"/>
      <c r="P42" s="13"/>
      <c r="Q42" s="13"/>
      <c r="R42" s="13"/>
      <c r="S42" s="13"/>
      <c r="T42" s="13"/>
      <c r="U42" s="13"/>
      <c r="V42" s="13"/>
      <c r="W42" s="13"/>
      <c r="X42" s="13"/>
      <c r="Y42" s="13"/>
      <c r="Z42" s="13"/>
    </row>
    <row r="43" spans="1:26" ht="15.75" customHeight="1" x14ac:dyDescent="0.25">
      <c r="A43" s="813"/>
      <c r="B43" s="995" t="s">
        <v>651</v>
      </c>
      <c r="C43" s="233"/>
      <c r="D43" s="233"/>
      <c r="E43" s="233"/>
      <c r="F43" s="233"/>
      <c r="G43" s="233"/>
      <c r="H43" s="233"/>
      <c r="I43" s="233"/>
      <c r="J43" s="233"/>
      <c r="K43" s="233"/>
      <c r="L43" s="233"/>
      <c r="M43" s="234"/>
      <c r="N43" s="13"/>
      <c r="O43" s="13"/>
      <c r="P43" s="13"/>
      <c r="Q43" s="13"/>
      <c r="R43" s="13"/>
      <c r="S43" s="13"/>
      <c r="T43" s="13"/>
      <c r="U43" s="13"/>
      <c r="V43" s="13"/>
      <c r="W43" s="13"/>
      <c r="X43" s="13"/>
      <c r="Y43" s="13"/>
      <c r="Z43" s="13"/>
    </row>
    <row r="44" spans="1:26" ht="15.75" customHeight="1" x14ac:dyDescent="0.25">
      <c r="A44" s="813"/>
      <c r="B44" s="805"/>
      <c r="C44" s="233"/>
      <c r="D44" s="267" t="s">
        <v>93</v>
      </c>
      <c r="E44" s="268" t="s">
        <v>95</v>
      </c>
      <c r="F44" s="927" t="s">
        <v>652</v>
      </c>
      <c r="G44" s="1104" t="s">
        <v>103</v>
      </c>
      <c r="H44" s="901"/>
      <c r="I44" s="901"/>
      <c r="J44" s="902"/>
      <c r="K44" s="228" t="s">
        <v>619</v>
      </c>
      <c r="L44" s="1102"/>
      <c r="M44" s="902"/>
      <c r="N44" s="13"/>
      <c r="O44" s="13"/>
      <c r="P44" s="13"/>
      <c r="Q44" s="13"/>
      <c r="R44" s="13"/>
      <c r="S44" s="13"/>
      <c r="T44" s="13"/>
      <c r="U44" s="13"/>
      <c r="V44" s="13"/>
      <c r="W44" s="13"/>
      <c r="X44" s="13"/>
      <c r="Y44" s="13"/>
      <c r="Z44" s="13"/>
    </row>
    <row r="45" spans="1:26" ht="15.75" customHeight="1" x14ac:dyDescent="0.25">
      <c r="A45" s="813"/>
      <c r="B45" s="805"/>
      <c r="C45" s="233"/>
      <c r="D45" s="244" t="s">
        <v>618</v>
      </c>
      <c r="E45" s="242"/>
      <c r="F45" s="1002"/>
      <c r="G45" s="897"/>
      <c r="H45" s="903"/>
      <c r="I45" s="903"/>
      <c r="J45" s="810"/>
      <c r="K45" s="233"/>
      <c r="L45" s="1103"/>
      <c r="M45" s="810"/>
      <c r="N45" s="13"/>
      <c r="O45" s="13"/>
      <c r="P45" s="13"/>
      <c r="Q45" s="13"/>
      <c r="R45" s="13"/>
      <c r="S45" s="13"/>
      <c r="T45" s="13"/>
      <c r="U45" s="13"/>
      <c r="V45" s="13"/>
      <c r="W45" s="13"/>
      <c r="X45" s="13"/>
      <c r="Y45" s="13"/>
      <c r="Z45" s="13"/>
    </row>
    <row r="46" spans="1:26" ht="15.75" customHeight="1" x14ac:dyDescent="0.25">
      <c r="A46" s="813"/>
      <c r="B46" s="800"/>
      <c r="C46" s="236"/>
      <c r="D46" s="236"/>
      <c r="E46" s="236"/>
      <c r="F46" s="236"/>
      <c r="G46" s="236"/>
      <c r="H46" s="236"/>
      <c r="I46" s="236"/>
      <c r="J46" s="236"/>
      <c r="K46" s="236"/>
      <c r="L46" s="233"/>
      <c r="M46" s="234"/>
      <c r="N46" s="13"/>
      <c r="O46" s="13"/>
      <c r="P46" s="13"/>
      <c r="Q46" s="13"/>
      <c r="R46" s="13"/>
      <c r="S46" s="13"/>
      <c r="T46" s="13"/>
      <c r="U46" s="13"/>
      <c r="V46" s="13"/>
      <c r="W46" s="13"/>
      <c r="X46" s="13"/>
      <c r="Y46" s="13"/>
      <c r="Z46" s="13"/>
    </row>
    <row r="47" spans="1:26" ht="15.75" customHeight="1" x14ac:dyDescent="0.25">
      <c r="A47" s="813"/>
      <c r="B47" s="227" t="s">
        <v>654</v>
      </c>
      <c r="C47" s="910" t="s">
        <v>1116</v>
      </c>
      <c r="D47" s="802"/>
      <c r="E47" s="802"/>
      <c r="F47" s="802"/>
      <c r="G47" s="802"/>
      <c r="H47" s="802"/>
      <c r="I47" s="802"/>
      <c r="J47" s="802"/>
      <c r="K47" s="802"/>
      <c r="L47" s="802"/>
      <c r="M47" s="803"/>
      <c r="N47" s="13"/>
      <c r="O47" s="13"/>
      <c r="P47" s="13"/>
      <c r="Q47" s="13"/>
      <c r="R47" s="13"/>
      <c r="S47" s="13"/>
      <c r="T47" s="13"/>
      <c r="U47" s="13"/>
      <c r="V47" s="13"/>
      <c r="W47" s="13"/>
      <c r="X47" s="13"/>
      <c r="Y47" s="13"/>
      <c r="Z47" s="13"/>
    </row>
    <row r="48" spans="1:26" ht="15.75" customHeight="1" x14ac:dyDescent="0.25">
      <c r="A48" s="813"/>
      <c r="B48" s="222" t="s">
        <v>697</v>
      </c>
      <c r="C48" s="910" t="s">
        <v>1117</v>
      </c>
      <c r="D48" s="802"/>
      <c r="E48" s="802"/>
      <c r="F48" s="802"/>
      <c r="G48" s="802"/>
      <c r="H48" s="802"/>
      <c r="I48" s="802"/>
      <c r="J48" s="802"/>
      <c r="K48" s="802"/>
      <c r="L48" s="802"/>
      <c r="M48" s="803"/>
      <c r="N48" s="13"/>
      <c r="O48" s="13"/>
      <c r="P48" s="13"/>
      <c r="Q48" s="13"/>
      <c r="R48" s="13"/>
      <c r="S48" s="13"/>
      <c r="T48" s="13"/>
      <c r="U48" s="13"/>
      <c r="V48" s="13"/>
      <c r="W48" s="13"/>
      <c r="X48" s="13"/>
      <c r="Y48" s="13"/>
      <c r="Z48" s="13"/>
    </row>
    <row r="49" spans="1:26" ht="15.75" customHeight="1" x14ac:dyDescent="0.25">
      <c r="A49" s="813"/>
      <c r="B49" s="222" t="s">
        <v>658</v>
      </c>
      <c r="C49" s="223" t="s">
        <v>359</v>
      </c>
      <c r="D49" s="219"/>
      <c r="E49" s="223"/>
      <c r="F49" s="223"/>
      <c r="G49" s="223"/>
      <c r="H49" s="223"/>
      <c r="I49" s="223"/>
      <c r="J49" s="223"/>
      <c r="K49" s="223"/>
      <c r="L49" s="223"/>
      <c r="M49" s="226"/>
      <c r="N49" s="13"/>
      <c r="O49" s="13"/>
      <c r="P49" s="13"/>
      <c r="Q49" s="13"/>
      <c r="R49" s="13"/>
      <c r="S49" s="13"/>
      <c r="T49" s="13"/>
      <c r="U49" s="13"/>
      <c r="V49" s="13"/>
      <c r="W49" s="13"/>
      <c r="X49" s="13"/>
      <c r="Y49" s="13"/>
      <c r="Z49" s="13"/>
    </row>
    <row r="50" spans="1:26" ht="15.75" customHeight="1" x14ac:dyDescent="0.25">
      <c r="A50" s="919"/>
      <c r="B50" s="222" t="s">
        <v>660</v>
      </c>
      <c r="C50" s="223" t="s">
        <v>359</v>
      </c>
      <c r="D50" s="645"/>
      <c r="E50" s="223"/>
      <c r="F50" s="223"/>
      <c r="G50" s="223"/>
      <c r="H50" s="223"/>
      <c r="I50" s="223"/>
      <c r="J50" s="223"/>
      <c r="K50" s="223"/>
      <c r="L50" s="223"/>
      <c r="M50" s="226"/>
      <c r="N50" s="13"/>
      <c r="O50" s="13"/>
      <c r="P50" s="13"/>
      <c r="Q50" s="13"/>
      <c r="R50" s="13"/>
      <c r="S50" s="13"/>
      <c r="T50" s="13"/>
      <c r="U50" s="13"/>
      <c r="V50" s="13"/>
      <c r="W50" s="13"/>
      <c r="X50" s="13"/>
      <c r="Y50" s="13"/>
      <c r="Z50" s="13"/>
    </row>
    <row r="51" spans="1:26" ht="15.75" customHeight="1" x14ac:dyDescent="0.25">
      <c r="A51" s="913" t="s">
        <v>662</v>
      </c>
      <c r="B51" s="269" t="s">
        <v>663</v>
      </c>
      <c r="C51" s="910" t="s">
        <v>489</v>
      </c>
      <c r="D51" s="802"/>
      <c r="E51" s="802"/>
      <c r="F51" s="802"/>
      <c r="G51" s="802"/>
      <c r="H51" s="802"/>
      <c r="I51" s="802"/>
      <c r="J51" s="802"/>
      <c r="K51" s="802"/>
      <c r="L51" s="802"/>
      <c r="M51" s="803"/>
      <c r="N51" s="13"/>
      <c r="O51" s="13"/>
      <c r="P51" s="13"/>
      <c r="Q51" s="13"/>
      <c r="R51" s="13"/>
      <c r="S51" s="13"/>
      <c r="T51" s="13"/>
      <c r="U51" s="13"/>
      <c r="V51" s="13"/>
      <c r="W51" s="13"/>
      <c r="X51" s="13"/>
      <c r="Y51" s="13"/>
      <c r="Z51" s="13"/>
    </row>
    <row r="52" spans="1:26" ht="15.75" customHeight="1" x14ac:dyDescent="0.25">
      <c r="A52" s="813"/>
      <c r="B52" s="269" t="s">
        <v>665</v>
      </c>
      <c r="C52" s="910" t="s">
        <v>746</v>
      </c>
      <c r="D52" s="802"/>
      <c r="E52" s="802"/>
      <c r="F52" s="802"/>
      <c r="G52" s="802"/>
      <c r="H52" s="802"/>
      <c r="I52" s="802"/>
      <c r="J52" s="802"/>
      <c r="K52" s="802"/>
      <c r="L52" s="802"/>
      <c r="M52" s="803"/>
      <c r="N52" s="13"/>
      <c r="O52" s="13"/>
      <c r="P52" s="13"/>
      <c r="Q52" s="13"/>
      <c r="R52" s="13"/>
      <c r="S52" s="13"/>
      <c r="T52" s="13"/>
      <c r="U52" s="13"/>
      <c r="V52" s="13"/>
      <c r="W52" s="13"/>
      <c r="X52" s="13"/>
      <c r="Y52" s="13"/>
      <c r="Z52" s="13"/>
    </row>
    <row r="53" spans="1:26" ht="15.75" customHeight="1" x14ac:dyDescent="0.25">
      <c r="A53" s="813"/>
      <c r="B53" s="269" t="s">
        <v>667</v>
      </c>
      <c r="C53" s="910" t="s">
        <v>657</v>
      </c>
      <c r="D53" s="802"/>
      <c r="E53" s="802"/>
      <c r="F53" s="802"/>
      <c r="G53" s="802"/>
      <c r="H53" s="802"/>
      <c r="I53" s="802"/>
      <c r="J53" s="802"/>
      <c r="K53" s="802"/>
      <c r="L53" s="802"/>
      <c r="M53" s="803"/>
      <c r="N53" s="13"/>
      <c r="O53" s="13"/>
      <c r="P53" s="13"/>
      <c r="Q53" s="13"/>
      <c r="R53" s="13"/>
      <c r="S53" s="13"/>
      <c r="T53" s="13"/>
      <c r="U53" s="13"/>
      <c r="V53" s="13"/>
      <c r="W53" s="13"/>
      <c r="X53" s="13"/>
      <c r="Y53" s="13"/>
      <c r="Z53" s="13"/>
    </row>
    <row r="54" spans="1:26" ht="15.75" customHeight="1" x14ac:dyDescent="0.25">
      <c r="A54" s="813"/>
      <c r="B54" s="269" t="s">
        <v>668</v>
      </c>
      <c r="C54" s="910" t="s">
        <v>569</v>
      </c>
      <c r="D54" s="802"/>
      <c r="E54" s="802"/>
      <c r="F54" s="802"/>
      <c r="G54" s="802"/>
      <c r="H54" s="802"/>
      <c r="I54" s="802"/>
      <c r="J54" s="802"/>
      <c r="K54" s="802"/>
      <c r="L54" s="802"/>
      <c r="M54" s="803"/>
      <c r="N54" s="13"/>
      <c r="O54" s="13"/>
      <c r="P54" s="13"/>
      <c r="Q54" s="13"/>
      <c r="R54" s="13"/>
      <c r="S54" s="13"/>
      <c r="T54" s="13"/>
      <c r="U54" s="13"/>
      <c r="V54" s="13"/>
      <c r="W54" s="13"/>
      <c r="X54" s="13"/>
      <c r="Y54" s="13"/>
      <c r="Z54" s="13"/>
    </row>
    <row r="55" spans="1:26" ht="15.75" customHeight="1" x14ac:dyDescent="0.25">
      <c r="A55" s="813"/>
      <c r="B55" s="269" t="s">
        <v>670</v>
      </c>
      <c r="C55" s="924" t="s">
        <v>701</v>
      </c>
      <c r="D55" s="802"/>
      <c r="E55" s="802"/>
      <c r="F55" s="802"/>
      <c r="G55" s="802"/>
      <c r="H55" s="802"/>
      <c r="I55" s="802"/>
      <c r="J55" s="802"/>
      <c r="K55" s="802"/>
      <c r="L55" s="802"/>
      <c r="M55" s="803"/>
      <c r="N55" s="13"/>
      <c r="O55" s="13"/>
      <c r="P55" s="13"/>
      <c r="Q55" s="13"/>
      <c r="R55" s="13"/>
      <c r="S55" s="13"/>
      <c r="T55" s="13"/>
      <c r="U55" s="13"/>
      <c r="V55" s="13"/>
      <c r="W55" s="13"/>
      <c r="X55" s="13"/>
      <c r="Y55" s="13"/>
      <c r="Z55" s="13"/>
    </row>
    <row r="56" spans="1:26" ht="15.75" customHeight="1" x14ac:dyDescent="0.25">
      <c r="A56" s="814"/>
      <c r="B56" s="269" t="s">
        <v>672</v>
      </c>
      <c r="C56" s="925">
        <v>6605400</v>
      </c>
      <c r="D56" s="802"/>
      <c r="E56" s="802"/>
      <c r="F56" s="802"/>
      <c r="G56" s="802"/>
      <c r="H56" s="802"/>
      <c r="I56" s="802"/>
      <c r="J56" s="802"/>
      <c r="K56" s="802"/>
      <c r="L56" s="802"/>
      <c r="M56" s="803"/>
      <c r="N56" s="13"/>
      <c r="O56" s="13"/>
      <c r="P56" s="13"/>
      <c r="Q56" s="13"/>
      <c r="R56" s="13"/>
      <c r="S56" s="13"/>
      <c r="T56" s="13"/>
      <c r="U56" s="13"/>
      <c r="V56" s="13"/>
      <c r="W56" s="13"/>
      <c r="X56" s="13"/>
      <c r="Y56" s="13"/>
      <c r="Z56" s="13"/>
    </row>
    <row r="57" spans="1:26" ht="15.75" customHeight="1" x14ac:dyDescent="0.25">
      <c r="A57" s="913" t="s">
        <v>673</v>
      </c>
      <c r="B57" s="269" t="s">
        <v>674</v>
      </c>
      <c r="C57" s="925" t="s">
        <v>675</v>
      </c>
      <c r="D57" s="802"/>
      <c r="E57" s="802"/>
      <c r="F57" s="802"/>
      <c r="G57" s="802"/>
      <c r="H57" s="802"/>
      <c r="I57" s="802"/>
      <c r="J57" s="802"/>
      <c r="K57" s="802"/>
      <c r="L57" s="802"/>
      <c r="M57" s="803"/>
      <c r="N57" s="13"/>
      <c r="O57" s="13"/>
      <c r="P57" s="13"/>
      <c r="Q57" s="13"/>
      <c r="R57" s="13"/>
      <c r="S57" s="13"/>
      <c r="T57" s="13"/>
      <c r="U57" s="13"/>
      <c r="V57" s="13"/>
      <c r="W57" s="13"/>
      <c r="X57" s="13"/>
      <c r="Y57" s="13"/>
      <c r="Z57" s="13"/>
    </row>
    <row r="58" spans="1:26" ht="15.75" customHeight="1" x14ac:dyDescent="0.25">
      <c r="A58" s="813"/>
      <c r="B58" s="269" t="s">
        <v>676</v>
      </c>
      <c r="C58" s="925" t="s">
        <v>677</v>
      </c>
      <c r="D58" s="802"/>
      <c r="E58" s="802"/>
      <c r="F58" s="802"/>
      <c r="G58" s="802"/>
      <c r="H58" s="802"/>
      <c r="I58" s="802"/>
      <c r="J58" s="802"/>
      <c r="K58" s="802"/>
      <c r="L58" s="802"/>
      <c r="M58" s="803"/>
      <c r="N58" s="13"/>
      <c r="O58" s="13"/>
      <c r="P58" s="13"/>
      <c r="Q58" s="13"/>
      <c r="R58" s="13"/>
      <c r="S58" s="13"/>
      <c r="T58" s="13"/>
      <c r="U58" s="13"/>
      <c r="V58" s="13"/>
      <c r="W58" s="13"/>
      <c r="X58" s="13"/>
      <c r="Y58" s="13"/>
      <c r="Z58" s="13"/>
    </row>
    <row r="59" spans="1:26" ht="15.75" customHeight="1" x14ac:dyDescent="0.25">
      <c r="A59" s="919"/>
      <c r="B59" s="271" t="s">
        <v>328</v>
      </c>
      <c r="C59" s="925" t="s">
        <v>657</v>
      </c>
      <c r="D59" s="802"/>
      <c r="E59" s="802"/>
      <c r="F59" s="802"/>
      <c r="G59" s="802"/>
      <c r="H59" s="802"/>
      <c r="I59" s="802"/>
      <c r="J59" s="802"/>
      <c r="K59" s="802"/>
      <c r="L59" s="802"/>
      <c r="M59" s="803"/>
      <c r="N59" s="13"/>
      <c r="O59" s="13"/>
      <c r="P59" s="13"/>
      <c r="Q59" s="13"/>
      <c r="R59" s="13"/>
      <c r="S59" s="13"/>
      <c r="T59" s="13"/>
      <c r="U59" s="13"/>
      <c r="V59" s="13"/>
      <c r="W59" s="13"/>
      <c r="X59" s="13"/>
      <c r="Y59" s="13"/>
      <c r="Z59" s="13"/>
    </row>
    <row r="60" spans="1:26" ht="15.75" customHeight="1" x14ac:dyDescent="0.25">
      <c r="A60" s="272" t="s">
        <v>678</v>
      </c>
      <c r="B60" s="271"/>
      <c r="C60" s="1015"/>
      <c r="D60" s="903"/>
      <c r="E60" s="903"/>
      <c r="F60" s="903"/>
      <c r="G60" s="903"/>
      <c r="H60" s="903"/>
      <c r="I60" s="903"/>
      <c r="J60" s="903"/>
      <c r="K60" s="903"/>
      <c r="L60" s="903"/>
      <c r="M60" s="810"/>
      <c r="N60" s="13"/>
      <c r="O60" s="13"/>
      <c r="P60" s="13"/>
      <c r="Q60" s="13"/>
      <c r="R60" s="13"/>
      <c r="S60" s="13"/>
      <c r="T60" s="13"/>
      <c r="U60" s="13"/>
      <c r="V60" s="13"/>
      <c r="W60" s="13"/>
      <c r="X60" s="13"/>
      <c r="Y60" s="13"/>
      <c r="Z60" s="13"/>
    </row>
    <row r="61" spans="1:26" ht="15.75" customHeight="1"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
    <mergeCell ref="C60:M60"/>
    <mergeCell ref="C14:D14"/>
    <mergeCell ref="F14:M14"/>
    <mergeCell ref="C15:M15"/>
    <mergeCell ref="C16:M16"/>
    <mergeCell ref="C17:M17"/>
    <mergeCell ref="C57:M57"/>
    <mergeCell ref="C58:M58"/>
    <mergeCell ref="F41:G41"/>
    <mergeCell ref="H42:I42"/>
    <mergeCell ref="F44:F45"/>
    <mergeCell ref="L44:M45"/>
    <mergeCell ref="C55:M55"/>
    <mergeCell ref="C56:M56"/>
    <mergeCell ref="G44:J45"/>
    <mergeCell ref="C47:M47"/>
    <mergeCell ref="C6:M6"/>
    <mergeCell ref="C13:M13"/>
    <mergeCell ref="A16:A50"/>
    <mergeCell ref="A51:A56"/>
    <mergeCell ref="A57:A59"/>
    <mergeCell ref="A2:A15"/>
    <mergeCell ref="B14:B15"/>
    <mergeCell ref="B18:B24"/>
    <mergeCell ref="B25:B28"/>
    <mergeCell ref="B32:B34"/>
    <mergeCell ref="B35:B42"/>
    <mergeCell ref="B43:B46"/>
    <mergeCell ref="C59:M59"/>
    <mergeCell ref="C7:D7"/>
    <mergeCell ref="I7:M7"/>
    <mergeCell ref="B8:B10"/>
    <mergeCell ref="B1:D1"/>
    <mergeCell ref="C2:M2"/>
    <mergeCell ref="C3:M3"/>
    <mergeCell ref="F4:G4"/>
    <mergeCell ref="C5:M5"/>
    <mergeCell ref="C48:M48"/>
    <mergeCell ref="C51:M51"/>
    <mergeCell ref="C52:M52"/>
    <mergeCell ref="C53:M53"/>
    <mergeCell ref="C54:M54"/>
    <mergeCell ref="I9:J9"/>
    <mergeCell ref="F10:G10"/>
    <mergeCell ref="I10:J10"/>
    <mergeCell ref="J30:L30"/>
    <mergeCell ref="C11:M11"/>
    <mergeCell ref="C12:M12"/>
    <mergeCell ref="C9:D9"/>
    <mergeCell ref="C10:D10"/>
    <mergeCell ref="F9:G9"/>
  </mergeCells>
  <hyperlinks>
    <hyperlink ref="C55" r:id="rId1" xr:uid="{00000000-0004-0000-2700-000000000000}"/>
  </hyperlink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sheetPr>
  <dimension ref="A1:Z1000"/>
  <sheetViews>
    <sheetView workbookViewId="0"/>
  </sheetViews>
  <sheetFormatPr baseColWidth="10" defaultColWidth="14.42578125" defaultRowHeight="15" customHeight="1" x14ac:dyDescent="0.25"/>
  <cols>
    <col min="2" max="2" width="43.42578125" customWidth="1"/>
    <col min="11" max="11" width="7.28515625" customWidth="1"/>
    <col min="13" max="13" width="8.140625" customWidth="1"/>
  </cols>
  <sheetData>
    <row r="1" spans="1:26" ht="15.75" x14ac:dyDescent="0.25">
      <c r="A1" s="216"/>
      <c r="B1" s="1003" t="s">
        <v>1118</v>
      </c>
      <c r="C1" s="955"/>
      <c r="D1" s="912"/>
      <c r="E1" s="447"/>
      <c r="F1" s="447"/>
      <c r="G1" s="447"/>
      <c r="H1" s="447"/>
      <c r="I1" s="447"/>
      <c r="J1" s="447"/>
      <c r="K1" s="447"/>
      <c r="L1" s="447"/>
      <c r="M1" s="448"/>
      <c r="N1" s="13"/>
      <c r="O1" s="13"/>
      <c r="P1" s="13"/>
      <c r="Q1" s="13"/>
      <c r="R1" s="13"/>
      <c r="S1" s="13"/>
      <c r="T1" s="13"/>
      <c r="U1" s="13"/>
      <c r="V1" s="13"/>
      <c r="W1" s="13"/>
      <c r="X1" s="13"/>
      <c r="Y1" s="13"/>
      <c r="Z1" s="13"/>
    </row>
    <row r="2" spans="1:26" ht="15.75" x14ac:dyDescent="0.25">
      <c r="A2" s="913" t="s">
        <v>591</v>
      </c>
      <c r="B2" s="220" t="s">
        <v>592</v>
      </c>
      <c r="C2" s="910" t="s">
        <v>1119</v>
      </c>
      <c r="D2" s="802"/>
      <c r="E2" s="802"/>
      <c r="F2" s="802"/>
      <c r="G2" s="802"/>
      <c r="H2" s="802"/>
      <c r="I2" s="802"/>
      <c r="J2" s="802"/>
      <c r="K2" s="802"/>
      <c r="L2" s="802"/>
      <c r="M2" s="803"/>
      <c r="N2" s="13"/>
      <c r="O2" s="13"/>
      <c r="P2" s="13"/>
      <c r="Q2" s="13"/>
      <c r="R2" s="13"/>
      <c r="S2" s="13"/>
      <c r="T2" s="13"/>
      <c r="U2" s="13"/>
      <c r="V2" s="13"/>
      <c r="W2" s="13"/>
      <c r="X2" s="13"/>
      <c r="Y2" s="13"/>
      <c r="Z2" s="13"/>
    </row>
    <row r="3" spans="1:26" ht="60.75" customHeight="1" x14ac:dyDescent="0.25">
      <c r="A3" s="813"/>
      <c r="B3" s="221" t="s">
        <v>750</v>
      </c>
      <c r="C3" s="1099" t="s">
        <v>1120</v>
      </c>
      <c r="D3" s="903"/>
      <c r="E3" s="903"/>
      <c r="F3" s="903"/>
      <c r="G3" s="903"/>
      <c r="H3" s="903"/>
      <c r="I3" s="903"/>
      <c r="J3" s="903"/>
      <c r="K3" s="903"/>
      <c r="L3" s="903"/>
      <c r="M3" s="810"/>
      <c r="N3" s="13"/>
      <c r="O3" s="13"/>
      <c r="P3" s="13"/>
      <c r="Q3" s="13"/>
      <c r="R3" s="13"/>
      <c r="S3" s="13"/>
      <c r="T3" s="13"/>
      <c r="U3" s="13"/>
      <c r="V3" s="13"/>
      <c r="W3" s="13"/>
      <c r="X3" s="13"/>
      <c r="Y3" s="13"/>
      <c r="Z3" s="13"/>
    </row>
    <row r="4" spans="1:26" ht="15.75" x14ac:dyDescent="0.25">
      <c r="A4" s="813"/>
      <c r="B4" s="227" t="s">
        <v>324</v>
      </c>
      <c r="C4" s="223" t="s">
        <v>95</v>
      </c>
      <c r="D4" s="224"/>
      <c r="E4" s="225"/>
      <c r="F4" s="914" t="s">
        <v>691</v>
      </c>
      <c r="G4" s="803"/>
      <c r="H4" s="226"/>
      <c r="I4" s="223"/>
      <c r="J4" s="223"/>
      <c r="K4" s="223"/>
      <c r="L4" s="223"/>
      <c r="M4" s="226"/>
      <c r="N4" s="13"/>
      <c r="O4" s="13"/>
      <c r="P4" s="13"/>
      <c r="Q4" s="13"/>
      <c r="R4" s="13"/>
      <c r="S4" s="13"/>
      <c r="T4" s="13"/>
      <c r="U4" s="13"/>
      <c r="V4" s="13"/>
      <c r="W4" s="13"/>
      <c r="X4" s="13"/>
      <c r="Y4" s="13"/>
      <c r="Z4" s="13"/>
    </row>
    <row r="5" spans="1:26" ht="15.75" x14ac:dyDescent="0.25">
      <c r="A5" s="813"/>
      <c r="B5" s="227" t="s">
        <v>596</v>
      </c>
      <c r="C5" s="910" t="s">
        <v>692</v>
      </c>
      <c r="D5" s="802"/>
      <c r="E5" s="802"/>
      <c r="F5" s="802"/>
      <c r="G5" s="802"/>
      <c r="H5" s="802"/>
      <c r="I5" s="802"/>
      <c r="J5" s="802"/>
      <c r="K5" s="802"/>
      <c r="L5" s="802"/>
      <c r="M5" s="803"/>
      <c r="N5" s="13"/>
      <c r="O5" s="13"/>
      <c r="P5" s="13"/>
      <c r="Q5" s="13"/>
      <c r="R5" s="13"/>
      <c r="S5" s="13"/>
      <c r="T5" s="13"/>
      <c r="U5" s="13"/>
      <c r="V5" s="13"/>
      <c r="W5" s="13"/>
      <c r="X5" s="13"/>
      <c r="Y5" s="13"/>
      <c r="Z5" s="13"/>
    </row>
    <row r="6" spans="1:26" ht="15.75" x14ac:dyDescent="0.25">
      <c r="A6" s="813"/>
      <c r="B6" s="227" t="s">
        <v>598</v>
      </c>
      <c r="C6" s="910" t="s">
        <v>738</v>
      </c>
      <c r="D6" s="802"/>
      <c r="E6" s="802"/>
      <c r="F6" s="802"/>
      <c r="G6" s="802"/>
      <c r="H6" s="802"/>
      <c r="I6" s="802"/>
      <c r="J6" s="802"/>
      <c r="K6" s="802"/>
      <c r="L6" s="802"/>
      <c r="M6" s="803"/>
      <c r="N6" s="13"/>
      <c r="O6" s="13"/>
      <c r="P6" s="13"/>
      <c r="Q6" s="13"/>
      <c r="R6" s="13"/>
      <c r="S6" s="13"/>
      <c r="T6" s="13"/>
      <c r="U6" s="13"/>
      <c r="V6" s="13"/>
      <c r="W6" s="13"/>
      <c r="X6" s="13"/>
      <c r="Y6" s="13"/>
      <c r="Z6" s="13"/>
    </row>
    <row r="7" spans="1:26" ht="15.75" x14ac:dyDescent="0.25">
      <c r="A7" s="813"/>
      <c r="B7" s="227" t="s">
        <v>600</v>
      </c>
      <c r="C7" s="910" t="s">
        <v>35</v>
      </c>
      <c r="D7" s="866"/>
      <c r="E7" s="228"/>
      <c r="F7" s="228"/>
      <c r="G7" s="229"/>
      <c r="H7" s="230" t="s">
        <v>328</v>
      </c>
      <c r="I7" s="910" t="s">
        <v>62</v>
      </c>
      <c r="J7" s="802"/>
      <c r="K7" s="802"/>
      <c r="L7" s="802"/>
      <c r="M7" s="803"/>
      <c r="N7" s="13"/>
      <c r="O7" s="13"/>
      <c r="P7" s="13"/>
      <c r="Q7" s="13"/>
      <c r="R7" s="13"/>
      <c r="S7" s="13"/>
      <c r="T7" s="13"/>
      <c r="U7" s="13"/>
      <c r="V7" s="13"/>
      <c r="W7" s="13"/>
      <c r="X7" s="13"/>
      <c r="Y7" s="13"/>
      <c r="Z7" s="13"/>
    </row>
    <row r="8" spans="1:26" ht="15.75" x14ac:dyDescent="0.25">
      <c r="A8" s="813"/>
      <c r="B8" s="1100" t="s">
        <v>601</v>
      </c>
      <c r="C8" s="231"/>
      <c r="D8" s="231"/>
      <c r="E8" s="232"/>
      <c r="F8" s="232"/>
      <c r="G8" s="232"/>
      <c r="H8" s="232"/>
      <c r="I8" s="231"/>
      <c r="J8" s="231"/>
      <c r="K8" s="231"/>
      <c r="L8" s="233"/>
      <c r="M8" s="234"/>
      <c r="N8" s="13"/>
      <c r="O8" s="13"/>
      <c r="P8" s="13"/>
      <c r="Q8" s="13"/>
      <c r="R8" s="13"/>
      <c r="S8" s="13"/>
      <c r="T8" s="13"/>
      <c r="U8" s="13"/>
      <c r="V8" s="13"/>
      <c r="W8" s="13"/>
      <c r="X8" s="13"/>
      <c r="Y8" s="13"/>
      <c r="Z8" s="13"/>
    </row>
    <row r="9" spans="1:26" ht="15.75" x14ac:dyDescent="0.25">
      <c r="A9" s="813"/>
      <c r="B9" s="805"/>
      <c r="C9" s="1015"/>
      <c r="D9" s="903"/>
      <c r="E9" s="231"/>
      <c r="F9" s="1015"/>
      <c r="G9" s="903"/>
      <c r="H9" s="231"/>
      <c r="I9" s="1015"/>
      <c r="J9" s="903"/>
      <c r="K9" s="231"/>
      <c r="L9" s="233"/>
      <c r="M9" s="234"/>
      <c r="N9" s="13"/>
      <c r="O9" s="13"/>
      <c r="P9" s="13"/>
      <c r="Q9" s="13"/>
      <c r="R9" s="13"/>
      <c r="S9" s="13"/>
      <c r="T9" s="13"/>
      <c r="U9" s="13"/>
      <c r="V9" s="13"/>
      <c r="W9" s="13"/>
      <c r="X9" s="13"/>
      <c r="Y9" s="13"/>
      <c r="Z9" s="13"/>
    </row>
    <row r="10" spans="1:26" ht="15.75" x14ac:dyDescent="0.25">
      <c r="A10" s="813"/>
      <c r="B10" s="800"/>
      <c r="C10" s="923" t="s">
        <v>328</v>
      </c>
      <c r="D10" s="870"/>
      <c r="E10" s="235"/>
      <c r="F10" s="923" t="s">
        <v>328</v>
      </c>
      <c r="G10" s="870"/>
      <c r="H10" s="235"/>
      <c r="I10" s="923" t="s">
        <v>328</v>
      </c>
      <c r="J10" s="870"/>
      <c r="K10" s="235"/>
      <c r="L10" s="236"/>
      <c r="M10" s="237"/>
      <c r="N10" s="13"/>
      <c r="O10" s="13"/>
      <c r="P10" s="13"/>
      <c r="Q10" s="13"/>
      <c r="R10" s="13"/>
      <c r="S10" s="13"/>
      <c r="T10" s="13"/>
      <c r="U10" s="13"/>
      <c r="V10" s="13"/>
      <c r="W10" s="13"/>
      <c r="X10" s="13"/>
      <c r="Y10" s="13"/>
      <c r="Z10" s="13"/>
    </row>
    <row r="11" spans="1:26" ht="29.25" customHeight="1" x14ac:dyDescent="0.25">
      <c r="A11" s="813"/>
      <c r="B11" s="227" t="s">
        <v>605</v>
      </c>
      <c r="C11" s="1105" t="s">
        <v>1121</v>
      </c>
      <c r="D11" s="802"/>
      <c r="E11" s="802"/>
      <c r="F11" s="802"/>
      <c r="G11" s="802"/>
      <c r="H11" s="802"/>
      <c r="I11" s="802"/>
      <c r="J11" s="802"/>
      <c r="K11" s="802"/>
      <c r="L11" s="802"/>
      <c r="M11" s="803"/>
      <c r="N11" s="13"/>
      <c r="O11" s="13"/>
      <c r="P11" s="13"/>
      <c r="Q11" s="13"/>
      <c r="R11" s="13"/>
      <c r="S11" s="13"/>
      <c r="T11" s="13"/>
      <c r="U11" s="13"/>
      <c r="V11" s="13"/>
      <c r="W11" s="13"/>
      <c r="X11" s="13"/>
      <c r="Y11" s="13"/>
      <c r="Z11" s="13"/>
    </row>
    <row r="12" spans="1:26" ht="15.75" x14ac:dyDescent="0.25">
      <c r="A12" s="813"/>
      <c r="B12" s="227" t="s">
        <v>754</v>
      </c>
      <c r="C12" s="910" t="s">
        <v>1119</v>
      </c>
      <c r="D12" s="802"/>
      <c r="E12" s="802"/>
      <c r="F12" s="802"/>
      <c r="G12" s="802"/>
      <c r="H12" s="802"/>
      <c r="I12" s="802"/>
      <c r="J12" s="802"/>
      <c r="K12" s="802"/>
      <c r="L12" s="802"/>
      <c r="M12" s="803"/>
      <c r="N12" s="13"/>
      <c r="O12" s="13"/>
      <c r="P12" s="13"/>
      <c r="Q12" s="13"/>
      <c r="R12" s="13"/>
      <c r="S12" s="13"/>
      <c r="T12" s="13"/>
      <c r="U12" s="13"/>
      <c r="V12" s="13"/>
      <c r="W12" s="13"/>
      <c r="X12" s="13"/>
      <c r="Y12" s="13"/>
      <c r="Z12" s="13"/>
    </row>
    <row r="13" spans="1:26" ht="15.75" x14ac:dyDescent="0.25">
      <c r="A13" s="813"/>
      <c r="B13" s="227" t="s">
        <v>756</v>
      </c>
      <c r="C13" s="1105" t="s">
        <v>1122</v>
      </c>
      <c r="D13" s="802"/>
      <c r="E13" s="802"/>
      <c r="F13" s="802"/>
      <c r="G13" s="802"/>
      <c r="H13" s="802"/>
      <c r="I13" s="802"/>
      <c r="J13" s="802"/>
      <c r="K13" s="802"/>
      <c r="L13" s="802"/>
      <c r="M13" s="803"/>
      <c r="N13" s="13"/>
      <c r="O13" s="13"/>
      <c r="P13" s="13"/>
      <c r="Q13" s="13"/>
      <c r="R13" s="13"/>
      <c r="S13" s="13"/>
      <c r="T13" s="13"/>
      <c r="U13" s="13"/>
      <c r="V13" s="13"/>
      <c r="W13" s="13"/>
      <c r="X13" s="13"/>
      <c r="Y13" s="13"/>
      <c r="Z13" s="13"/>
    </row>
    <row r="14" spans="1:26" ht="15.75" x14ac:dyDescent="0.25">
      <c r="A14" s="813"/>
      <c r="B14" s="1100" t="s">
        <v>758</v>
      </c>
      <c r="C14" s="926" t="s">
        <v>72</v>
      </c>
      <c r="D14" s="866"/>
      <c r="E14" s="575" t="s">
        <v>108</v>
      </c>
      <c r="F14" s="1101" t="s">
        <v>1123</v>
      </c>
      <c r="G14" s="909"/>
      <c r="H14" s="909"/>
      <c r="I14" s="909"/>
      <c r="J14" s="909"/>
      <c r="K14" s="909"/>
      <c r="L14" s="909"/>
      <c r="M14" s="1008"/>
      <c r="N14" s="13"/>
      <c r="O14" s="13"/>
      <c r="P14" s="13"/>
      <c r="Q14" s="13"/>
      <c r="R14" s="13"/>
      <c r="S14" s="13"/>
      <c r="T14" s="13"/>
      <c r="U14" s="13"/>
      <c r="V14" s="13"/>
      <c r="W14" s="13"/>
      <c r="X14" s="13"/>
      <c r="Y14" s="13"/>
      <c r="Z14" s="13"/>
    </row>
    <row r="15" spans="1:26" ht="15.75" x14ac:dyDescent="0.25">
      <c r="A15" s="919"/>
      <c r="B15" s="1006"/>
      <c r="C15" s="1106"/>
      <c r="D15" s="909"/>
      <c r="E15" s="909"/>
      <c r="F15" s="909"/>
      <c r="G15" s="909"/>
      <c r="H15" s="909"/>
      <c r="I15" s="909"/>
      <c r="J15" s="909"/>
      <c r="K15" s="909"/>
      <c r="L15" s="909"/>
      <c r="M15" s="1008"/>
      <c r="N15" s="13"/>
      <c r="O15" s="13"/>
      <c r="P15" s="13"/>
      <c r="Q15" s="13"/>
      <c r="R15" s="13"/>
      <c r="S15" s="13"/>
      <c r="T15" s="13"/>
      <c r="U15" s="13"/>
      <c r="V15" s="13"/>
      <c r="W15" s="13"/>
      <c r="X15" s="13"/>
      <c r="Y15" s="13"/>
      <c r="Z15" s="13"/>
    </row>
    <row r="16" spans="1:26" ht="15.75" x14ac:dyDescent="0.25">
      <c r="A16" s="913" t="s">
        <v>607</v>
      </c>
      <c r="B16" s="576" t="s">
        <v>315</v>
      </c>
      <c r="C16" s="910" t="s">
        <v>740</v>
      </c>
      <c r="D16" s="802"/>
      <c r="E16" s="802"/>
      <c r="F16" s="802"/>
      <c r="G16" s="802"/>
      <c r="H16" s="802"/>
      <c r="I16" s="802"/>
      <c r="J16" s="802"/>
      <c r="K16" s="802"/>
      <c r="L16" s="802"/>
      <c r="M16" s="803"/>
      <c r="N16" s="13"/>
      <c r="O16" s="13"/>
      <c r="P16" s="13"/>
      <c r="Q16" s="13"/>
      <c r="R16" s="13"/>
      <c r="S16" s="13"/>
      <c r="T16" s="13"/>
      <c r="U16" s="13"/>
      <c r="V16" s="13"/>
      <c r="W16" s="13"/>
      <c r="X16" s="13"/>
      <c r="Y16" s="13"/>
      <c r="Z16" s="13"/>
    </row>
    <row r="17" spans="1:26" ht="15.75" x14ac:dyDescent="0.25">
      <c r="A17" s="813"/>
      <c r="B17" s="222" t="s">
        <v>759</v>
      </c>
      <c r="C17" s="910" t="s">
        <v>1124</v>
      </c>
      <c r="D17" s="802"/>
      <c r="E17" s="802"/>
      <c r="F17" s="802"/>
      <c r="G17" s="802"/>
      <c r="H17" s="802"/>
      <c r="I17" s="802"/>
      <c r="J17" s="802"/>
      <c r="K17" s="802"/>
      <c r="L17" s="802"/>
      <c r="M17" s="803"/>
      <c r="N17" s="13"/>
      <c r="O17" s="13"/>
      <c r="P17" s="13"/>
      <c r="Q17" s="13"/>
      <c r="R17" s="13"/>
      <c r="S17" s="13"/>
      <c r="T17" s="13"/>
      <c r="U17" s="13"/>
      <c r="V17" s="13"/>
      <c r="W17" s="13"/>
      <c r="X17" s="13"/>
      <c r="Y17" s="13"/>
      <c r="Z17" s="13"/>
    </row>
    <row r="18" spans="1:26" ht="15.75" x14ac:dyDescent="0.25">
      <c r="A18" s="813"/>
      <c r="B18" s="994" t="s">
        <v>608</v>
      </c>
      <c r="C18" s="233"/>
      <c r="D18" s="233"/>
      <c r="E18" s="233"/>
      <c r="F18" s="233"/>
      <c r="G18" s="233"/>
      <c r="H18" s="233"/>
      <c r="I18" s="233"/>
      <c r="J18" s="233"/>
      <c r="K18" s="233"/>
      <c r="L18" s="233"/>
      <c r="M18" s="234"/>
      <c r="N18" s="13"/>
      <c r="O18" s="13"/>
      <c r="P18" s="13"/>
      <c r="Q18" s="13"/>
      <c r="R18" s="13"/>
      <c r="S18" s="13"/>
      <c r="T18" s="13"/>
      <c r="U18" s="13"/>
      <c r="V18" s="13"/>
      <c r="W18" s="13"/>
      <c r="X18" s="13"/>
      <c r="Y18" s="13"/>
      <c r="Z18" s="13"/>
    </row>
    <row r="19" spans="1:26" ht="15.75" x14ac:dyDescent="0.25">
      <c r="A19" s="813"/>
      <c r="B19" s="805"/>
      <c r="C19" s="233"/>
      <c r="D19" s="236"/>
      <c r="E19" s="233"/>
      <c r="F19" s="236"/>
      <c r="G19" s="233"/>
      <c r="H19" s="236"/>
      <c r="I19" s="233"/>
      <c r="J19" s="236"/>
      <c r="K19" s="233"/>
      <c r="L19" s="233"/>
      <c r="M19" s="234"/>
      <c r="N19" s="13"/>
      <c r="O19" s="13"/>
      <c r="P19" s="13"/>
      <c r="Q19" s="13"/>
      <c r="R19" s="13"/>
      <c r="S19" s="13"/>
      <c r="T19" s="13"/>
      <c r="U19" s="13"/>
      <c r="V19" s="13"/>
      <c r="W19" s="13"/>
      <c r="X19" s="13"/>
      <c r="Y19" s="13"/>
      <c r="Z19" s="13"/>
    </row>
    <row r="20" spans="1:26" ht="15.75" x14ac:dyDescent="0.25">
      <c r="A20" s="813"/>
      <c r="B20" s="805"/>
      <c r="C20" s="238" t="s">
        <v>609</v>
      </c>
      <c r="D20" s="239"/>
      <c r="E20" s="238" t="s">
        <v>610</v>
      </c>
      <c r="F20" s="239"/>
      <c r="G20" s="238" t="s">
        <v>611</v>
      </c>
      <c r="H20" s="239"/>
      <c r="I20" s="238" t="s">
        <v>612</v>
      </c>
      <c r="J20" s="239"/>
      <c r="K20" s="238"/>
      <c r="L20" s="238"/>
      <c r="M20" s="234"/>
      <c r="N20" s="13"/>
      <c r="O20" s="13"/>
      <c r="P20" s="13"/>
      <c r="Q20" s="13"/>
      <c r="R20" s="13"/>
      <c r="S20" s="13"/>
      <c r="T20" s="13"/>
      <c r="U20" s="13"/>
      <c r="V20" s="13"/>
      <c r="W20" s="13"/>
      <c r="X20" s="13"/>
      <c r="Y20" s="13"/>
      <c r="Z20" s="13"/>
    </row>
    <row r="21" spans="1:26" ht="15.75" customHeight="1" x14ac:dyDescent="0.25">
      <c r="A21" s="813"/>
      <c r="B21" s="805"/>
      <c r="C21" s="238" t="s">
        <v>613</v>
      </c>
      <c r="D21" s="240"/>
      <c r="E21" s="238" t="s">
        <v>614</v>
      </c>
      <c r="F21" s="241"/>
      <c r="G21" s="238" t="s">
        <v>615</v>
      </c>
      <c r="H21" s="241"/>
      <c r="I21" s="238"/>
      <c r="J21" s="233"/>
      <c r="K21" s="238"/>
      <c r="L21" s="238"/>
      <c r="M21" s="234"/>
      <c r="N21" s="13"/>
      <c r="O21" s="13"/>
      <c r="P21" s="13"/>
      <c r="Q21" s="13"/>
      <c r="R21" s="13"/>
      <c r="S21" s="13"/>
      <c r="T21" s="13"/>
      <c r="U21" s="13"/>
      <c r="V21" s="13"/>
      <c r="W21" s="13"/>
      <c r="X21" s="13"/>
      <c r="Y21" s="13"/>
      <c r="Z21" s="13"/>
    </row>
    <row r="22" spans="1:26" ht="15.75" customHeight="1" x14ac:dyDescent="0.25">
      <c r="A22" s="813"/>
      <c r="B22" s="805"/>
      <c r="C22" s="238" t="s">
        <v>616</v>
      </c>
      <c r="D22" s="240"/>
      <c r="E22" s="238" t="s">
        <v>617</v>
      </c>
      <c r="F22" s="240"/>
      <c r="G22" s="238"/>
      <c r="H22" s="233"/>
      <c r="I22" s="238"/>
      <c r="J22" s="233"/>
      <c r="K22" s="238"/>
      <c r="L22" s="238"/>
      <c r="M22" s="234"/>
      <c r="N22" s="13"/>
      <c r="O22" s="13"/>
      <c r="P22" s="13"/>
      <c r="Q22" s="13"/>
      <c r="R22" s="13"/>
      <c r="S22" s="13"/>
      <c r="T22" s="13"/>
      <c r="U22" s="13"/>
      <c r="V22" s="13"/>
      <c r="W22" s="13"/>
      <c r="X22" s="13"/>
      <c r="Y22" s="13"/>
      <c r="Z22" s="13"/>
    </row>
    <row r="23" spans="1:26" ht="15.75" customHeight="1" x14ac:dyDescent="0.25">
      <c r="A23" s="813"/>
      <c r="B23" s="805"/>
      <c r="C23" s="238" t="s">
        <v>105</v>
      </c>
      <c r="D23" s="239" t="s">
        <v>618</v>
      </c>
      <c r="E23" s="238" t="s">
        <v>619</v>
      </c>
      <c r="F23" s="923" t="s">
        <v>1125</v>
      </c>
      <c r="G23" s="909"/>
      <c r="H23" s="909"/>
      <c r="I23" s="909"/>
      <c r="J23" s="909"/>
      <c r="K23" s="909"/>
      <c r="L23" s="909"/>
      <c r="M23" s="1008"/>
      <c r="N23" s="13"/>
      <c r="O23" s="13"/>
      <c r="P23" s="13"/>
      <c r="Q23" s="13"/>
      <c r="R23" s="13"/>
      <c r="S23" s="13"/>
      <c r="T23" s="13"/>
      <c r="U23" s="13"/>
      <c r="V23" s="13"/>
      <c r="W23" s="13"/>
      <c r="X23" s="13"/>
      <c r="Y23" s="13"/>
      <c r="Z23" s="13"/>
    </row>
    <row r="24" spans="1:26" ht="15.75" customHeight="1" x14ac:dyDescent="0.25">
      <c r="A24" s="813"/>
      <c r="B24" s="800"/>
      <c r="C24" s="235"/>
      <c r="D24" s="235"/>
      <c r="E24" s="235"/>
      <c r="F24" s="235"/>
      <c r="G24" s="235"/>
      <c r="H24" s="235"/>
      <c r="I24" s="235"/>
      <c r="J24" s="235"/>
      <c r="K24" s="235"/>
      <c r="L24" s="235"/>
      <c r="M24" s="242"/>
      <c r="N24" s="13"/>
      <c r="O24" s="13"/>
      <c r="P24" s="13"/>
      <c r="Q24" s="13"/>
      <c r="R24" s="13"/>
      <c r="S24" s="13"/>
      <c r="T24" s="13"/>
      <c r="U24" s="13"/>
      <c r="V24" s="13"/>
      <c r="W24" s="13"/>
      <c r="X24" s="13"/>
      <c r="Y24" s="13"/>
      <c r="Z24" s="13"/>
    </row>
    <row r="25" spans="1:26" ht="15.75" customHeight="1" x14ac:dyDescent="0.25">
      <c r="A25" s="813"/>
      <c r="B25" s="994" t="s">
        <v>621</v>
      </c>
      <c r="C25" s="233"/>
      <c r="D25" s="233"/>
      <c r="E25" s="233"/>
      <c r="F25" s="233"/>
      <c r="G25" s="233"/>
      <c r="H25" s="233"/>
      <c r="I25" s="233"/>
      <c r="J25" s="233"/>
      <c r="K25" s="233"/>
      <c r="L25" s="233"/>
      <c r="M25" s="234"/>
      <c r="N25" s="13"/>
      <c r="O25" s="13"/>
      <c r="P25" s="13"/>
      <c r="Q25" s="13"/>
      <c r="R25" s="13"/>
      <c r="S25" s="13"/>
      <c r="T25" s="13"/>
      <c r="U25" s="13"/>
      <c r="V25" s="13"/>
      <c r="W25" s="13"/>
      <c r="X25" s="13"/>
      <c r="Y25" s="13"/>
      <c r="Z25" s="13"/>
    </row>
    <row r="26" spans="1:26" ht="15.75" customHeight="1" x14ac:dyDescent="0.25">
      <c r="A26" s="813"/>
      <c r="B26" s="805"/>
      <c r="C26" s="238" t="s">
        <v>622</v>
      </c>
      <c r="D26" s="243"/>
      <c r="E26" s="231"/>
      <c r="F26" s="238" t="s">
        <v>623</v>
      </c>
      <c r="G26" s="244"/>
      <c r="H26" s="231"/>
      <c r="I26" s="238" t="s">
        <v>624</v>
      </c>
      <c r="J26" s="244"/>
      <c r="K26" s="231"/>
      <c r="L26" s="233"/>
      <c r="M26" s="234"/>
      <c r="N26" s="13"/>
      <c r="O26" s="13"/>
      <c r="P26" s="13"/>
      <c r="Q26" s="13"/>
      <c r="R26" s="13"/>
      <c r="S26" s="13"/>
      <c r="T26" s="13"/>
      <c r="U26" s="13"/>
      <c r="V26" s="13"/>
      <c r="W26" s="13"/>
      <c r="X26" s="13"/>
      <c r="Y26" s="13"/>
      <c r="Z26" s="13"/>
    </row>
    <row r="27" spans="1:26" ht="15.75" customHeight="1" x14ac:dyDescent="0.25">
      <c r="A27" s="813"/>
      <c r="B27" s="805"/>
      <c r="C27" s="238" t="s">
        <v>625</v>
      </c>
      <c r="D27" s="241"/>
      <c r="E27" s="233"/>
      <c r="F27" s="238" t="s">
        <v>626</v>
      </c>
      <c r="G27" s="239" t="s">
        <v>618</v>
      </c>
      <c r="H27" s="233"/>
      <c r="I27" s="238"/>
      <c r="J27" s="233"/>
      <c r="K27" s="231"/>
      <c r="L27" s="233"/>
      <c r="M27" s="234"/>
      <c r="N27" s="13"/>
      <c r="O27" s="13"/>
      <c r="P27" s="13"/>
      <c r="Q27" s="13"/>
      <c r="R27" s="13"/>
      <c r="S27" s="13"/>
      <c r="T27" s="13"/>
      <c r="U27" s="13"/>
      <c r="V27" s="13"/>
      <c r="W27" s="13"/>
      <c r="X27" s="13"/>
      <c r="Y27" s="13"/>
      <c r="Z27" s="13"/>
    </row>
    <row r="28" spans="1:26" ht="15.75" customHeight="1" x14ac:dyDescent="0.25">
      <c r="A28" s="813"/>
      <c r="B28" s="800"/>
      <c r="C28" s="236"/>
      <c r="D28" s="646"/>
      <c r="E28" s="236"/>
      <c r="F28" s="236"/>
      <c r="G28" s="236"/>
      <c r="H28" s="236"/>
      <c r="I28" s="236"/>
      <c r="J28" s="236"/>
      <c r="K28" s="236"/>
      <c r="L28" s="236"/>
      <c r="M28" s="237"/>
      <c r="N28" s="13"/>
      <c r="O28" s="13"/>
      <c r="P28" s="13"/>
      <c r="Q28" s="13"/>
      <c r="R28" s="13"/>
      <c r="S28" s="13"/>
      <c r="T28" s="13"/>
      <c r="U28" s="13"/>
      <c r="V28" s="13"/>
      <c r="W28" s="13"/>
      <c r="X28" s="13"/>
      <c r="Y28" s="13"/>
      <c r="Z28" s="13"/>
    </row>
    <row r="29" spans="1:26" ht="15.75" customHeight="1" x14ac:dyDescent="0.25">
      <c r="A29" s="813"/>
      <c r="B29" s="247" t="s">
        <v>627</v>
      </c>
      <c r="C29" s="231"/>
      <c r="D29" s="231"/>
      <c r="E29" s="231"/>
      <c r="F29" s="231"/>
      <c r="G29" s="231"/>
      <c r="H29" s="231"/>
      <c r="I29" s="231"/>
      <c r="J29" s="231"/>
      <c r="K29" s="231"/>
      <c r="L29" s="231"/>
      <c r="M29" s="246"/>
      <c r="N29" s="13"/>
      <c r="O29" s="13"/>
      <c r="P29" s="13"/>
      <c r="Q29" s="13"/>
      <c r="R29" s="13"/>
      <c r="S29" s="13"/>
      <c r="T29" s="13"/>
      <c r="U29" s="13"/>
      <c r="V29" s="13"/>
      <c r="W29" s="13"/>
      <c r="X29" s="13"/>
      <c r="Y29" s="13"/>
      <c r="Z29" s="13"/>
    </row>
    <row r="30" spans="1:26" ht="15.75" customHeight="1" x14ac:dyDescent="0.25">
      <c r="A30" s="813"/>
      <c r="B30" s="247"/>
      <c r="C30" s="248" t="s">
        <v>628</v>
      </c>
      <c r="D30" s="463">
        <v>128</v>
      </c>
      <c r="E30" s="231"/>
      <c r="F30" s="238" t="s">
        <v>629</v>
      </c>
      <c r="G30" s="250">
        <v>2022</v>
      </c>
      <c r="H30" s="231"/>
      <c r="I30" s="238" t="s">
        <v>630</v>
      </c>
      <c r="J30" s="910"/>
      <c r="K30" s="802"/>
      <c r="L30" s="803"/>
      <c r="M30" s="246"/>
      <c r="N30" s="13"/>
      <c r="O30" s="13"/>
      <c r="P30" s="13"/>
      <c r="Q30" s="13"/>
      <c r="R30" s="13"/>
      <c r="S30" s="13"/>
      <c r="T30" s="13"/>
      <c r="U30" s="13"/>
      <c r="V30" s="13"/>
      <c r="W30" s="13"/>
      <c r="X30" s="13"/>
      <c r="Y30" s="13"/>
      <c r="Z30" s="13"/>
    </row>
    <row r="31" spans="1:26" ht="15.75" customHeight="1" x14ac:dyDescent="0.25">
      <c r="A31" s="813"/>
      <c r="B31" s="227"/>
      <c r="C31" s="235"/>
      <c r="D31" s="235"/>
      <c r="E31" s="235"/>
      <c r="F31" s="235"/>
      <c r="G31" s="235"/>
      <c r="H31" s="235"/>
      <c r="I31" s="235"/>
      <c r="J31" s="235"/>
      <c r="K31" s="235"/>
      <c r="L31" s="235"/>
      <c r="M31" s="242"/>
      <c r="N31" s="13"/>
      <c r="O31" s="13"/>
      <c r="P31" s="13"/>
      <c r="Q31" s="13"/>
      <c r="R31" s="13"/>
      <c r="S31" s="13"/>
      <c r="T31" s="13"/>
      <c r="U31" s="13"/>
      <c r="V31" s="13"/>
      <c r="W31" s="13"/>
      <c r="X31" s="13"/>
      <c r="Y31" s="13"/>
      <c r="Z31" s="13"/>
    </row>
    <row r="32" spans="1:26" ht="15.75" customHeight="1" x14ac:dyDescent="0.25">
      <c r="A32" s="813"/>
      <c r="B32" s="994" t="s">
        <v>632</v>
      </c>
      <c r="C32" s="464"/>
      <c r="D32" s="464"/>
      <c r="E32" s="464"/>
      <c r="F32" s="464"/>
      <c r="G32" s="464"/>
      <c r="H32" s="464"/>
      <c r="I32" s="464"/>
      <c r="J32" s="464"/>
      <c r="K32" s="464"/>
      <c r="L32" s="233"/>
      <c r="M32" s="234"/>
      <c r="N32" s="13"/>
      <c r="O32" s="13"/>
      <c r="P32" s="13"/>
      <c r="Q32" s="13"/>
      <c r="R32" s="13"/>
      <c r="S32" s="13"/>
      <c r="T32" s="13"/>
      <c r="U32" s="13"/>
      <c r="V32" s="13"/>
      <c r="W32" s="13"/>
      <c r="X32" s="13"/>
      <c r="Y32" s="13"/>
      <c r="Z32" s="13"/>
    </row>
    <row r="33" spans="1:26" ht="15.75" customHeight="1" x14ac:dyDescent="0.25">
      <c r="A33" s="813"/>
      <c r="B33" s="805"/>
      <c r="C33" s="231" t="s">
        <v>633</v>
      </c>
      <c r="D33" s="637">
        <v>2022</v>
      </c>
      <c r="E33" s="464"/>
      <c r="F33" s="231" t="s">
        <v>635</v>
      </c>
      <c r="G33" s="638">
        <v>2032</v>
      </c>
      <c r="H33" s="464"/>
      <c r="I33" s="238"/>
      <c r="J33" s="464"/>
      <c r="K33" s="464"/>
      <c r="L33" s="233"/>
      <c r="M33" s="234"/>
      <c r="N33" s="13"/>
      <c r="O33" s="13"/>
      <c r="P33" s="13"/>
      <c r="Q33" s="13"/>
      <c r="R33" s="13"/>
      <c r="S33" s="13"/>
      <c r="T33" s="13"/>
      <c r="U33" s="13"/>
      <c r="V33" s="13"/>
      <c r="W33" s="13"/>
      <c r="X33" s="13"/>
      <c r="Y33" s="13"/>
      <c r="Z33" s="13"/>
    </row>
    <row r="34" spans="1:26" ht="15.75" customHeight="1" x14ac:dyDescent="0.25">
      <c r="A34" s="813"/>
      <c r="B34" s="800"/>
      <c r="C34" s="235"/>
      <c r="D34" s="236"/>
      <c r="E34" s="466"/>
      <c r="F34" s="235"/>
      <c r="G34" s="466"/>
      <c r="H34" s="466"/>
      <c r="I34" s="265"/>
      <c r="J34" s="466"/>
      <c r="K34" s="466"/>
      <c r="L34" s="236"/>
      <c r="M34" s="237"/>
      <c r="N34" s="13"/>
      <c r="O34" s="13"/>
      <c r="P34" s="13"/>
      <c r="Q34" s="13"/>
      <c r="R34" s="13"/>
      <c r="S34" s="13"/>
      <c r="T34" s="13"/>
      <c r="U34" s="13"/>
      <c r="V34" s="13"/>
      <c r="W34" s="13"/>
      <c r="X34" s="13"/>
      <c r="Y34" s="13"/>
      <c r="Z34" s="13"/>
    </row>
    <row r="35" spans="1:26" ht="15.75" customHeight="1" x14ac:dyDescent="0.25">
      <c r="A35" s="813"/>
      <c r="B35" s="994" t="s">
        <v>637</v>
      </c>
      <c r="C35" s="228"/>
      <c r="D35" s="228"/>
      <c r="E35" s="228"/>
      <c r="F35" s="228"/>
      <c r="G35" s="228"/>
      <c r="H35" s="228"/>
      <c r="I35" s="228"/>
      <c r="J35" s="228"/>
      <c r="K35" s="228"/>
      <c r="L35" s="228"/>
      <c r="M35" s="229"/>
      <c r="N35" s="13"/>
      <c r="O35" s="13"/>
      <c r="P35" s="13"/>
      <c r="Q35" s="13"/>
      <c r="R35" s="13"/>
      <c r="S35" s="13"/>
      <c r="T35" s="13"/>
      <c r="U35" s="13"/>
      <c r="V35" s="13"/>
      <c r="W35" s="13"/>
      <c r="X35" s="13"/>
      <c r="Y35" s="13"/>
      <c r="Z35" s="13"/>
    </row>
    <row r="36" spans="1:26" ht="15.75" customHeight="1" x14ac:dyDescent="0.25">
      <c r="A36" s="813"/>
      <c r="B36" s="805"/>
      <c r="C36" s="238"/>
      <c r="D36" s="231" t="s">
        <v>638</v>
      </c>
      <c r="E36" s="231"/>
      <c r="F36" s="231" t="s">
        <v>639</v>
      </c>
      <c r="G36" s="231"/>
      <c r="H36" s="231" t="s">
        <v>640</v>
      </c>
      <c r="I36" s="231"/>
      <c r="J36" s="231" t="s">
        <v>641</v>
      </c>
      <c r="K36" s="231"/>
      <c r="L36" s="231" t="s">
        <v>642</v>
      </c>
      <c r="M36" s="229"/>
      <c r="N36" s="13"/>
      <c r="O36" s="13"/>
      <c r="P36" s="13"/>
      <c r="Q36" s="13"/>
      <c r="R36" s="13"/>
      <c r="S36" s="13"/>
      <c r="T36" s="13"/>
      <c r="U36" s="13"/>
      <c r="V36" s="13"/>
      <c r="W36" s="13"/>
      <c r="X36" s="13"/>
      <c r="Y36" s="13"/>
      <c r="Z36" s="13"/>
    </row>
    <row r="37" spans="1:26" ht="15.75" customHeight="1" x14ac:dyDescent="0.25">
      <c r="A37" s="813"/>
      <c r="B37" s="805"/>
      <c r="C37" s="238"/>
      <c r="D37" s="260">
        <v>2022</v>
      </c>
      <c r="E37" s="260">
        <v>5</v>
      </c>
      <c r="F37" s="260">
        <v>2023</v>
      </c>
      <c r="G37" s="260">
        <v>8</v>
      </c>
      <c r="H37" s="260">
        <v>2024</v>
      </c>
      <c r="I37" s="260">
        <v>10</v>
      </c>
      <c r="J37" s="260">
        <v>2025</v>
      </c>
      <c r="K37" s="260">
        <v>10</v>
      </c>
      <c r="L37" s="260">
        <v>2026</v>
      </c>
      <c r="M37" s="260">
        <v>10</v>
      </c>
      <c r="N37" s="13"/>
      <c r="O37" s="13"/>
      <c r="P37" s="13"/>
      <c r="Q37" s="13"/>
      <c r="R37" s="13"/>
      <c r="S37" s="13"/>
      <c r="T37" s="13"/>
      <c r="U37" s="13"/>
      <c r="V37" s="13"/>
      <c r="W37" s="13"/>
      <c r="X37" s="13"/>
      <c r="Y37" s="13"/>
      <c r="Z37" s="13"/>
    </row>
    <row r="38" spans="1:26" ht="15.75" customHeight="1" x14ac:dyDescent="0.25">
      <c r="A38" s="813"/>
      <c r="B38" s="805"/>
      <c r="C38" s="238"/>
      <c r="D38" s="231" t="s">
        <v>644</v>
      </c>
      <c r="E38" s="231"/>
      <c r="F38" s="231" t="s">
        <v>645</v>
      </c>
      <c r="G38" s="231"/>
      <c r="H38" s="231" t="s">
        <v>646</v>
      </c>
      <c r="I38" s="231"/>
      <c r="J38" s="231" t="s">
        <v>647</v>
      </c>
      <c r="K38" s="231"/>
      <c r="L38" s="231" t="s">
        <v>648</v>
      </c>
      <c r="M38" s="234"/>
      <c r="N38" s="13"/>
      <c r="O38" s="13"/>
      <c r="P38" s="13"/>
      <c r="Q38" s="13"/>
      <c r="R38" s="13"/>
      <c r="S38" s="13"/>
      <c r="T38" s="13"/>
      <c r="U38" s="13"/>
      <c r="V38" s="13"/>
      <c r="W38" s="13"/>
      <c r="X38" s="13"/>
      <c r="Y38" s="13"/>
      <c r="Z38" s="13"/>
    </row>
    <row r="39" spans="1:26" ht="15.75" customHeight="1" x14ac:dyDescent="0.25">
      <c r="A39" s="813"/>
      <c r="B39" s="805"/>
      <c r="C39" s="238"/>
      <c r="D39" s="260">
        <v>2027</v>
      </c>
      <c r="E39" s="260">
        <v>12</v>
      </c>
      <c r="F39" s="260">
        <v>2028</v>
      </c>
      <c r="G39" s="260">
        <v>12</v>
      </c>
      <c r="H39" s="260">
        <v>2029</v>
      </c>
      <c r="I39" s="260">
        <v>15</v>
      </c>
      <c r="J39" s="260">
        <v>2030</v>
      </c>
      <c r="K39" s="260">
        <v>15</v>
      </c>
      <c r="L39" s="260">
        <v>2031</v>
      </c>
      <c r="M39" s="260">
        <v>15</v>
      </c>
      <c r="N39" s="13"/>
      <c r="O39" s="13"/>
      <c r="P39" s="13"/>
      <c r="Q39" s="13"/>
      <c r="R39" s="13"/>
      <c r="S39" s="13"/>
      <c r="T39" s="13"/>
      <c r="U39" s="13"/>
      <c r="V39" s="13"/>
      <c r="W39" s="13"/>
      <c r="X39" s="13"/>
      <c r="Y39" s="13"/>
      <c r="Z39" s="13"/>
    </row>
    <row r="40" spans="1:26" ht="15.75" customHeight="1" x14ac:dyDescent="0.25">
      <c r="A40" s="813"/>
      <c r="B40" s="805"/>
      <c r="C40" s="238"/>
      <c r="D40" s="231" t="s">
        <v>649</v>
      </c>
      <c r="E40" s="231"/>
      <c r="F40" s="231"/>
      <c r="G40" s="231"/>
      <c r="H40" s="231"/>
      <c r="I40" s="231"/>
      <c r="J40" s="231"/>
      <c r="K40" s="231"/>
      <c r="L40" s="231"/>
      <c r="M40" s="234"/>
      <c r="N40" s="13"/>
      <c r="O40" s="13"/>
      <c r="P40" s="13"/>
      <c r="Q40" s="13"/>
      <c r="R40" s="13"/>
      <c r="S40" s="13"/>
      <c r="T40" s="13"/>
      <c r="U40" s="13"/>
      <c r="V40" s="13"/>
      <c r="W40" s="13"/>
      <c r="X40" s="13"/>
      <c r="Y40" s="13"/>
      <c r="Z40" s="13"/>
    </row>
    <row r="41" spans="1:26" ht="15.75" customHeight="1" x14ac:dyDescent="0.25">
      <c r="A41" s="813"/>
      <c r="B41" s="805"/>
      <c r="C41" s="238"/>
      <c r="D41" s="260">
        <v>2032</v>
      </c>
      <c r="E41" s="250">
        <v>16</v>
      </c>
      <c r="F41" s="252" t="s">
        <v>686</v>
      </c>
      <c r="G41" s="1001">
        <v>128</v>
      </c>
      <c r="H41" s="803"/>
      <c r="I41" s="114"/>
      <c r="J41" s="647"/>
      <c r="K41" s="114"/>
      <c r="L41" s="647"/>
      <c r="M41" s="114"/>
      <c r="N41" s="13"/>
      <c r="O41" s="13"/>
      <c r="P41" s="13"/>
      <c r="Q41" s="13"/>
      <c r="R41" s="13"/>
      <c r="S41" s="13"/>
      <c r="T41" s="13"/>
      <c r="U41" s="13"/>
      <c r="V41" s="13"/>
      <c r="W41" s="13"/>
      <c r="X41" s="13"/>
      <c r="Y41" s="13"/>
      <c r="Z41" s="13"/>
    </row>
    <row r="42" spans="1:26" ht="15.75" customHeight="1" x14ac:dyDescent="0.25">
      <c r="A42" s="813"/>
      <c r="B42" s="805"/>
      <c r="C42" s="238"/>
      <c r="D42" s="231"/>
      <c r="E42" s="231"/>
      <c r="F42" s="231"/>
      <c r="G42" s="231"/>
      <c r="H42" s="231"/>
      <c r="I42" s="231"/>
      <c r="J42" s="231"/>
      <c r="K42" s="231"/>
      <c r="L42" s="231"/>
      <c r="M42" s="246"/>
      <c r="N42" s="13"/>
      <c r="O42" s="13"/>
      <c r="P42" s="13"/>
      <c r="Q42" s="13"/>
      <c r="R42" s="13"/>
      <c r="S42" s="13"/>
      <c r="T42" s="13"/>
      <c r="U42" s="13"/>
      <c r="V42" s="13"/>
      <c r="W42" s="13"/>
      <c r="X42" s="13"/>
      <c r="Y42" s="13"/>
      <c r="Z42" s="13"/>
    </row>
    <row r="43" spans="1:26" ht="15.75" customHeight="1" x14ac:dyDescent="0.25">
      <c r="A43" s="813"/>
      <c r="B43" s="805"/>
      <c r="C43" s="238"/>
      <c r="D43" s="231"/>
      <c r="E43" s="231"/>
      <c r="F43" s="231"/>
      <c r="G43" s="231"/>
      <c r="H43" s="231"/>
      <c r="I43" s="231"/>
      <c r="J43" s="231"/>
      <c r="K43" s="231"/>
      <c r="L43" s="231"/>
      <c r="M43" s="246"/>
      <c r="N43" s="13"/>
      <c r="O43" s="13"/>
      <c r="P43" s="13"/>
      <c r="Q43" s="13"/>
      <c r="R43" s="13"/>
      <c r="S43" s="13"/>
      <c r="T43" s="13"/>
      <c r="U43" s="13"/>
      <c r="V43" s="13"/>
      <c r="W43" s="13"/>
      <c r="X43" s="13"/>
      <c r="Y43" s="13"/>
      <c r="Z43" s="13"/>
    </row>
    <row r="44" spans="1:26" ht="15.75" customHeight="1" x14ac:dyDescent="0.25">
      <c r="A44" s="813"/>
      <c r="B44" s="800"/>
      <c r="C44" s="265"/>
      <c r="D44" s="236"/>
      <c r="E44" s="236"/>
      <c r="F44" s="236"/>
      <c r="G44" s="236"/>
      <c r="H44" s="910"/>
      <c r="I44" s="866"/>
      <c r="J44" s="235"/>
      <c r="K44" s="235"/>
      <c r="L44" s="235"/>
      <c r="M44" s="242"/>
      <c r="N44" s="13"/>
      <c r="O44" s="13"/>
      <c r="P44" s="13"/>
      <c r="Q44" s="13"/>
      <c r="R44" s="13"/>
      <c r="S44" s="13"/>
      <c r="T44" s="13"/>
      <c r="U44" s="13"/>
      <c r="V44" s="13"/>
      <c r="W44" s="13"/>
      <c r="X44" s="13"/>
      <c r="Y44" s="13"/>
      <c r="Z44" s="13"/>
    </row>
    <row r="45" spans="1:26" ht="15.75" customHeight="1" x14ac:dyDescent="0.25">
      <c r="A45" s="813"/>
      <c r="B45" s="995" t="s">
        <v>651</v>
      </c>
      <c r="C45" s="233"/>
      <c r="D45" s="233"/>
      <c r="E45" s="233"/>
      <c r="F45" s="233"/>
      <c r="G45" s="233"/>
      <c r="H45" s="233"/>
      <c r="I45" s="233"/>
      <c r="J45" s="233"/>
      <c r="K45" s="233"/>
      <c r="L45" s="233"/>
      <c r="M45" s="234"/>
      <c r="N45" s="13"/>
      <c r="O45" s="13"/>
      <c r="P45" s="13"/>
      <c r="Q45" s="13"/>
      <c r="R45" s="13"/>
      <c r="S45" s="13"/>
      <c r="T45" s="13"/>
      <c r="U45" s="13"/>
      <c r="V45" s="13"/>
      <c r="W45" s="13"/>
      <c r="X45" s="13"/>
      <c r="Y45" s="13"/>
      <c r="Z45" s="13"/>
    </row>
    <row r="46" spans="1:26" ht="15.75" customHeight="1" x14ac:dyDescent="0.25">
      <c r="A46" s="813"/>
      <c r="B46" s="805"/>
      <c r="C46" s="233"/>
      <c r="D46" s="267" t="s">
        <v>93</v>
      </c>
      <c r="E46" s="268" t="s">
        <v>95</v>
      </c>
      <c r="F46" s="927" t="s">
        <v>652</v>
      </c>
      <c r="G46" s="1104" t="s">
        <v>103</v>
      </c>
      <c r="H46" s="901"/>
      <c r="I46" s="901"/>
      <c r="J46" s="902"/>
      <c r="K46" s="228" t="s">
        <v>619</v>
      </c>
      <c r="L46" s="1107"/>
      <c r="M46" s="1108"/>
      <c r="N46" s="13"/>
      <c r="O46" s="13"/>
      <c r="P46" s="13"/>
      <c r="Q46" s="13"/>
      <c r="R46" s="13"/>
      <c r="S46" s="13"/>
      <c r="T46" s="13"/>
      <c r="U46" s="13"/>
      <c r="V46" s="13"/>
      <c r="W46" s="13"/>
      <c r="X46" s="13"/>
      <c r="Y46" s="13"/>
      <c r="Z46" s="13"/>
    </row>
    <row r="47" spans="1:26" ht="15.75" customHeight="1" x14ac:dyDescent="0.25">
      <c r="A47" s="813"/>
      <c r="B47" s="805"/>
      <c r="C47" s="233"/>
      <c r="D47" s="244" t="s">
        <v>618</v>
      </c>
      <c r="E47" s="242"/>
      <c r="F47" s="1002"/>
      <c r="G47" s="897"/>
      <c r="H47" s="903"/>
      <c r="I47" s="903"/>
      <c r="J47" s="810"/>
      <c r="K47" s="233"/>
      <c r="L47" s="1103"/>
      <c r="M47" s="810"/>
      <c r="N47" s="13"/>
      <c r="O47" s="13"/>
      <c r="P47" s="13"/>
      <c r="Q47" s="13"/>
      <c r="R47" s="13"/>
      <c r="S47" s="13"/>
      <c r="T47" s="13"/>
      <c r="U47" s="13"/>
      <c r="V47" s="13"/>
      <c r="W47" s="13"/>
      <c r="X47" s="13"/>
      <c r="Y47" s="13"/>
      <c r="Z47" s="13"/>
    </row>
    <row r="48" spans="1:26" ht="15.75" customHeight="1" x14ac:dyDescent="0.25">
      <c r="A48" s="813"/>
      <c r="B48" s="800"/>
      <c r="C48" s="236"/>
      <c r="D48" s="236"/>
      <c r="E48" s="236"/>
      <c r="F48" s="236"/>
      <c r="G48" s="236"/>
      <c r="H48" s="236"/>
      <c r="I48" s="236"/>
      <c r="J48" s="236"/>
      <c r="K48" s="236"/>
      <c r="L48" s="233"/>
      <c r="M48" s="234"/>
      <c r="N48" s="13"/>
      <c r="O48" s="13"/>
      <c r="P48" s="13"/>
      <c r="Q48" s="13"/>
      <c r="R48" s="13"/>
      <c r="S48" s="13"/>
      <c r="T48" s="13"/>
      <c r="U48" s="13"/>
      <c r="V48" s="13"/>
      <c r="W48" s="13"/>
      <c r="X48" s="13"/>
      <c r="Y48" s="13"/>
      <c r="Z48" s="13"/>
    </row>
    <row r="49" spans="1:26" ht="15.75" customHeight="1" x14ac:dyDescent="0.25">
      <c r="A49" s="813"/>
      <c r="B49" s="227" t="s">
        <v>654</v>
      </c>
      <c r="C49" s="910" t="s">
        <v>1126</v>
      </c>
      <c r="D49" s="802"/>
      <c r="E49" s="802"/>
      <c r="F49" s="802"/>
      <c r="G49" s="802"/>
      <c r="H49" s="802"/>
      <c r="I49" s="802"/>
      <c r="J49" s="802"/>
      <c r="K49" s="802"/>
      <c r="L49" s="802"/>
      <c r="M49" s="803"/>
      <c r="N49" s="13"/>
      <c r="O49" s="13"/>
      <c r="P49" s="13"/>
      <c r="Q49" s="13"/>
      <c r="R49" s="13"/>
      <c r="S49" s="13"/>
      <c r="T49" s="13"/>
      <c r="U49" s="13"/>
      <c r="V49" s="13"/>
      <c r="W49" s="13"/>
      <c r="X49" s="13"/>
      <c r="Y49" s="13"/>
      <c r="Z49" s="13"/>
    </row>
    <row r="50" spans="1:26" ht="15.75" customHeight="1" x14ac:dyDescent="0.25">
      <c r="A50" s="813"/>
      <c r="B50" s="222" t="s">
        <v>697</v>
      </c>
      <c r="C50" s="910" t="s">
        <v>1117</v>
      </c>
      <c r="D50" s="802"/>
      <c r="E50" s="802"/>
      <c r="F50" s="802"/>
      <c r="G50" s="802"/>
      <c r="H50" s="802"/>
      <c r="I50" s="802"/>
      <c r="J50" s="802"/>
      <c r="K50" s="802"/>
      <c r="L50" s="802"/>
      <c r="M50" s="803"/>
      <c r="N50" s="13"/>
      <c r="O50" s="13"/>
      <c r="P50" s="13"/>
      <c r="Q50" s="13"/>
      <c r="R50" s="13"/>
      <c r="S50" s="13"/>
      <c r="T50" s="13"/>
      <c r="U50" s="13"/>
      <c r="V50" s="13"/>
      <c r="W50" s="13"/>
      <c r="X50" s="13"/>
      <c r="Y50" s="13"/>
      <c r="Z50" s="13"/>
    </row>
    <row r="51" spans="1:26" ht="15.75" customHeight="1" x14ac:dyDescent="0.25">
      <c r="A51" s="813"/>
      <c r="B51" s="222" t="s">
        <v>658</v>
      </c>
      <c r="C51" s="223" t="s">
        <v>359</v>
      </c>
      <c r="D51" s="219"/>
      <c r="E51" s="223"/>
      <c r="F51" s="223"/>
      <c r="G51" s="223"/>
      <c r="H51" s="223"/>
      <c r="I51" s="223"/>
      <c r="J51" s="223"/>
      <c r="K51" s="223"/>
      <c r="L51" s="223"/>
      <c r="M51" s="226"/>
      <c r="N51" s="13"/>
      <c r="O51" s="13"/>
      <c r="P51" s="13"/>
      <c r="Q51" s="13"/>
      <c r="R51" s="13"/>
      <c r="S51" s="13"/>
      <c r="T51" s="13"/>
      <c r="U51" s="13"/>
      <c r="V51" s="13"/>
      <c r="W51" s="13"/>
      <c r="X51" s="13"/>
      <c r="Y51" s="13"/>
      <c r="Z51" s="13"/>
    </row>
    <row r="52" spans="1:26" ht="15.75" customHeight="1" x14ac:dyDescent="0.25">
      <c r="A52" s="919"/>
      <c r="B52" s="222" t="s">
        <v>660</v>
      </c>
      <c r="C52" s="223"/>
      <c r="D52" s="645"/>
      <c r="E52" s="223"/>
      <c r="F52" s="223"/>
      <c r="G52" s="223"/>
      <c r="H52" s="223"/>
      <c r="I52" s="223"/>
      <c r="J52" s="223"/>
      <c r="K52" s="223"/>
      <c r="L52" s="223"/>
      <c r="M52" s="226"/>
      <c r="N52" s="13"/>
      <c r="O52" s="13"/>
      <c r="P52" s="13"/>
      <c r="Q52" s="13"/>
      <c r="R52" s="13"/>
      <c r="S52" s="13"/>
      <c r="T52" s="13"/>
      <c r="U52" s="13"/>
      <c r="V52" s="13"/>
      <c r="W52" s="13"/>
      <c r="X52" s="13"/>
      <c r="Y52" s="13"/>
      <c r="Z52" s="13"/>
    </row>
    <row r="53" spans="1:26" ht="15.75" customHeight="1" x14ac:dyDescent="0.25">
      <c r="A53" s="913" t="s">
        <v>662</v>
      </c>
      <c r="B53" s="269" t="s">
        <v>663</v>
      </c>
      <c r="C53" s="910" t="s">
        <v>489</v>
      </c>
      <c r="D53" s="802"/>
      <c r="E53" s="802"/>
      <c r="F53" s="802"/>
      <c r="G53" s="802"/>
      <c r="H53" s="802"/>
      <c r="I53" s="802"/>
      <c r="J53" s="802"/>
      <c r="K53" s="802"/>
      <c r="L53" s="802"/>
      <c r="M53" s="803"/>
      <c r="N53" s="13"/>
      <c r="O53" s="13"/>
      <c r="P53" s="13"/>
      <c r="Q53" s="13"/>
      <c r="R53" s="13"/>
      <c r="S53" s="13"/>
      <c r="T53" s="13"/>
      <c r="U53" s="13"/>
      <c r="V53" s="13"/>
      <c r="W53" s="13"/>
      <c r="X53" s="13"/>
      <c r="Y53" s="13"/>
      <c r="Z53" s="13"/>
    </row>
    <row r="54" spans="1:26" ht="15.75" customHeight="1" x14ac:dyDescent="0.25">
      <c r="A54" s="813"/>
      <c r="B54" s="269" t="s">
        <v>665</v>
      </c>
      <c r="C54" s="910" t="s">
        <v>746</v>
      </c>
      <c r="D54" s="802"/>
      <c r="E54" s="802"/>
      <c r="F54" s="802"/>
      <c r="G54" s="802"/>
      <c r="H54" s="802"/>
      <c r="I54" s="802"/>
      <c r="J54" s="802"/>
      <c r="K54" s="802"/>
      <c r="L54" s="802"/>
      <c r="M54" s="803"/>
      <c r="N54" s="13"/>
      <c r="O54" s="13"/>
      <c r="P54" s="13"/>
      <c r="Q54" s="13"/>
      <c r="R54" s="13"/>
      <c r="S54" s="13"/>
      <c r="T54" s="13"/>
      <c r="U54" s="13"/>
      <c r="V54" s="13"/>
      <c r="W54" s="13"/>
      <c r="X54" s="13"/>
      <c r="Y54" s="13"/>
      <c r="Z54" s="13"/>
    </row>
    <row r="55" spans="1:26" ht="15.75" customHeight="1" x14ac:dyDescent="0.25">
      <c r="A55" s="813"/>
      <c r="B55" s="269" t="s">
        <v>667</v>
      </c>
      <c r="C55" s="910" t="s">
        <v>657</v>
      </c>
      <c r="D55" s="802"/>
      <c r="E55" s="802"/>
      <c r="F55" s="802"/>
      <c r="G55" s="802"/>
      <c r="H55" s="802"/>
      <c r="I55" s="802"/>
      <c r="J55" s="802"/>
      <c r="K55" s="802"/>
      <c r="L55" s="802"/>
      <c r="M55" s="803"/>
      <c r="N55" s="13"/>
      <c r="O55" s="13"/>
      <c r="P55" s="13"/>
      <c r="Q55" s="13"/>
      <c r="R55" s="13"/>
      <c r="S55" s="13"/>
      <c r="T55" s="13"/>
      <c r="U55" s="13"/>
      <c r="V55" s="13"/>
      <c r="W55" s="13"/>
      <c r="X55" s="13"/>
      <c r="Y55" s="13"/>
      <c r="Z55" s="13"/>
    </row>
    <row r="56" spans="1:26" ht="15.75" customHeight="1" x14ac:dyDescent="0.25">
      <c r="A56" s="813"/>
      <c r="B56" s="269" t="s">
        <v>668</v>
      </c>
      <c r="C56" s="910" t="s">
        <v>569</v>
      </c>
      <c r="D56" s="802"/>
      <c r="E56" s="802"/>
      <c r="F56" s="802"/>
      <c r="G56" s="802"/>
      <c r="H56" s="802"/>
      <c r="I56" s="802"/>
      <c r="J56" s="802"/>
      <c r="K56" s="802"/>
      <c r="L56" s="802"/>
      <c r="M56" s="803"/>
      <c r="N56" s="13"/>
      <c r="O56" s="13"/>
      <c r="P56" s="13"/>
      <c r="Q56" s="13"/>
      <c r="R56" s="13"/>
      <c r="S56" s="13"/>
      <c r="T56" s="13"/>
      <c r="U56" s="13"/>
      <c r="V56" s="13"/>
      <c r="W56" s="13"/>
      <c r="X56" s="13"/>
      <c r="Y56" s="13"/>
      <c r="Z56" s="13"/>
    </row>
    <row r="57" spans="1:26" ht="15.75" customHeight="1" x14ac:dyDescent="0.25">
      <c r="A57" s="813"/>
      <c r="B57" s="269" t="s">
        <v>670</v>
      </c>
      <c r="C57" s="924" t="s">
        <v>701</v>
      </c>
      <c r="D57" s="802"/>
      <c r="E57" s="802"/>
      <c r="F57" s="802"/>
      <c r="G57" s="802"/>
      <c r="H57" s="802"/>
      <c r="I57" s="802"/>
      <c r="J57" s="802"/>
      <c r="K57" s="802"/>
      <c r="L57" s="802"/>
      <c r="M57" s="803"/>
      <c r="N57" s="13"/>
      <c r="O57" s="13"/>
      <c r="P57" s="13"/>
      <c r="Q57" s="13"/>
      <c r="R57" s="13"/>
      <c r="S57" s="13"/>
      <c r="T57" s="13"/>
      <c r="U57" s="13"/>
      <c r="V57" s="13"/>
      <c r="W57" s="13"/>
      <c r="X57" s="13"/>
      <c r="Y57" s="13"/>
      <c r="Z57" s="13"/>
    </row>
    <row r="58" spans="1:26" ht="15.75" customHeight="1" x14ac:dyDescent="0.25">
      <c r="A58" s="814"/>
      <c r="B58" s="269" t="s">
        <v>672</v>
      </c>
      <c r="C58" s="925">
        <v>6605400</v>
      </c>
      <c r="D58" s="802"/>
      <c r="E58" s="802"/>
      <c r="F58" s="802"/>
      <c r="G58" s="802"/>
      <c r="H58" s="802"/>
      <c r="I58" s="802"/>
      <c r="J58" s="802"/>
      <c r="K58" s="802"/>
      <c r="L58" s="802"/>
      <c r="M58" s="803"/>
      <c r="N58" s="13"/>
      <c r="O58" s="13"/>
      <c r="P58" s="13"/>
      <c r="Q58" s="13"/>
      <c r="R58" s="13"/>
      <c r="S58" s="13"/>
      <c r="T58" s="13"/>
      <c r="U58" s="13"/>
      <c r="V58" s="13"/>
      <c r="W58" s="13"/>
      <c r="X58" s="13"/>
      <c r="Y58" s="13"/>
      <c r="Z58" s="13"/>
    </row>
    <row r="59" spans="1:26" ht="15.75" customHeight="1" x14ac:dyDescent="0.25">
      <c r="A59" s="913" t="s">
        <v>673</v>
      </c>
      <c r="B59" s="269" t="s">
        <v>674</v>
      </c>
      <c r="C59" s="925" t="s">
        <v>675</v>
      </c>
      <c r="D59" s="802"/>
      <c r="E59" s="802"/>
      <c r="F59" s="802"/>
      <c r="G59" s="802"/>
      <c r="H59" s="802"/>
      <c r="I59" s="802"/>
      <c r="J59" s="802"/>
      <c r="K59" s="802"/>
      <c r="L59" s="802"/>
      <c r="M59" s="803"/>
      <c r="N59" s="13"/>
      <c r="O59" s="13"/>
      <c r="P59" s="13"/>
      <c r="Q59" s="13"/>
      <c r="R59" s="13"/>
      <c r="S59" s="13"/>
      <c r="T59" s="13"/>
      <c r="U59" s="13"/>
      <c r="V59" s="13"/>
      <c r="W59" s="13"/>
      <c r="X59" s="13"/>
      <c r="Y59" s="13"/>
      <c r="Z59" s="13"/>
    </row>
    <row r="60" spans="1:26" ht="15.75" customHeight="1" x14ac:dyDescent="0.25">
      <c r="A60" s="813"/>
      <c r="B60" s="269" t="s">
        <v>676</v>
      </c>
      <c r="C60" s="925" t="s">
        <v>677</v>
      </c>
      <c r="D60" s="802"/>
      <c r="E60" s="802"/>
      <c r="F60" s="802"/>
      <c r="G60" s="802"/>
      <c r="H60" s="802"/>
      <c r="I60" s="802"/>
      <c r="J60" s="802"/>
      <c r="K60" s="802"/>
      <c r="L60" s="802"/>
      <c r="M60" s="803"/>
      <c r="N60" s="13"/>
      <c r="O60" s="13"/>
      <c r="P60" s="13"/>
      <c r="Q60" s="13"/>
      <c r="R60" s="13"/>
      <c r="S60" s="13"/>
      <c r="T60" s="13"/>
      <c r="U60" s="13"/>
      <c r="V60" s="13"/>
      <c r="W60" s="13"/>
      <c r="X60" s="13"/>
      <c r="Y60" s="13"/>
      <c r="Z60" s="13"/>
    </row>
    <row r="61" spans="1:26" ht="15.75" customHeight="1" x14ac:dyDescent="0.25">
      <c r="A61" s="919"/>
      <c r="B61" s="271" t="s">
        <v>328</v>
      </c>
      <c r="C61" s="925" t="s">
        <v>657</v>
      </c>
      <c r="D61" s="802"/>
      <c r="E61" s="802"/>
      <c r="F61" s="802"/>
      <c r="G61" s="802"/>
      <c r="H61" s="802"/>
      <c r="I61" s="802"/>
      <c r="J61" s="802"/>
      <c r="K61" s="802"/>
      <c r="L61" s="802"/>
      <c r="M61" s="803"/>
      <c r="N61" s="13"/>
      <c r="O61" s="13"/>
      <c r="P61" s="13"/>
      <c r="Q61" s="13"/>
      <c r="R61" s="13"/>
      <c r="S61" s="13"/>
      <c r="T61" s="13"/>
      <c r="U61" s="13"/>
      <c r="V61" s="13"/>
      <c r="W61" s="13"/>
      <c r="X61" s="13"/>
      <c r="Y61" s="13"/>
      <c r="Z61" s="13"/>
    </row>
    <row r="62" spans="1:26" ht="15.75" customHeight="1" x14ac:dyDescent="0.25">
      <c r="A62" s="272" t="s">
        <v>678</v>
      </c>
      <c r="B62" s="271"/>
      <c r="C62" s="1015"/>
      <c r="D62" s="903"/>
      <c r="E62" s="903"/>
      <c r="F62" s="903"/>
      <c r="G62" s="903"/>
      <c r="H62" s="903"/>
      <c r="I62" s="903"/>
      <c r="J62" s="903"/>
      <c r="K62" s="903"/>
      <c r="L62" s="903"/>
      <c r="M62" s="810"/>
      <c r="N62" s="13"/>
      <c r="O62" s="13"/>
      <c r="P62" s="13"/>
      <c r="Q62" s="13"/>
      <c r="R62" s="13"/>
      <c r="S62" s="13"/>
      <c r="T62" s="13"/>
      <c r="U62" s="13"/>
      <c r="V62" s="13"/>
      <c r="W62" s="13"/>
      <c r="X62" s="13"/>
      <c r="Y62" s="13"/>
      <c r="Z62" s="13"/>
    </row>
    <row r="63" spans="1:26"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2">
    <mergeCell ref="C62:M62"/>
    <mergeCell ref="F10:G10"/>
    <mergeCell ref="I10:J10"/>
    <mergeCell ref="C55:M55"/>
    <mergeCell ref="C56:M56"/>
    <mergeCell ref="C57:M57"/>
    <mergeCell ref="C58:M58"/>
    <mergeCell ref="C59:M59"/>
    <mergeCell ref="C54:M54"/>
    <mergeCell ref="G41:H41"/>
    <mergeCell ref="H44:I44"/>
    <mergeCell ref="F46:F47"/>
    <mergeCell ref="G46:J47"/>
    <mergeCell ref="L46:M47"/>
    <mergeCell ref="C49:M49"/>
    <mergeCell ref="C50:M50"/>
    <mergeCell ref="C6:M6"/>
    <mergeCell ref="C13:M13"/>
    <mergeCell ref="A16:A52"/>
    <mergeCell ref="A53:A58"/>
    <mergeCell ref="A59:A61"/>
    <mergeCell ref="A2:A15"/>
    <mergeCell ref="B14:B15"/>
    <mergeCell ref="B18:B24"/>
    <mergeCell ref="B25:B28"/>
    <mergeCell ref="B32:B34"/>
    <mergeCell ref="B35:B44"/>
    <mergeCell ref="B45:B48"/>
    <mergeCell ref="C60:M60"/>
    <mergeCell ref="C61:M61"/>
    <mergeCell ref="C7:D7"/>
    <mergeCell ref="I7:M7"/>
    <mergeCell ref="B1:D1"/>
    <mergeCell ref="C2:M2"/>
    <mergeCell ref="C3:M3"/>
    <mergeCell ref="F4:G4"/>
    <mergeCell ref="C5:M5"/>
    <mergeCell ref="B8:B10"/>
    <mergeCell ref="C9:D9"/>
    <mergeCell ref="C10:D10"/>
    <mergeCell ref="F9:G9"/>
    <mergeCell ref="I9:J9"/>
    <mergeCell ref="C16:M16"/>
    <mergeCell ref="C17:M17"/>
    <mergeCell ref="F23:M23"/>
    <mergeCell ref="J30:L30"/>
    <mergeCell ref="C53:M53"/>
    <mergeCell ref="C11:M11"/>
    <mergeCell ref="C12:M12"/>
    <mergeCell ref="C14:D14"/>
    <mergeCell ref="F14:M14"/>
    <mergeCell ref="C15:M15"/>
  </mergeCells>
  <hyperlinks>
    <hyperlink ref="C57" r:id="rId1" xr:uid="{00000000-0004-0000-2800-000000000000}"/>
  </hyperlinks>
  <pageMargins left="0.7" right="0.7" top="0.75" bottom="0.75" header="0" footer="0"/>
  <pageSetup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5.75" customHeight="1" x14ac:dyDescent="0.25">
      <c r="A1" s="105"/>
      <c r="B1" s="106" t="s">
        <v>1127</v>
      </c>
      <c r="C1" s="107"/>
      <c r="D1" s="107"/>
      <c r="E1" s="107"/>
      <c r="F1" s="107"/>
      <c r="G1" s="107"/>
      <c r="H1" s="107"/>
      <c r="I1" s="107"/>
      <c r="J1" s="107"/>
      <c r="K1" s="107"/>
      <c r="L1" s="107"/>
      <c r="M1" s="108"/>
      <c r="N1" s="13"/>
      <c r="O1" s="13"/>
      <c r="P1" s="13"/>
      <c r="Q1" s="13"/>
      <c r="R1" s="13"/>
      <c r="S1" s="13"/>
      <c r="T1" s="13"/>
      <c r="U1" s="13"/>
      <c r="V1" s="13"/>
      <c r="W1" s="13"/>
      <c r="X1" s="13"/>
      <c r="Y1" s="13"/>
      <c r="Z1" s="13"/>
    </row>
    <row r="2" spans="1:26" ht="15.75" customHeight="1" x14ac:dyDescent="0.25">
      <c r="A2" s="879" t="s">
        <v>591</v>
      </c>
      <c r="B2" s="109" t="s">
        <v>592</v>
      </c>
      <c r="C2" s="871" t="s">
        <v>1128</v>
      </c>
      <c r="D2" s="872"/>
      <c r="E2" s="872"/>
      <c r="F2" s="872"/>
      <c r="G2" s="872"/>
      <c r="H2" s="872"/>
      <c r="I2" s="872"/>
      <c r="J2" s="872"/>
      <c r="K2" s="872"/>
      <c r="L2" s="872"/>
      <c r="M2" s="873"/>
      <c r="N2" s="13"/>
      <c r="O2" s="13"/>
      <c r="P2" s="13"/>
      <c r="Q2" s="13"/>
      <c r="R2" s="13"/>
      <c r="S2" s="13"/>
      <c r="T2" s="13"/>
      <c r="U2" s="13"/>
      <c r="V2" s="13"/>
      <c r="W2" s="13"/>
      <c r="X2" s="13"/>
      <c r="Y2" s="13"/>
      <c r="Z2" s="13"/>
    </row>
    <row r="3" spans="1:26" ht="43.5" customHeight="1" x14ac:dyDescent="0.25">
      <c r="A3" s="877"/>
      <c r="B3" s="110" t="s">
        <v>750</v>
      </c>
      <c r="C3" s="874" t="s">
        <v>1129</v>
      </c>
      <c r="D3" s="802"/>
      <c r="E3" s="802"/>
      <c r="F3" s="802"/>
      <c r="G3" s="802"/>
      <c r="H3" s="802"/>
      <c r="I3" s="802"/>
      <c r="J3" s="802"/>
      <c r="K3" s="802"/>
      <c r="L3" s="802"/>
      <c r="M3" s="864"/>
      <c r="N3" s="13"/>
      <c r="O3" s="13"/>
      <c r="P3" s="13"/>
      <c r="Q3" s="13"/>
      <c r="R3" s="13"/>
      <c r="S3" s="13"/>
      <c r="T3" s="13"/>
      <c r="U3" s="13"/>
      <c r="V3" s="13"/>
      <c r="W3" s="13"/>
      <c r="X3" s="13"/>
      <c r="Y3" s="13"/>
      <c r="Z3" s="13"/>
    </row>
    <row r="4" spans="1:26" ht="15.75" customHeight="1" x14ac:dyDescent="0.25">
      <c r="A4" s="877"/>
      <c r="B4" s="116" t="s">
        <v>324</v>
      </c>
      <c r="C4" s="112" t="s">
        <v>95</v>
      </c>
      <c r="D4" s="113"/>
      <c r="E4" s="114"/>
      <c r="F4" s="868" t="s">
        <v>325</v>
      </c>
      <c r="G4" s="803"/>
      <c r="H4" s="115">
        <v>145</v>
      </c>
      <c r="I4" s="187"/>
      <c r="J4" s="187"/>
      <c r="K4" s="187"/>
      <c r="L4" s="187"/>
      <c r="M4" s="188"/>
      <c r="N4" s="13"/>
      <c r="O4" s="13"/>
      <c r="P4" s="13"/>
      <c r="Q4" s="13"/>
      <c r="R4" s="13"/>
      <c r="S4" s="13"/>
      <c r="T4" s="13"/>
      <c r="U4" s="13"/>
      <c r="V4" s="13"/>
      <c r="W4" s="13"/>
      <c r="X4" s="13"/>
      <c r="Y4" s="13"/>
      <c r="Z4" s="13"/>
    </row>
    <row r="5" spans="1:26" ht="30.75" customHeight="1" x14ac:dyDescent="0.25">
      <c r="A5" s="877"/>
      <c r="B5" s="116" t="s">
        <v>596</v>
      </c>
      <c r="C5" s="874" t="s">
        <v>720</v>
      </c>
      <c r="D5" s="802"/>
      <c r="E5" s="802"/>
      <c r="F5" s="802"/>
      <c r="G5" s="802"/>
      <c r="H5" s="802"/>
      <c r="I5" s="802"/>
      <c r="J5" s="802"/>
      <c r="K5" s="802"/>
      <c r="L5" s="802"/>
      <c r="M5" s="864"/>
      <c r="N5" s="13"/>
      <c r="O5" s="13"/>
      <c r="P5" s="13"/>
      <c r="Q5" s="13"/>
      <c r="R5" s="13"/>
      <c r="S5" s="13"/>
      <c r="T5" s="13"/>
      <c r="U5" s="13"/>
      <c r="V5" s="13"/>
      <c r="W5" s="13"/>
      <c r="X5" s="13"/>
      <c r="Y5" s="13"/>
      <c r="Z5" s="13"/>
    </row>
    <row r="6" spans="1:26" ht="15.75" customHeight="1" x14ac:dyDescent="0.25">
      <c r="A6" s="877"/>
      <c r="B6" s="116" t="s">
        <v>598</v>
      </c>
      <c r="C6" s="874" t="s">
        <v>738</v>
      </c>
      <c r="D6" s="802"/>
      <c r="E6" s="802"/>
      <c r="F6" s="802"/>
      <c r="G6" s="802"/>
      <c r="H6" s="802"/>
      <c r="I6" s="802"/>
      <c r="J6" s="802"/>
      <c r="K6" s="802"/>
      <c r="L6" s="802"/>
      <c r="M6" s="864"/>
      <c r="N6" s="13"/>
      <c r="O6" s="13"/>
      <c r="P6" s="13"/>
      <c r="Q6" s="13"/>
      <c r="R6" s="13"/>
      <c r="S6" s="13"/>
      <c r="T6" s="13"/>
      <c r="U6" s="13"/>
      <c r="V6" s="13"/>
      <c r="W6" s="13"/>
      <c r="X6" s="13"/>
      <c r="Y6" s="13"/>
      <c r="Z6" s="13"/>
    </row>
    <row r="7" spans="1:26" ht="15.75" customHeight="1" x14ac:dyDescent="0.25">
      <c r="A7" s="877"/>
      <c r="B7" s="110" t="s">
        <v>600</v>
      </c>
      <c r="C7" s="865" t="s">
        <v>35</v>
      </c>
      <c r="D7" s="866"/>
      <c r="E7" s="118"/>
      <c r="F7" s="118"/>
      <c r="G7" s="119"/>
      <c r="H7" s="120" t="s">
        <v>328</v>
      </c>
      <c r="I7" s="867" t="s">
        <v>62</v>
      </c>
      <c r="J7" s="802"/>
      <c r="K7" s="802"/>
      <c r="L7" s="802"/>
      <c r="M7" s="864"/>
      <c r="N7" s="13"/>
      <c r="O7" s="13"/>
      <c r="P7" s="13"/>
      <c r="Q7" s="13"/>
      <c r="R7" s="13"/>
      <c r="S7" s="13"/>
      <c r="T7" s="13"/>
      <c r="U7" s="13"/>
      <c r="V7" s="13"/>
      <c r="W7" s="13"/>
      <c r="X7" s="13"/>
      <c r="Y7" s="13"/>
      <c r="Z7" s="13"/>
    </row>
    <row r="8" spans="1:26" ht="15.75" customHeight="1" x14ac:dyDescent="0.25">
      <c r="A8" s="877"/>
      <c r="B8" s="941"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15.75" customHeight="1" x14ac:dyDescent="0.25">
      <c r="A9" s="877"/>
      <c r="B9" s="883"/>
      <c r="C9" s="885"/>
      <c r="D9" s="870"/>
      <c r="E9" s="125"/>
      <c r="F9" s="869"/>
      <c r="G9" s="870"/>
      <c r="H9" s="125"/>
      <c r="I9" s="869"/>
      <c r="J9" s="870"/>
      <c r="K9" s="125"/>
      <c r="L9" s="126"/>
      <c r="M9" s="127"/>
      <c r="N9" s="13"/>
      <c r="O9" s="13"/>
      <c r="P9" s="13"/>
      <c r="Q9" s="13"/>
      <c r="R9" s="13"/>
      <c r="S9" s="13"/>
      <c r="T9" s="13"/>
      <c r="U9" s="13"/>
      <c r="V9" s="13"/>
      <c r="W9" s="13"/>
      <c r="X9" s="13"/>
      <c r="Y9" s="13"/>
      <c r="Z9" s="13"/>
    </row>
    <row r="10" spans="1:26" ht="15.75" customHeight="1"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c r="Z10" s="13"/>
    </row>
    <row r="11" spans="1:26" ht="29.25" customHeight="1" x14ac:dyDescent="0.25">
      <c r="A11" s="877"/>
      <c r="B11" s="110" t="s">
        <v>605</v>
      </c>
      <c r="C11" s="874" t="s">
        <v>1130</v>
      </c>
      <c r="D11" s="802"/>
      <c r="E11" s="802"/>
      <c r="F11" s="802"/>
      <c r="G11" s="802"/>
      <c r="H11" s="802"/>
      <c r="I11" s="802"/>
      <c r="J11" s="802"/>
      <c r="K11" s="802"/>
      <c r="L11" s="802"/>
      <c r="M11" s="864"/>
      <c r="N11" s="13"/>
      <c r="O11" s="13"/>
      <c r="P11" s="13"/>
      <c r="Q11" s="13"/>
      <c r="R11" s="13"/>
      <c r="S11" s="13"/>
      <c r="T11" s="13"/>
      <c r="U11" s="13"/>
      <c r="V11" s="13"/>
      <c r="W11" s="13"/>
      <c r="X11" s="13"/>
      <c r="Y11" s="13"/>
      <c r="Z11" s="13"/>
    </row>
    <row r="12" spans="1:26" ht="100.5" customHeight="1" x14ac:dyDescent="0.25">
      <c r="A12" s="877"/>
      <c r="B12" s="110" t="s">
        <v>754</v>
      </c>
      <c r="C12" s="874" t="s">
        <v>1131</v>
      </c>
      <c r="D12" s="802"/>
      <c r="E12" s="802"/>
      <c r="F12" s="802"/>
      <c r="G12" s="802"/>
      <c r="H12" s="802"/>
      <c r="I12" s="802"/>
      <c r="J12" s="802"/>
      <c r="K12" s="802"/>
      <c r="L12" s="802"/>
      <c r="M12" s="864"/>
      <c r="N12" s="13"/>
      <c r="O12" s="13"/>
      <c r="P12" s="13"/>
      <c r="Q12" s="13"/>
      <c r="R12" s="13"/>
      <c r="S12" s="13"/>
      <c r="T12" s="13"/>
      <c r="U12" s="13"/>
      <c r="V12" s="13"/>
      <c r="W12" s="13"/>
      <c r="X12" s="13"/>
      <c r="Y12" s="13"/>
      <c r="Z12" s="13"/>
    </row>
    <row r="13" spans="1:26" ht="61.5" customHeight="1" x14ac:dyDescent="0.25">
      <c r="A13" s="877"/>
      <c r="B13" s="110" t="s">
        <v>756</v>
      </c>
      <c r="C13" s="874" t="s">
        <v>1132</v>
      </c>
      <c r="D13" s="802"/>
      <c r="E13" s="802"/>
      <c r="F13" s="802"/>
      <c r="G13" s="802"/>
      <c r="H13" s="802"/>
      <c r="I13" s="802"/>
      <c r="J13" s="802"/>
      <c r="K13" s="802"/>
      <c r="L13" s="802"/>
      <c r="M13" s="864"/>
      <c r="N13" s="13"/>
      <c r="O13" s="13"/>
      <c r="P13" s="13"/>
      <c r="Q13" s="13"/>
      <c r="R13" s="13"/>
      <c r="S13" s="13"/>
      <c r="T13" s="13"/>
      <c r="U13" s="13"/>
      <c r="V13" s="13"/>
      <c r="W13" s="13"/>
      <c r="X13" s="13"/>
      <c r="Y13" s="13"/>
      <c r="Z13" s="13"/>
    </row>
    <row r="14" spans="1:26" ht="15.75" customHeight="1" x14ac:dyDescent="0.25">
      <c r="A14" s="877"/>
      <c r="B14" s="941" t="s">
        <v>758</v>
      </c>
      <c r="C14" s="946" t="s">
        <v>72</v>
      </c>
      <c r="D14" s="866"/>
      <c r="E14" s="308" t="s">
        <v>108</v>
      </c>
      <c r="F14" s="952" t="s">
        <v>1123</v>
      </c>
      <c r="G14" s="802"/>
      <c r="H14" s="802"/>
      <c r="I14" s="802"/>
      <c r="J14" s="802"/>
      <c r="K14" s="802"/>
      <c r="L14" s="802"/>
      <c r="M14" s="864"/>
      <c r="N14" s="13"/>
      <c r="O14" s="13"/>
      <c r="P14" s="13"/>
      <c r="Q14" s="13"/>
      <c r="R14" s="13"/>
      <c r="S14" s="13"/>
      <c r="T14" s="13"/>
      <c r="U14" s="13"/>
      <c r="V14" s="13"/>
      <c r="W14" s="13"/>
      <c r="X14" s="13"/>
      <c r="Y14" s="13"/>
      <c r="Z14" s="13"/>
    </row>
    <row r="15" spans="1:26" ht="15.75" customHeight="1" x14ac:dyDescent="0.25">
      <c r="A15" s="881"/>
      <c r="B15" s="942"/>
      <c r="C15" s="946"/>
      <c r="D15" s="802"/>
      <c r="E15" s="802"/>
      <c r="F15" s="802"/>
      <c r="G15" s="802"/>
      <c r="H15" s="802"/>
      <c r="I15" s="802"/>
      <c r="J15" s="802"/>
      <c r="K15" s="802"/>
      <c r="L15" s="802"/>
      <c r="M15" s="864"/>
      <c r="N15" s="13"/>
      <c r="O15" s="13"/>
      <c r="P15" s="13"/>
      <c r="Q15" s="13"/>
      <c r="R15" s="13"/>
      <c r="S15" s="13"/>
      <c r="T15" s="13"/>
      <c r="U15" s="13"/>
      <c r="V15" s="13"/>
      <c r="W15" s="13"/>
      <c r="X15" s="13"/>
      <c r="Y15" s="13"/>
      <c r="Z15" s="13"/>
    </row>
    <row r="16" spans="1:26" ht="15.75" customHeight="1" x14ac:dyDescent="0.25">
      <c r="A16" s="876" t="s">
        <v>607</v>
      </c>
      <c r="B16" s="117" t="s">
        <v>315</v>
      </c>
      <c r="C16" s="874" t="s">
        <v>740</v>
      </c>
      <c r="D16" s="802"/>
      <c r="E16" s="802"/>
      <c r="F16" s="802"/>
      <c r="G16" s="802"/>
      <c r="H16" s="802"/>
      <c r="I16" s="802"/>
      <c r="J16" s="802"/>
      <c r="K16" s="802"/>
      <c r="L16" s="802"/>
      <c r="M16" s="864"/>
      <c r="N16" s="13"/>
      <c r="O16" s="13"/>
      <c r="P16" s="13"/>
      <c r="Q16" s="13"/>
      <c r="R16" s="13"/>
      <c r="S16" s="13"/>
      <c r="T16" s="13"/>
      <c r="U16" s="13"/>
      <c r="V16" s="13"/>
      <c r="W16" s="13"/>
      <c r="X16" s="13"/>
      <c r="Y16" s="13"/>
      <c r="Z16" s="13"/>
    </row>
    <row r="17" spans="1:26" ht="15.75" customHeight="1" x14ac:dyDescent="0.25">
      <c r="A17" s="877"/>
      <c r="B17" s="117" t="s">
        <v>759</v>
      </c>
      <c r="C17" s="874" t="s">
        <v>1133</v>
      </c>
      <c r="D17" s="802"/>
      <c r="E17" s="802"/>
      <c r="F17" s="802"/>
      <c r="G17" s="802"/>
      <c r="H17" s="802"/>
      <c r="I17" s="802"/>
      <c r="J17" s="802"/>
      <c r="K17" s="802"/>
      <c r="L17" s="802"/>
      <c r="M17" s="864"/>
      <c r="N17" s="13"/>
      <c r="O17" s="13"/>
      <c r="P17" s="13"/>
      <c r="Q17" s="13"/>
      <c r="R17" s="13"/>
      <c r="S17" s="13"/>
      <c r="T17" s="13"/>
      <c r="U17" s="13"/>
      <c r="V17" s="13"/>
      <c r="W17" s="13"/>
      <c r="X17" s="13"/>
      <c r="Y17" s="13"/>
      <c r="Z17" s="13"/>
    </row>
    <row r="18" spans="1:26" ht="8.25" customHeight="1" x14ac:dyDescent="0.25">
      <c r="A18" s="877"/>
      <c r="B18" s="882" t="s">
        <v>608</v>
      </c>
      <c r="C18" s="131"/>
      <c r="D18" s="132"/>
      <c r="E18" s="132"/>
      <c r="F18" s="132"/>
      <c r="G18" s="132"/>
      <c r="H18" s="132"/>
      <c r="I18" s="132"/>
      <c r="J18" s="132"/>
      <c r="K18" s="132"/>
      <c r="L18" s="132"/>
      <c r="M18" s="133"/>
      <c r="N18" s="13"/>
      <c r="O18" s="13"/>
      <c r="P18" s="13"/>
      <c r="Q18" s="13"/>
      <c r="R18" s="13"/>
      <c r="S18" s="13"/>
      <c r="T18" s="13"/>
      <c r="U18" s="13"/>
      <c r="V18" s="13"/>
      <c r="W18" s="13"/>
      <c r="X18" s="13"/>
      <c r="Y18" s="13"/>
      <c r="Z18" s="13"/>
    </row>
    <row r="19" spans="1:26" ht="9" customHeight="1" x14ac:dyDescent="0.25">
      <c r="A19" s="877"/>
      <c r="B19" s="883"/>
      <c r="C19" s="134"/>
      <c r="D19" s="135"/>
      <c r="E19" s="136"/>
      <c r="F19" s="135"/>
      <c r="G19" s="136"/>
      <c r="H19" s="135"/>
      <c r="I19" s="136"/>
      <c r="J19" s="135"/>
      <c r="K19" s="136"/>
      <c r="L19" s="136"/>
      <c r="M19" s="137"/>
      <c r="N19" s="13"/>
      <c r="O19" s="13"/>
      <c r="P19" s="13"/>
      <c r="Q19" s="13"/>
      <c r="R19" s="13"/>
      <c r="S19" s="13"/>
      <c r="T19" s="13"/>
      <c r="U19" s="13"/>
      <c r="V19" s="13"/>
      <c r="W19" s="13"/>
      <c r="X19" s="13"/>
      <c r="Y19" s="13"/>
      <c r="Z19" s="13"/>
    </row>
    <row r="20" spans="1:26" ht="15.75" customHeight="1" x14ac:dyDescent="0.25">
      <c r="A20" s="877"/>
      <c r="B20" s="883"/>
      <c r="C20" s="138" t="s">
        <v>609</v>
      </c>
      <c r="D20" s="139"/>
      <c r="E20" s="140" t="s">
        <v>610</v>
      </c>
      <c r="F20" s="139"/>
      <c r="G20" s="140" t="s">
        <v>611</v>
      </c>
      <c r="H20" s="139"/>
      <c r="I20" s="140" t="s">
        <v>612</v>
      </c>
      <c r="J20" s="115"/>
      <c r="K20" s="140"/>
      <c r="L20" s="140"/>
      <c r="M20" s="137"/>
      <c r="N20" s="13"/>
      <c r="O20" s="13"/>
      <c r="P20" s="13"/>
      <c r="Q20" s="13"/>
      <c r="R20" s="13"/>
      <c r="S20" s="13"/>
      <c r="T20" s="13"/>
      <c r="U20" s="13"/>
      <c r="V20" s="13"/>
      <c r="W20" s="13"/>
      <c r="X20" s="13"/>
      <c r="Y20" s="13"/>
      <c r="Z20" s="13"/>
    </row>
    <row r="21" spans="1:26" ht="15.75" customHeight="1" x14ac:dyDescent="0.25">
      <c r="A21" s="877"/>
      <c r="B21" s="883"/>
      <c r="C21" s="138" t="s">
        <v>613</v>
      </c>
      <c r="D21" s="141"/>
      <c r="E21" s="140" t="s">
        <v>614</v>
      </c>
      <c r="F21" s="142"/>
      <c r="G21" s="140" t="s">
        <v>615</v>
      </c>
      <c r="H21" s="142"/>
      <c r="I21" s="140"/>
      <c r="J21" s="136"/>
      <c r="K21" s="140"/>
      <c r="L21" s="140"/>
      <c r="M21" s="137"/>
      <c r="N21" s="13"/>
      <c r="O21" s="13"/>
      <c r="P21" s="13"/>
      <c r="Q21" s="13"/>
      <c r="R21" s="13"/>
      <c r="S21" s="13"/>
      <c r="T21" s="13"/>
      <c r="U21" s="13"/>
      <c r="V21" s="13"/>
      <c r="W21" s="13"/>
      <c r="X21" s="13"/>
      <c r="Y21" s="13"/>
      <c r="Z21" s="13"/>
    </row>
    <row r="22" spans="1:26" ht="15.75" customHeight="1" x14ac:dyDescent="0.25">
      <c r="A22" s="877"/>
      <c r="B22" s="883"/>
      <c r="C22" s="138" t="s">
        <v>616</v>
      </c>
      <c r="D22" s="141"/>
      <c r="E22" s="140" t="s">
        <v>617</v>
      </c>
      <c r="F22" s="141" t="s">
        <v>618</v>
      </c>
      <c r="G22" s="140"/>
      <c r="H22" s="136"/>
      <c r="I22" s="140"/>
      <c r="J22" s="136"/>
      <c r="K22" s="140"/>
      <c r="L22" s="140"/>
      <c r="M22" s="137"/>
      <c r="N22" s="13"/>
      <c r="O22" s="13"/>
      <c r="P22" s="13"/>
      <c r="Q22" s="13"/>
      <c r="R22" s="13"/>
      <c r="S22" s="13"/>
      <c r="T22" s="13"/>
      <c r="U22" s="13"/>
      <c r="V22" s="13"/>
      <c r="W22" s="13"/>
      <c r="X22" s="13"/>
      <c r="Y22" s="13"/>
      <c r="Z22" s="13"/>
    </row>
    <row r="23" spans="1:26" ht="15.75" customHeight="1" x14ac:dyDescent="0.25">
      <c r="A23" s="877"/>
      <c r="B23" s="883"/>
      <c r="C23" s="138" t="s">
        <v>105</v>
      </c>
      <c r="D23" s="142"/>
      <c r="E23" s="140" t="s">
        <v>619</v>
      </c>
      <c r="F23" s="290"/>
      <c r="G23" s="128"/>
      <c r="H23" s="128"/>
      <c r="I23" s="128"/>
      <c r="J23" s="128"/>
      <c r="K23" s="128"/>
      <c r="L23" s="128"/>
      <c r="M23" s="143"/>
      <c r="N23" s="13"/>
      <c r="O23" s="13"/>
      <c r="P23" s="13"/>
      <c r="Q23" s="13"/>
      <c r="R23" s="13"/>
      <c r="S23" s="13"/>
      <c r="T23" s="13"/>
      <c r="U23" s="13"/>
      <c r="V23" s="13"/>
      <c r="W23" s="13"/>
      <c r="X23" s="13"/>
      <c r="Y23" s="13"/>
      <c r="Z23" s="13"/>
    </row>
    <row r="24" spans="1:26" ht="9.75" customHeight="1" x14ac:dyDescent="0.25">
      <c r="A24" s="877"/>
      <c r="B24" s="884"/>
      <c r="C24" s="144"/>
      <c r="D24" s="145"/>
      <c r="E24" s="145"/>
      <c r="F24" s="145"/>
      <c r="G24" s="145"/>
      <c r="H24" s="145"/>
      <c r="I24" s="145"/>
      <c r="J24" s="145"/>
      <c r="K24" s="145"/>
      <c r="L24" s="145"/>
      <c r="M24" s="146"/>
      <c r="N24" s="13"/>
      <c r="O24" s="13"/>
      <c r="P24" s="13"/>
      <c r="Q24" s="13"/>
      <c r="R24" s="13"/>
      <c r="S24" s="13"/>
      <c r="T24" s="13"/>
      <c r="U24" s="13"/>
      <c r="V24" s="13"/>
      <c r="W24" s="13"/>
      <c r="X24" s="13"/>
      <c r="Y24" s="13"/>
      <c r="Z24" s="13"/>
    </row>
    <row r="25" spans="1:26" ht="15.75" customHeight="1" x14ac:dyDescent="0.25">
      <c r="A25" s="877"/>
      <c r="B25" s="882" t="s">
        <v>621</v>
      </c>
      <c r="C25" s="147"/>
      <c r="D25" s="132"/>
      <c r="E25" s="132"/>
      <c r="F25" s="132"/>
      <c r="G25" s="132"/>
      <c r="H25" s="132"/>
      <c r="I25" s="132"/>
      <c r="J25" s="132"/>
      <c r="K25" s="132"/>
      <c r="L25" s="123"/>
      <c r="M25" s="124"/>
      <c r="N25" s="13"/>
      <c r="O25" s="13"/>
      <c r="P25" s="13"/>
      <c r="Q25" s="13"/>
      <c r="R25" s="13"/>
      <c r="S25" s="13"/>
      <c r="T25" s="13"/>
      <c r="U25" s="13"/>
      <c r="V25" s="13"/>
      <c r="W25" s="13"/>
      <c r="X25" s="13"/>
      <c r="Y25" s="13"/>
      <c r="Z25" s="13"/>
    </row>
    <row r="26" spans="1:26" ht="15.75" customHeight="1" x14ac:dyDescent="0.25">
      <c r="A26" s="877"/>
      <c r="B26" s="883"/>
      <c r="C26" s="138" t="s">
        <v>622</v>
      </c>
      <c r="D26" s="142"/>
      <c r="E26" s="148"/>
      <c r="F26" s="140" t="s">
        <v>623</v>
      </c>
      <c r="G26" s="141"/>
      <c r="H26" s="148"/>
      <c r="I26" s="140" t="s">
        <v>624</v>
      </c>
      <c r="J26" s="141"/>
      <c r="K26" s="148"/>
      <c r="L26" s="126"/>
      <c r="M26" s="127"/>
      <c r="N26" s="13"/>
      <c r="O26" s="13"/>
      <c r="P26" s="13"/>
      <c r="Q26" s="13"/>
      <c r="R26" s="13"/>
      <c r="S26" s="13"/>
      <c r="T26" s="13"/>
      <c r="U26" s="13"/>
      <c r="V26" s="13"/>
      <c r="W26" s="13"/>
      <c r="X26" s="13"/>
      <c r="Y26" s="13"/>
      <c r="Z26" s="13"/>
    </row>
    <row r="27" spans="1:26" ht="15.75" customHeight="1" x14ac:dyDescent="0.25">
      <c r="A27" s="877"/>
      <c r="B27" s="883"/>
      <c r="C27" s="138" t="s">
        <v>625</v>
      </c>
      <c r="D27" s="149"/>
      <c r="E27" s="126"/>
      <c r="F27" s="140" t="s">
        <v>626</v>
      </c>
      <c r="G27" s="142" t="s">
        <v>618</v>
      </c>
      <c r="H27" s="126"/>
      <c r="I27" s="150"/>
      <c r="J27" s="126"/>
      <c r="K27" s="125"/>
      <c r="L27" s="126"/>
      <c r="M27" s="127"/>
      <c r="N27" s="13"/>
      <c r="O27" s="13"/>
      <c r="P27" s="13"/>
      <c r="Q27" s="13"/>
      <c r="R27" s="13"/>
      <c r="S27" s="13"/>
      <c r="T27" s="13"/>
      <c r="U27" s="13"/>
      <c r="V27" s="13"/>
      <c r="W27" s="13"/>
      <c r="X27" s="13"/>
      <c r="Y27" s="13"/>
      <c r="Z27" s="13"/>
    </row>
    <row r="28" spans="1:26" ht="15.75" customHeight="1" x14ac:dyDescent="0.25">
      <c r="A28" s="877"/>
      <c r="B28" s="884"/>
      <c r="C28" s="151"/>
      <c r="D28" s="135"/>
      <c r="E28" s="135"/>
      <c r="F28" s="135"/>
      <c r="G28" s="135"/>
      <c r="H28" s="135"/>
      <c r="I28" s="135"/>
      <c r="J28" s="135"/>
      <c r="K28" s="135"/>
      <c r="L28" s="129"/>
      <c r="M28" s="130"/>
      <c r="N28" s="13"/>
      <c r="O28" s="13"/>
      <c r="P28" s="13"/>
      <c r="Q28" s="13"/>
      <c r="R28" s="13"/>
      <c r="S28" s="13"/>
      <c r="T28" s="13"/>
      <c r="U28" s="13"/>
      <c r="V28" s="13"/>
      <c r="W28" s="13"/>
      <c r="X28" s="13"/>
      <c r="Y28" s="13"/>
      <c r="Z28" s="13"/>
    </row>
    <row r="29" spans="1:26" ht="15.75" customHeight="1" x14ac:dyDescent="0.25">
      <c r="A29" s="877"/>
      <c r="B29" s="156" t="s">
        <v>627</v>
      </c>
      <c r="C29" s="153"/>
      <c r="D29" s="154"/>
      <c r="E29" s="154"/>
      <c r="F29" s="154"/>
      <c r="G29" s="154"/>
      <c r="H29" s="154"/>
      <c r="I29" s="154"/>
      <c r="J29" s="154"/>
      <c r="K29" s="154"/>
      <c r="L29" s="154"/>
      <c r="M29" s="155"/>
      <c r="N29" s="13"/>
      <c r="O29" s="13"/>
      <c r="P29" s="13"/>
      <c r="Q29" s="13"/>
      <c r="R29" s="13"/>
      <c r="S29" s="13"/>
      <c r="T29" s="13"/>
      <c r="U29" s="13"/>
      <c r="V29" s="13"/>
      <c r="W29" s="13"/>
      <c r="X29" s="13"/>
      <c r="Y29" s="13"/>
      <c r="Z29" s="13"/>
    </row>
    <row r="30" spans="1:26" ht="15.75" customHeight="1" x14ac:dyDescent="0.25">
      <c r="A30" s="877"/>
      <c r="B30" s="156"/>
      <c r="C30" s="157" t="s">
        <v>628</v>
      </c>
      <c r="D30" s="197">
        <v>2</v>
      </c>
      <c r="E30" s="148"/>
      <c r="F30" s="159" t="s">
        <v>629</v>
      </c>
      <c r="G30" s="142">
        <v>2021</v>
      </c>
      <c r="H30" s="148"/>
      <c r="I30" s="159" t="s">
        <v>630</v>
      </c>
      <c r="J30" s="952" t="s">
        <v>1134</v>
      </c>
      <c r="K30" s="802"/>
      <c r="L30" s="803"/>
      <c r="M30" s="160"/>
      <c r="N30" s="13"/>
      <c r="O30" s="13"/>
      <c r="P30" s="13"/>
      <c r="Q30" s="13"/>
      <c r="R30" s="13"/>
      <c r="S30" s="13"/>
      <c r="T30" s="13"/>
      <c r="U30" s="13"/>
      <c r="V30" s="13"/>
      <c r="W30" s="13"/>
      <c r="X30" s="13"/>
      <c r="Y30" s="13"/>
      <c r="Z30" s="13"/>
    </row>
    <row r="31" spans="1:26" ht="15.75" customHeight="1" x14ac:dyDescent="0.25">
      <c r="A31" s="877"/>
      <c r="B31" s="116"/>
      <c r="C31" s="144"/>
      <c r="D31" s="145"/>
      <c r="E31" s="145"/>
      <c r="F31" s="145"/>
      <c r="G31" s="145"/>
      <c r="H31" s="145"/>
      <c r="I31" s="145"/>
      <c r="J31" s="145"/>
      <c r="K31" s="145"/>
      <c r="L31" s="145"/>
      <c r="M31" s="146"/>
      <c r="N31" s="13"/>
      <c r="O31" s="13"/>
      <c r="P31" s="13"/>
      <c r="Q31" s="13"/>
      <c r="R31" s="13"/>
      <c r="S31" s="13"/>
      <c r="T31" s="13"/>
      <c r="U31" s="13"/>
      <c r="V31" s="13"/>
      <c r="W31" s="13"/>
      <c r="X31" s="13"/>
      <c r="Y31" s="13"/>
      <c r="Z31" s="13"/>
    </row>
    <row r="32" spans="1:26" ht="15.75" customHeight="1" x14ac:dyDescent="0.25">
      <c r="A32" s="877"/>
      <c r="B32" s="882" t="s">
        <v>632</v>
      </c>
      <c r="C32" s="161"/>
      <c r="D32" s="162"/>
      <c r="E32" s="162"/>
      <c r="F32" s="162"/>
      <c r="G32" s="162"/>
      <c r="H32" s="162"/>
      <c r="I32" s="162"/>
      <c r="J32" s="162"/>
      <c r="K32" s="162"/>
      <c r="L32" s="123"/>
      <c r="M32" s="124"/>
      <c r="N32" s="13"/>
      <c r="O32" s="13"/>
      <c r="P32" s="13"/>
      <c r="Q32" s="13"/>
      <c r="R32" s="13"/>
      <c r="S32" s="13"/>
      <c r="T32" s="13"/>
      <c r="U32" s="13"/>
      <c r="V32" s="13"/>
      <c r="W32" s="13"/>
      <c r="X32" s="13"/>
      <c r="Y32" s="13"/>
      <c r="Z32" s="13"/>
    </row>
    <row r="33" spans="1:26" ht="15.75" customHeight="1" x14ac:dyDescent="0.25">
      <c r="A33" s="877"/>
      <c r="B33" s="883"/>
      <c r="C33" s="163" t="s">
        <v>633</v>
      </c>
      <c r="D33" s="200">
        <v>2022</v>
      </c>
      <c r="E33" s="165"/>
      <c r="F33" s="148" t="s">
        <v>635</v>
      </c>
      <c r="G33" s="166" t="s">
        <v>636</v>
      </c>
      <c r="H33" s="165"/>
      <c r="I33" s="159"/>
      <c r="J33" s="165"/>
      <c r="K33" s="165"/>
      <c r="L33" s="126"/>
      <c r="M33" s="127"/>
      <c r="N33" s="13"/>
      <c r="O33" s="13"/>
      <c r="P33" s="13"/>
      <c r="Q33" s="13"/>
      <c r="R33" s="13"/>
      <c r="S33" s="13"/>
      <c r="T33" s="13"/>
      <c r="U33" s="13"/>
      <c r="V33" s="13"/>
      <c r="W33" s="13"/>
      <c r="X33" s="13"/>
      <c r="Y33" s="13"/>
      <c r="Z33" s="13"/>
    </row>
    <row r="34" spans="1:26" ht="15.75" customHeight="1" x14ac:dyDescent="0.25">
      <c r="A34" s="877"/>
      <c r="B34" s="884"/>
      <c r="C34" s="144"/>
      <c r="D34" s="309"/>
      <c r="E34" s="310"/>
      <c r="F34" s="145"/>
      <c r="G34" s="310"/>
      <c r="H34" s="310"/>
      <c r="I34" s="311"/>
      <c r="J34" s="310"/>
      <c r="K34" s="310"/>
      <c r="L34" s="129"/>
      <c r="M34" s="130"/>
      <c r="N34" s="13"/>
      <c r="O34" s="13"/>
      <c r="P34" s="13"/>
      <c r="Q34" s="13"/>
      <c r="R34" s="13"/>
      <c r="S34" s="13"/>
      <c r="T34" s="13"/>
      <c r="U34" s="13"/>
      <c r="V34" s="13"/>
      <c r="W34" s="13"/>
      <c r="X34" s="13"/>
      <c r="Y34" s="13"/>
      <c r="Z34" s="13"/>
    </row>
    <row r="35" spans="1:26" ht="15.75" customHeight="1" x14ac:dyDescent="0.25">
      <c r="A35" s="877"/>
      <c r="B35" s="882" t="s">
        <v>637</v>
      </c>
      <c r="C35" s="168"/>
      <c r="D35" s="169"/>
      <c r="E35" s="169"/>
      <c r="F35" s="169"/>
      <c r="G35" s="169"/>
      <c r="H35" s="169"/>
      <c r="I35" s="169"/>
      <c r="J35" s="169"/>
      <c r="K35" s="169"/>
      <c r="L35" s="169"/>
      <c r="M35" s="170"/>
      <c r="N35" s="13"/>
      <c r="O35" s="13"/>
      <c r="P35" s="13"/>
      <c r="Q35" s="13"/>
      <c r="R35" s="13"/>
      <c r="S35" s="13"/>
      <c r="T35" s="13"/>
      <c r="U35" s="13"/>
      <c r="V35" s="13"/>
      <c r="W35" s="13"/>
      <c r="X35" s="13"/>
      <c r="Y35" s="13"/>
      <c r="Z35" s="13"/>
    </row>
    <row r="36" spans="1:26" ht="15.75" customHeight="1" x14ac:dyDescent="0.25">
      <c r="A36" s="877"/>
      <c r="B36" s="883"/>
      <c r="C36" s="138"/>
      <c r="D36" s="148" t="s">
        <v>638</v>
      </c>
      <c r="E36" s="148"/>
      <c r="F36" s="148" t="s">
        <v>639</v>
      </c>
      <c r="G36" s="148"/>
      <c r="H36" s="125" t="s">
        <v>640</v>
      </c>
      <c r="I36" s="125"/>
      <c r="J36" s="125" t="s">
        <v>641</v>
      </c>
      <c r="K36" s="148"/>
      <c r="L36" s="148" t="s">
        <v>642</v>
      </c>
      <c r="M36" s="171"/>
      <c r="N36" s="13"/>
      <c r="O36" s="13"/>
      <c r="P36" s="13"/>
      <c r="Q36" s="13"/>
      <c r="R36" s="13"/>
      <c r="S36" s="13"/>
      <c r="T36" s="13"/>
      <c r="U36" s="13"/>
      <c r="V36" s="13"/>
      <c r="W36" s="13"/>
      <c r="X36" s="13"/>
      <c r="Y36" s="13"/>
      <c r="Z36" s="13"/>
    </row>
    <row r="37" spans="1:26" ht="15.75" customHeight="1" x14ac:dyDescent="0.25">
      <c r="A37" s="877"/>
      <c r="B37" s="883"/>
      <c r="C37" s="138"/>
      <c r="D37" s="198">
        <v>2022</v>
      </c>
      <c r="E37" s="175">
        <v>3</v>
      </c>
      <c r="F37" s="198">
        <v>2023</v>
      </c>
      <c r="G37" s="175">
        <v>3</v>
      </c>
      <c r="H37" s="205">
        <v>2024</v>
      </c>
      <c r="I37" s="288">
        <v>3</v>
      </c>
      <c r="J37" s="205">
        <v>2025</v>
      </c>
      <c r="K37" s="288">
        <v>3</v>
      </c>
      <c r="L37" s="205">
        <v>2026</v>
      </c>
      <c r="M37" s="289">
        <v>5</v>
      </c>
      <c r="N37" s="13"/>
      <c r="O37" s="13"/>
      <c r="P37" s="13"/>
      <c r="Q37" s="13"/>
      <c r="R37" s="13"/>
      <c r="S37" s="13"/>
      <c r="T37" s="13"/>
      <c r="U37" s="13"/>
      <c r="V37" s="13"/>
      <c r="W37" s="13"/>
      <c r="X37" s="13"/>
      <c r="Y37" s="13"/>
      <c r="Z37" s="13"/>
    </row>
    <row r="38" spans="1:26" ht="15.75" customHeight="1" x14ac:dyDescent="0.25">
      <c r="A38" s="877"/>
      <c r="B38" s="883"/>
      <c r="C38" s="138"/>
      <c r="D38" s="148" t="s">
        <v>644</v>
      </c>
      <c r="E38" s="148"/>
      <c r="F38" s="148" t="s">
        <v>645</v>
      </c>
      <c r="G38" s="148"/>
      <c r="H38" s="125" t="s">
        <v>646</v>
      </c>
      <c r="I38" s="125"/>
      <c r="J38" s="125" t="s">
        <v>647</v>
      </c>
      <c r="K38" s="148"/>
      <c r="L38" s="148" t="s">
        <v>648</v>
      </c>
      <c r="M38" s="137"/>
      <c r="N38" s="13"/>
      <c r="O38" s="13"/>
      <c r="P38" s="13"/>
      <c r="Q38" s="13"/>
      <c r="R38" s="13"/>
      <c r="S38" s="13"/>
      <c r="T38" s="13"/>
      <c r="U38" s="13"/>
      <c r="V38" s="13"/>
      <c r="W38" s="13"/>
      <c r="X38" s="13"/>
      <c r="Y38" s="13"/>
      <c r="Z38" s="13"/>
    </row>
    <row r="39" spans="1:26" ht="15.75" customHeight="1" x14ac:dyDescent="0.25">
      <c r="A39" s="877"/>
      <c r="B39" s="883"/>
      <c r="C39" s="138"/>
      <c r="D39" s="198">
        <v>2027</v>
      </c>
      <c r="E39" s="175">
        <v>5</v>
      </c>
      <c r="F39" s="198">
        <v>2028</v>
      </c>
      <c r="G39" s="175">
        <v>5</v>
      </c>
      <c r="H39" s="205">
        <v>2029</v>
      </c>
      <c r="I39" s="288">
        <v>5</v>
      </c>
      <c r="J39" s="205">
        <v>2030</v>
      </c>
      <c r="K39" s="288">
        <v>5</v>
      </c>
      <c r="L39" s="198">
        <v>2031</v>
      </c>
      <c r="M39" s="174">
        <v>5</v>
      </c>
      <c r="N39" s="13"/>
      <c r="O39" s="13"/>
      <c r="P39" s="13"/>
      <c r="Q39" s="13"/>
      <c r="R39" s="13"/>
      <c r="S39" s="13"/>
      <c r="T39" s="13"/>
      <c r="U39" s="13"/>
      <c r="V39" s="13"/>
      <c r="W39" s="13"/>
      <c r="X39" s="13"/>
      <c r="Y39" s="13"/>
      <c r="Z39" s="13"/>
    </row>
    <row r="40" spans="1:26" ht="15.75" customHeight="1" x14ac:dyDescent="0.25">
      <c r="A40" s="877"/>
      <c r="B40" s="883"/>
      <c r="C40" s="138"/>
      <c r="D40" s="148" t="s">
        <v>649</v>
      </c>
      <c r="E40" s="148"/>
      <c r="F40" s="148"/>
      <c r="G40" s="148"/>
      <c r="H40" s="125"/>
      <c r="I40" s="125"/>
      <c r="J40" s="125"/>
      <c r="K40" s="148"/>
      <c r="L40" s="148"/>
      <c r="M40" s="137"/>
      <c r="N40" s="13"/>
      <c r="O40" s="13"/>
      <c r="P40" s="13"/>
      <c r="Q40" s="13"/>
      <c r="R40" s="13"/>
      <c r="S40" s="13"/>
      <c r="T40" s="13"/>
      <c r="U40" s="13"/>
      <c r="V40" s="13"/>
      <c r="W40" s="13"/>
      <c r="X40" s="13"/>
      <c r="Y40" s="13"/>
      <c r="Z40" s="13"/>
    </row>
    <row r="41" spans="1:26" ht="15.75" customHeight="1" x14ac:dyDescent="0.25">
      <c r="A41" s="877"/>
      <c r="B41" s="883"/>
      <c r="C41" s="138"/>
      <c r="D41" s="198">
        <v>2032</v>
      </c>
      <c r="E41" s="175">
        <v>5</v>
      </c>
      <c r="F41" s="281" t="s">
        <v>686</v>
      </c>
      <c r="G41" s="198">
        <v>789</v>
      </c>
      <c r="H41" s="282"/>
      <c r="I41" s="175"/>
      <c r="J41" s="282"/>
      <c r="K41" s="175"/>
      <c r="L41" s="282"/>
      <c r="M41" s="174"/>
      <c r="N41" s="13"/>
      <c r="O41" s="13"/>
      <c r="P41" s="13"/>
      <c r="Q41" s="13"/>
      <c r="R41" s="13"/>
      <c r="S41" s="13"/>
      <c r="T41" s="13"/>
      <c r="U41" s="13"/>
      <c r="V41" s="13"/>
      <c r="W41" s="13"/>
      <c r="X41" s="13"/>
      <c r="Y41" s="13"/>
      <c r="Z41" s="13"/>
    </row>
    <row r="42" spans="1:26" ht="15.75" customHeight="1" x14ac:dyDescent="0.25">
      <c r="A42" s="877"/>
      <c r="B42" s="883"/>
      <c r="C42" s="177"/>
      <c r="D42" s="281"/>
      <c r="E42" s="199"/>
      <c r="F42" s="281"/>
      <c r="G42" s="199"/>
      <c r="H42" s="179"/>
      <c r="I42" s="145"/>
      <c r="J42" s="179"/>
      <c r="K42" s="145"/>
      <c r="L42" s="179"/>
      <c r="M42" s="146"/>
      <c r="N42" s="13"/>
      <c r="O42" s="13"/>
      <c r="P42" s="13"/>
      <c r="Q42" s="13"/>
      <c r="R42" s="13"/>
      <c r="S42" s="13"/>
      <c r="T42" s="13"/>
      <c r="U42" s="13"/>
      <c r="V42" s="13"/>
      <c r="W42" s="13"/>
      <c r="X42" s="13"/>
      <c r="Y42" s="13"/>
      <c r="Z42" s="13"/>
    </row>
    <row r="43" spans="1:26" ht="18" customHeight="1" x14ac:dyDescent="0.25">
      <c r="A43" s="877"/>
      <c r="B43" s="882" t="s">
        <v>651</v>
      </c>
      <c r="C43" s="147"/>
      <c r="D43" s="132"/>
      <c r="E43" s="132"/>
      <c r="F43" s="132"/>
      <c r="G43" s="132"/>
      <c r="H43" s="132"/>
      <c r="I43" s="132"/>
      <c r="J43" s="132"/>
      <c r="K43" s="132"/>
      <c r="L43" s="126"/>
      <c r="M43" s="127"/>
      <c r="N43" s="13"/>
      <c r="O43" s="13"/>
      <c r="P43" s="13"/>
      <c r="Q43" s="13"/>
      <c r="R43" s="13"/>
      <c r="S43" s="13"/>
      <c r="T43" s="13"/>
      <c r="U43" s="13"/>
      <c r="V43" s="13"/>
      <c r="W43" s="13"/>
      <c r="X43" s="13"/>
      <c r="Y43" s="13"/>
      <c r="Z43" s="13"/>
    </row>
    <row r="44" spans="1:26" ht="15.75" customHeight="1" x14ac:dyDescent="0.25">
      <c r="A44" s="877"/>
      <c r="B44" s="883"/>
      <c r="C44" s="181"/>
      <c r="D44" s="182" t="s">
        <v>93</v>
      </c>
      <c r="E44" s="183" t="s">
        <v>95</v>
      </c>
      <c r="F44" s="893" t="s">
        <v>652</v>
      </c>
      <c r="G44" s="900" t="s">
        <v>103</v>
      </c>
      <c r="H44" s="901"/>
      <c r="I44" s="901"/>
      <c r="J44" s="902"/>
      <c r="K44" s="184" t="s">
        <v>619</v>
      </c>
      <c r="L44" s="895"/>
      <c r="M44" s="896"/>
      <c r="N44" s="13"/>
      <c r="O44" s="13"/>
      <c r="P44" s="13"/>
      <c r="Q44" s="13"/>
      <c r="R44" s="13"/>
      <c r="S44" s="13"/>
      <c r="T44" s="13"/>
      <c r="U44" s="13"/>
      <c r="V44" s="13"/>
      <c r="W44" s="13"/>
      <c r="X44" s="13"/>
      <c r="Y44" s="13"/>
      <c r="Z44" s="13"/>
    </row>
    <row r="45" spans="1:26" ht="15.75" customHeight="1" x14ac:dyDescent="0.25">
      <c r="A45" s="877"/>
      <c r="B45" s="883"/>
      <c r="C45" s="181"/>
      <c r="D45" s="185" t="s">
        <v>618</v>
      </c>
      <c r="E45" s="141"/>
      <c r="F45" s="894"/>
      <c r="G45" s="897"/>
      <c r="H45" s="903"/>
      <c r="I45" s="903"/>
      <c r="J45" s="810"/>
      <c r="K45" s="126"/>
      <c r="L45" s="897"/>
      <c r="M45" s="898"/>
      <c r="N45" s="13"/>
      <c r="O45" s="13"/>
      <c r="P45" s="13"/>
      <c r="Q45" s="13"/>
      <c r="R45" s="13"/>
      <c r="S45" s="13"/>
      <c r="T45" s="13"/>
      <c r="U45" s="13"/>
      <c r="V45" s="13"/>
      <c r="W45" s="13"/>
      <c r="X45" s="13"/>
      <c r="Y45" s="13"/>
      <c r="Z45" s="13"/>
    </row>
    <row r="46" spans="1:26" ht="15.75" customHeight="1" x14ac:dyDescent="0.25">
      <c r="A46" s="877"/>
      <c r="B46" s="884"/>
      <c r="C46" s="186"/>
      <c r="D46" s="129"/>
      <c r="E46" s="129"/>
      <c r="F46" s="129"/>
      <c r="G46" s="129"/>
      <c r="H46" s="129"/>
      <c r="I46" s="129"/>
      <c r="J46" s="129"/>
      <c r="K46" s="129"/>
      <c r="L46" s="126"/>
      <c r="M46" s="127"/>
      <c r="N46" s="13"/>
      <c r="O46" s="13"/>
      <c r="P46" s="13"/>
      <c r="Q46" s="13"/>
      <c r="R46" s="13"/>
      <c r="S46" s="13"/>
      <c r="T46" s="13"/>
      <c r="U46" s="13"/>
      <c r="V46" s="13"/>
      <c r="W46" s="13"/>
      <c r="X46" s="13"/>
      <c r="Y46" s="13"/>
      <c r="Z46" s="13"/>
    </row>
    <row r="47" spans="1:26" ht="58.5" customHeight="1" x14ac:dyDescent="0.25">
      <c r="A47" s="877"/>
      <c r="B47" s="110" t="s">
        <v>654</v>
      </c>
      <c r="C47" s="874" t="s">
        <v>1135</v>
      </c>
      <c r="D47" s="802"/>
      <c r="E47" s="802"/>
      <c r="F47" s="802"/>
      <c r="G47" s="802"/>
      <c r="H47" s="802"/>
      <c r="I47" s="802"/>
      <c r="J47" s="802"/>
      <c r="K47" s="802"/>
      <c r="L47" s="802"/>
      <c r="M47" s="864"/>
      <c r="N47" s="13"/>
      <c r="O47" s="13"/>
      <c r="P47" s="13"/>
      <c r="Q47" s="13"/>
      <c r="R47" s="13"/>
      <c r="S47" s="13"/>
      <c r="T47" s="13"/>
      <c r="U47" s="13"/>
      <c r="V47" s="13"/>
      <c r="W47" s="13"/>
      <c r="X47" s="13"/>
      <c r="Y47" s="13"/>
      <c r="Z47" s="13"/>
    </row>
    <row r="48" spans="1:26" ht="15.75" customHeight="1" x14ac:dyDescent="0.25">
      <c r="A48" s="877"/>
      <c r="B48" s="117" t="s">
        <v>656</v>
      </c>
      <c r="C48" s="874" t="s">
        <v>745</v>
      </c>
      <c r="D48" s="802"/>
      <c r="E48" s="802"/>
      <c r="F48" s="802"/>
      <c r="G48" s="802"/>
      <c r="H48" s="802"/>
      <c r="I48" s="802"/>
      <c r="J48" s="802"/>
      <c r="K48" s="802"/>
      <c r="L48" s="802"/>
      <c r="M48" s="864"/>
      <c r="N48" s="13"/>
      <c r="O48" s="13"/>
      <c r="P48" s="13"/>
      <c r="Q48" s="13"/>
      <c r="R48" s="13"/>
      <c r="S48" s="13"/>
      <c r="T48" s="13"/>
      <c r="U48" s="13"/>
      <c r="V48" s="13"/>
      <c r="W48" s="13"/>
      <c r="X48" s="13"/>
      <c r="Y48" s="13"/>
      <c r="Z48" s="13"/>
    </row>
    <row r="49" spans="1:26" ht="15.75" customHeight="1" x14ac:dyDescent="0.25">
      <c r="A49" s="877"/>
      <c r="B49" s="117" t="s">
        <v>658</v>
      </c>
      <c r="C49" s="187" t="s">
        <v>359</v>
      </c>
      <c r="D49" s="13"/>
      <c r="E49" s="187"/>
      <c r="F49" s="187"/>
      <c r="G49" s="187"/>
      <c r="H49" s="187"/>
      <c r="I49" s="187"/>
      <c r="J49" s="187"/>
      <c r="K49" s="187"/>
      <c r="L49" s="187"/>
      <c r="M49" s="188"/>
      <c r="N49" s="13"/>
      <c r="O49" s="13"/>
      <c r="P49" s="13"/>
      <c r="Q49" s="13"/>
      <c r="R49" s="13"/>
      <c r="S49" s="13"/>
      <c r="T49" s="13"/>
      <c r="U49" s="13"/>
      <c r="V49" s="13"/>
      <c r="W49" s="13"/>
      <c r="X49" s="13"/>
      <c r="Y49" s="13"/>
      <c r="Z49" s="13"/>
    </row>
    <row r="50" spans="1:26" ht="15.75" customHeight="1" x14ac:dyDescent="0.25">
      <c r="A50" s="881"/>
      <c r="B50" s="117" t="s">
        <v>660</v>
      </c>
      <c r="C50" s="112">
        <v>10</v>
      </c>
      <c r="D50" s="187"/>
      <c r="E50" s="187"/>
      <c r="F50" s="187"/>
      <c r="G50" s="187"/>
      <c r="H50" s="187"/>
      <c r="I50" s="187"/>
      <c r="J50" s="187"/>
      <c r="K50" s="187"/>
      <c r="L50" s="187"/>
      <c r="M50" s="188"/>
      <c r="N50" s="13"/>
      <c r="O50" s="13"/>
      <c r="P50" s="13"/>
      <c r="Q50" s="13"/>
      <c r="R50" s="13"/>
      <c r="S50" s="13"/>
      <c r="T50" s="13"/>
      <c r="U50" s="13"/>
      <c r="V50" s="13"/>
      <c r="W50" s="13"/>
      <c r="X50" s="13"/>
      <c r="Y50" s="13"/>
      <c r="Z50" s="13"/>
    </row>
    <row r="51" spans="1:26" ht="15.75" customHeight="1" x14ac:dyDescent="0.25">
      <c r="A51" s="879" t="s">
        <v>662</v>
      </c>
      <c r="B51" s="189" t="s">
        <v>663</v>
      </c>
      <c r="C51" s="940" t="s">
        <v>489</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5.75" customHeight="1" x14ac:dyDescent="0.25">
      <c r="A52" s="877"/>
      <c r="B52" s="189" t="s">
        <v>665</v>
      </c>
      <c r="C52" s="940" t="s">
        <v>746</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15.75" customHeight="1" x14ac:dyDescent="0.25">
      <c r="A53" s="877"/>
      <c r="B53" s="189" t="s">
        <v>667</v>
      </c>
      <c r="C53" s="940" t="s">
        <v>657</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5.75" customHeight="1" x14ac:dyDescent="0.25">
      <c r="A54" s="877"/>
      <c r="B54" s="191" t="s">
        <v>668</v>
      </c>
      <c r="C54" s="940" t="s">
        <v>569</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15.75" customHeight="1" x14ac:dyDescent="0.25">
      <c r="A55" s="877"/>
      <c r="B55" s="189" t="s">
        <v>670</v>
      </c>
      <c r="C55" s="977" t="s">
        <v>701</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15.75" customHeight="1" x14ac:dyDescent="0.25">
      <c r="A56" s="880"/>
      <c r="B56" s="189" t="s">
        <v>672</v>
      </c>
      <c r="C56" s="874">
        <v>6605400</v>
      </c>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15.75" customHeight="1" x14ac:dyDescent="0.25">
      <c r="A57" s="879" t="s">
        <v>673</v>
      </c>
      <c r="B57" s="192" t="s">
        <v>674</v>
      </c>
      <c r="C57" s="925" t="s">
        <v>675</v>
      </c>
      <c r="D57" s="802"/>
      <c r="E57" s="802"/>
      <c r="F57" s="802"/>
      <c r="G57" s="802"/>
      <c r="H57" s="802"/>
      <c r="I57" s="802"/>
      <c r="J57" s="802"/>
      <c r="K57" s="802"/>
      <c r="L57" s="802"/>
      <c r="M57" s="803"/>
      <c r="N57" s="13"/>
      <c r="O57" s="13"/>
      <c r="P57" s="13"/>
      <c r="Q57" s="13"/>
      <c r="R57" s="13"/>
      <c r="S57" s="13"/>
      <c r="T57" s="13"/>
      <c r="U57" s="13"/>
      <c r="V57" s="13"/>
      <c r="W57" s="13"/>
      <c r="X57" s="13"/>
      <c r="Y57" s="13"/>
      <c r="Z57" s="13"/>
    </row>
    <row r="58" spans="1:26" ht="30" customHeight="1" x14ac:dyDescent="0.25">
      <c r="A58" s="877"/>
      <c r="B58" s="192" t="s">
        <v>676</v>
      </c>
      <c r="C58" s="925" t="s">
        <v>677</v>
      </c>
      <c r="D58" s="802"/>
      <c r="E58" s="802"/>
      <c r="F58" s="802"/>
      <c r="G58" s="802"/>
      <c r="H58" s="802"/>
      <c r="I58" s="802"/>
      <c r="J58" s="802"/>
      <c r="K58" s="802"/>
      <c r="L58" s="802"/>
      <c r="M58" s="803"/>
      <c r="N58" s="13"/>
      <c r="O58" s="13"/>
      <c r="P58" s="13"/>
      <c r="Q58" s="13"/>
      <c r="R58" s="13"/>
      <c r="S58" s="13"/>
      <c r="T58" s="13"/>
      <c r="U58" s="13"/>
      <c r="V58" s="13"/>
      <c r="W58" s="13"/>
      <c r="X58" s="13"/>
      <c r="Y58" s="13"/>
      <c r="Z58" s="13"/>
    </row>
    <row r="59" spans="1:26" ht="30" customHeight="1" x14ac:dyDescent="0.25">
      <c r="A59" s="881"/>
      <c r="B59" s="193" t="s">
        <v>328</v>
      </c>
      <c r="C59" s="925" t="s">
        <v>657</v>
      </c>
      <c r="D59" s="802"/>
      <c r="E59" s="802"/>
      <c r="F59" s="802"/>
      <c r="G59" s="802"/>
      <c r="H59" s="802"/>
      <c r="I59" s="802"/>
      <c r="J59" s="802"/>
      <c r="K59" s="802"/>
      <c r="L59" s="802"/>
      <c r="M59" s="803"/>
      <c r="N59" s="13"/>
      <c r="O59" s="13"/>
      <c r="P59" s="13"/>
      <c r="Q59" s="13"/>
      <c r="R59" s="13"/>
      <c r="S59" s="13"/>
      <c r="T59" s="13"/>
      <c r="U59" s="13"/>
      <c r="V59" s="13"/>
      <c r="W59" s="13"/>
      <c r="X59" s="13"/>
      <c r="Y59" s="13"/>
      <c r="Z59" s="13"/>
    </row>
    <row r="60" spans="1:26" ht="15.75" customHeight="1" x14ac:dyDescent="0.25">
      <c r="A60" s="194" t="s">
        <v>678</v>
      </c>
      <c r="B60" s="195"/>
      <c r="C60" s="887"/>
      <c r="D60" s="888"/>
      <c r="E60" s="888"/>
      <c r="F60" s="888"/>
      <c r="G60" s="888"/>
      <c r="H60" s="888"/>
      <c r="I60" s="888"/>
      <c r="J60" s="888"/>
      <c r="K60" s="888"/>
      <c r="L60" s="888"/>
      <c r="M60" s="889"/>
      <c r="N60" s="13"/>
      <c r="O60" s="13"/>
      <c r="P60" s="13"/>
      <c r="Q60" s="13"/>
      <c r="R60" s="13"/>
      <c r="S60" s="13"/>
      <c r="T60" s="13"/>
      <c r="U60" s="13"/>
      <c r="V60" s="13"/>
      <c r="W60" s="13"/>
      <c r="X60" s="13"/>
      <c r="Y60" s="13"/>
      <c r="Z60" s="13"/>
    </row>
    <row r="61" spans="1:26" ht="15.75" customHeight="1" x14ac:dyDescent="0.25">
      <c r="A61" s="13"/>
      <c r="B61" s="196"/>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96"/>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96"/>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96"/>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96"/>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96"/>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96"/>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96"/>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8">
    <mergeCell ref="C57:M57"/>
    <mergeCell ref="C58:M58"/>
    <mergeCell ref="C59:M59"/>
    <mergeCell ref="C60:M60"/>
    <mergeCell ref="C48:M48"/>
    <mergeCell ref="C51:M51"/>
    <mergeCell ref="C52:M52"/>
    <mergeCell ref="C53:M53"/>
    <mergeCell ref="C54:M54"/>
    <mergeCell ref="C55:M55"/>
    <mergeCell ref="C56:M56"/>
    <mergeCell ref="A16:A50"/>
    <mergeCell ref="A51:A56"/>
    <mergeCell ref="A57:A59"/>
    <mergeCell ref="A2:A15"/>
    <mergeCell ref="B14:B15"/>
    <mergeCell ref="B18:B24"/>
    <mergeCell ref="B25:B28"/>
    <mergeCell ref="B32:B34"/>
    <mergeCell ref="B35:B42"/>
    <mergeCell ref="B43:B46"/>
    <mergeCell ref="B8:B10"/>
    <mergeCell ref="C10:D10"/>
    <mergeCell ref="F9:G9"/>
    <mergeCell ref="I9:J9"/>
    <mergeCell ref="F44:F45"/>
    <mergeCell ref="G44:J45"/>
    <mergeCell ref="L44:M45"/>
    <mergeCell ref="C47:M47"/>
    <mergeCell ref="C7:D7"/>
    <mergeCell ref="C11:M11"/>
    <mergeCell ref="C12:M12"/>
    <mergeCell ref="C14:D14"/>
    <mergeCell ref="F14:M14"/>
    <mergeCell ref="C15:M15"/>
    <mergeCell ref="C16:M16"/>
    <mergeCell ref="C17:M17"/>
    <mergeCell ref="I7:M7"/>
    <mergeCell ref="C13:M13"/>
    <mergeCell ref="F10:G10"/>
    <mergeCell ref="I10:J10"/>
    <mergeCell ref="J30:L30"/>
    <mergeCell ref="C9:D9"/>
    <mergeCell ref="C2:M2"/>
    <mergeCell ref="C3:M3"/>
    <mergeCell ref="F4:G4"/>
    <mergeCell ref="C5:M5"/>
    <mergeCell ref="C6:M6"/>
  </mergeCells>
  <dataValidations count="1">
    <dataValidation type="list" allowBlank="1" showErrorMessage="1" sqref="I7" xr:uid="{00000000-0002-0000-2900-000000000000}">
      <formula1>INDIRECT($C$7)</formula1>
    </dataValidation>
  </dataValidations>
  <hyperlinks>
    <hyperlink ref="C55" r:id="rId1" xr:uid="{00000000-0004-0000-2900-00000000000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BDD6EE"/>
    <outlinePr summaryBelow="0" summaryRight="0"/>
  </sheetPr>
  <dimension ref="A1:Z1004"/>
  <sheetViews>
    <sheetView workbookViewId="0"/>
  </sheetViews>
  <sheetFormatPr baseColWidth="10" defaultColWidth="14.42578125" defaultRowHeight="15" customHeight="1" x14ac:dyDescent="0.25"/>
  <sheetData>
    <row r="1" spans="1:26" ht="15.75" x14ac:dyDescent="0.25">
      <c r="A1" s="467"/>
      <c r="B1" s="1016" t="s">
        <v>1136</v>
      </c>
      <c r="C1" s="912"/>
      <c r="D1" s="468"/>
      <c r="E1" s="468"/>
      <c r="F1" s="468"/>
      <c r="G1" s="468"/>
      <c r="H1" s="468"/>
      <c r="I1" s="468"/>
      <c r="J1" s="468"/>
      <c r="K1" s="468"/>
      <c r="L1" s="468"/>
      <c r="M1" s="469"/>
      <c r="N1" s="13"/>
      <c r="O1" s="13"/>
      <c r="P1" s="13"/>
      <c r="Q1" s="13"/>
      <c r="R1" s="13"/>
      <c r="S1" s="13"/>
      <c r="T1" s="13"/>
      <c r="U1" s="13"/>
      <c r="V1" s="13"/>
      <c r="W1" s="13"/>
      <c r="X1" s="13"/>
      <c r="Y1" s="13"/>
      <c r="Z1" s="13"/>
    </row>
    <row r="2" spans="1:26" ht="15.75" x14ac:dyDescent="0.25">
      <c r="A2" s="1018" t="s">
        <v>591</v>
      </c>
      <c r="B2" s="470" t="s">
        <v>592</v>
      </c>
      <c r="C2" s="1110" t="s">
        <v>585</v>
      </c>
      <c r="D2" s="802"/>
      <c r="E2" s="802"/>
      <c r="F2" s="802"/>
      <c r="G2" s="802"/>
      <c r="H2" s="802"/>
      <c r="I2" s="802"/>
      <c r="J2" s="802"/>
      <c r="K2" s="802"/>
      <c r="L2" s="802"/>
      <c r="M2" s="803"/>
      <c r="N2" s="13"/>
      <c r="O2" s="13"/>
      <c r="P2" s="13"/>
      <c r="Q2" s="13"/>
      <c r="R2" s="13"/>
      <c r="S2" s="13"/>
      <c r="T2" s="13"/>
      <c r="U2" s="13"/>
      <c r="V2" s="13"/>
      <c r="W2" s="13"/>
      <c r="X2" s="13"/>
      <c r="Y2" s="13"/>
      <c r="Z2" s="13"/>
    </row>
    <row r="3" spans="1:26" ht="15.75" x14ac:dyDescent="0.25">
      <c r="A3" s="813"/>
      <c r="B3" s="449" t="s">
        <v>750</v>
      </c>
      <c r="C3" s="991" t="s">
        <v>281</v>
      </c>
      <c r="D3" s="802"/>
      <c r="E3" s="802"/>
      <c r="F3" s="802"/>
      <c r="G3" s="802"/>
      <c r="H3" s="802"/>
      <c r="I3" s="802"/>
      <c r="J3" s="802"/>
      <c r="K3" s="802"/>
      <c r="L3" s="802"/>
      <c r="M3" s="803"/>
      <c r="N3" s="13"/>
      <c r="O3" s="13"/>
      <c r="P3" s="13"/>
      <c r="Q3" s="13"/>
      <c r="R3" s="13"/>
      <c r="S3" s="13"/>
      <c r="T3" s="13"/>
      <c r="U3" s="13"/>
      <c r="V3" s="13"/>
      <c r="W3" s="13"/>
      <c r="X3" s="13"/>
      <c r="Y3" s="13"/>
      <c r="Z3" s="13"/>
    </row>
    <row r="4" spans="1:26" ht="15.75" x14ac:dyDescent="0.25">
      <c r="A4" s="813"/>
      <c r="B4" s="450" t="s">
        <v>324</v>
      </c>
      <c r="C4" s="290" t="s">
        <v>93</v>
      </c>
      <c r="D4" s="451">
        <v>267</v>
      </c>
      <c r="E4" s="452"/>
      <c r="F4" s="1005" t="s">
        <v>691</v>
      </c>
      <c r="G4" s="803"/>
      <c r="H4" s="453">
        <v>250</v>
      </c>
      <c r="I4" s="290"/>
      <c r="J4" s="290"/>
      <c r="K4" s="290"/>
      <c r="L4" s="290"/>
      <c r="M4" s="453"/>
      <c r="N4" s="13"/>
      <c r="O4" s="13"/>
      <c r="P4" s="13"/>
      <c r="Q4" s="13"/>
      <c r="R4" s="13"/>
      <c r="S4" s="13"/>
      <c r="T4" s="13"/>
      <c r="U4" s="13"/>
      <c r="V4" s="13"/>
      <c r="W4" s="13"/>
      <c r="X4" s="13"/>
      <c r="Y4" s="13"/>
      <c r="Z4" s="13"/>
    </row>
    <row r="5" spans="1:26" ht="15.75" x14ac:dyDescent="0.25">
      <c r="A5" s="813"/>
      <c r="B5" s="450" t="s">
        <v>596</v>
      </c>
      <c r="C5" s="993" t="s">
        <v>1137</v>
      </c>
      <c r="D5" s="802"/>
      <c r="E5" s="802"/>
      <c r="F5" s="802"/>
      <c r="G5" s="802"/>
      <c r="H5" s="802"/>
      <c r="I5" s="802"/>
      <c r="J5" s="802"/>
      <c r="K5" s="802"/>
      <c r="L5" s="802"/>
      <c r="M5" s="803"/>
      <c r="N5" s="13"/>
      <c r="O5" s="13"/>
      <c r="P5" s="13"/>
      <c r="Q5" s="13"/>
      <c r="R5" s="13"/>
      <c r="S5" s="13"/>
      <c r="T5" s="13"/>
      <c r="U5" s="13"/>
      <c r="V5" s="13"/>
      <c r="W5" s="13"/>
      <c r="X5" s="13"/>
      <c r="Y5" s="13"/>
      <c r="Z5" s="13"/>
    </row>
    <row r="6" spans="1:26" ht="15.75" x14ac:dyDescent="0.25">
      <c r="A6" s="813"/>
      <c r="B6" s="450" t="s">
        <v>598</v>
      </c>
      <c r="C6" s="993" t="s">
        <v>1138</v>
      </c>
      <c r="D6" s="802"/>
      <c r="E6" s="802"/>
      <c r="F6" s="802"/>
      <c r="G6" s="802"/>
      <c r="H6" s="802"/>
      <c r="I6" s="802"/>
      <c r="J6" s="802"/>
      <c r="K6" s="802"/>
      <c r="L6" s="802"/>
      <c r="M6" s="803"/>
      <c r="N6" s="13"/>
      <c r="O6" s="13"/>
      <c r="P6" s="13"/>
      <c r="Q6" s="13"/>
      <c r="R6" s="13"/>
      <c r="S6" s="13"/>
      <c r="T6" s="13"/>
      <c r="U6" s="13"/>
      <c r="V6" s="13"/>
      <c r="W6" s="13"/>
      <c r="X6" s="13"/>
      <c r="Y6" s="13"/>
      <c r="Z6" s="13"/>
    </row>
    <row r="7" spans="1:26" ht="15.75" x14ac:dyDescent="0.25">
      <c r="A7" s="813"/>
      <c r="B7" s="450" t="s">
        <v>600</v>
      </c>
      <c r="C7" s="991" t="s">
        <v>37</v>
      </c>
      <c r="D7" s="866"/>
      <c r="E7" s="454"/>
      <c r="F7" s="454"/>
      <c r="G7" s="455"/>
      <c r="H7" s="456" t="s">
        <v>328</v>
      </c>
      <c r="I7" s="991" t="s">
        <v>80</v>
      </c>
      <c r="J7" s="802"/>
      <c r="K7" s="802"/>
      <c r="L7" s="802"/>
      <c r="M7" s="803"/>
      <c r="N7" s="13"/>
      <c r="O7" s="13"/>
      <c r="P7" s="13"/>
      <c r="Q7" s="13"/>
      <c r="R7" s="13"/>
      <c r="S7" s="13"/>
      <c r="T7" s="13"/>
      <c r="U7" s="13"/>
      <c r="V7" s="13"/>
      <c r="W7" s="13"/>
      <c r="X7" s="13"/>
      <c r="Y7" s="13"/>
      <c r="Z7" s="13"/>
    </row>
    <row r="8" spans="1:26" ht="15.75" x14ac:dyDescent="0.25">
      <c r="A8" s="813"/>
      <c r="B8" s="992" t="s">
        <v>601</v>
      </c>
      <c r="C8" s="125"/>
      <c r="D8" s="125"/>
      <c r="E8" s="122"/>
      <c r="F8" s="122"/>
      <c r="G8" s="122"/>
      <c r="H8" s="122"/>
      <c r="I8" s="125"/>
      <c r="J8" s="125"/>
      <c r="K8" s="125"/>
      <c r="L8" s="126"/>
      <c r="M8" s="457"/>
      <c r="N8" s="13"/>
      <c r="O8" s="13"/>
      <c r="P8" s="13"/>
      <c r="Q8" s="13"/>
      <c r="R8" s="13"/>
      <c r="S8" s="13"/>
      <c r="T8" s="13"/>
      <c r="U8" s="13"/>
      <c r="V8" s="13"/>
      <c r="W8" s="13"/>
      <c r="X8" s="13"/>
      <c r="Y8" s="13"/>
      <c r="Z8" s="13"/>
    </row>
    <row r="9" spans="1:26" ht="15.75" x14ac:dyDescent="0.25">
      <c r="A9" s="813"/>
      <c r="B9" s="805"/>
      <c r="C9" s="869" t="s">
        <v>892</v>
      </c>
      <c r="D9" s="870"/>
      <c r="E9" s="125"/>
      <c r="F9" s="1010"/>
      <c r="G9" s="870"/>
      <c r="H9" s="125"/>
      <c r="I9" s="1010"/>
      <c r="J9" s="870"/>
      <c r="K9" s="125"/>
      <c r="L9" s="126"/>
      <c r="M9" s="457"/>
      <c r="N9" s="13"/>
      <c r="O9" s="13"/>
      <c r="P9" s="13"/>
      <c r="Q9" s="13"/>
      <c r="R9" s="13"/>
      <c r="S9" s="13"/>
      <c r="T9" s="13"/>
      <c r="U9" s="13"/>
      <c r="V9" s="13"/>
      <c r="W9" s="13"/>
      <c r="X9" s="13"/>
      <c r="Y9" s="13"/>
      <c r="Z9" s="13"/>
    </row>
    <row r="10" spans="1:26" ht="15.75" x14ac:dyDescent="0.25">
      <c r="A10" s="813"/>
      <c r="B10" s="800"/>
      <c r="C10" s="869" t="s">
        <v>328</v>
      </c>
      <c r="D10" s="870"/>
      <c r="E10" s="128"/>
      <c r="F10" s="869" t="s">
        <v>328</v>
      </c>
      <c r="G10" s="870"/>
      <c r="H10" s="128"/>
      <c r="I10" s="869" t="s">
        <v>328</v>
      </c>
      <c r="J10" s="870"/>
      <c r="K10" s="128"/>
      <c r="L10" s="129"/>
      <c r="M10" s="452"/>
      <c r="N10" s="13"/>
      <c r="O10" s="13"/>
      <c r="P10" s="13"/>
      <c r="Q10" s="13"/>
      <c r="R10" s="13"/>
      <c r="S10" s="13"/>
      <c r="T10" s="13"/>
      <c r="U10" s="13"/>
      <c r="V10" s="13"/>
      <c r="W10" s="13"/>
      <c r="X10" s="13"/>
      <c r="Y10" s="13"/>
      <c r="Z10" s="13"/>
    </row>
    <row r="11" spans="1:26" ht="15.75" x14ac:dyDescent="0.25">
      <c r="A11" s="813"/>
      <c r="B11" s="450" t="s">
        <v>605</v>
      </c>
      <c r="C11" s="998" t="s">
        <v>586</v>
      </c>
      <c r="D11" s="802"/>
      <c r="E11" s="802"/>
      <c r="F11" s="802"/>
      <c r="G11" s="802"/>
      <c r="H11" s="802"/>
      <c r="I11" s="802"/>
      <c r="J11" s="802"/>
      <c r="K11" s="802"/>
      <c r="L11" s="802"/>
      <c r="M11" s="803"/>
      <c r="N11" s="13"/>
      <c r="O11" s="13"/>
      <c r="P11" s="13"/>
      <c r="Q11" s="13"/>
      <c r="R11" s="13"/>
      <c r="S11" s="13"/>
      <c r="T11" s="13"/>
      <c r="U11" s="13"/>
      <c r="V11" s="13"/>
      <c r="W11" s="13"/>
      <c r="X11" s="13"/>
      <c r="Y11" s="13"/>
      <c r="Z11" s="13"/>
    </row>
    <row r="12" spans="1:26" ht="36.75" customHeight="1" x14ac:dyDescent="0.25">
      <c r="A12" s="813"/>
      <c r="B12" s="450" t="s">
        <v>754</v>
      </c>
      <c r="C12" s="998" t="s">
        <v>1139</v>
      </c>
      <c r="D12" s="802"/>
      <c r="E12" s="802"/>
      <c r="F12" s="802"/>
      <c r="G12" s="802"/>
      <c r="H12" s="802"/>
      <c r="I12" s="802"/>
      <c r="J12" s="802"/>
      <c r="K12" s="802"/>
      <c r="L12" s="802"/>
      <c r="M12" s="803"/>
      <c r="N12" s="13"/>
      <c r="O12" s="13"/>
      <c r="P12" s="13"/>
      <c r="Q12" s="13"/>
      <c r="R12" s="13"/>
      <c r="S12" s="13"/>
      <c r="T12" s="13"/>
      <c r="U12" s="13"/>
      <c r="V12" s="13"/>
      <c r="W12" s="13"/>
      <c r="X12" s="13"/>
      <c r="Y12" s="13"/>
      <c r="Z12" s="13"/>
    </row>
    <row r="13" spans="1:26" ht="26.25" customHeight="1" x14ac:dyDescent="0.25">
      <c r="A13" s="813"/>
      <c r="B13" s="450" t="s">
        <v>756</v>
      </c>
      <c r="C13" s="947" t="s">
        <v>1132</v>
      </c>
      <c r="D13" s="909"/>
      <c r="E13" s="909"/>
      <c r="F13" s="909"/>
      <c r="G13" s="909"/>
      <c r="H13" s="909"/>
      <c r="I13" s="909"/>
      <c r="J13" s="909"/>
      <c r="K13" s="909"/>
      <c r="L13" s="909"/>
      <c r="M13" s="1008"/>
      <c r="N13" s="13"/>
      <c r="O13" s="13"/>
      <c r="P13" s="13"/>
      <c r="Q13" s="13"/>
      <c r="R13" s="13"/>
      <c r="S13" s="13"/>
      <c r="T13" s="13"/>
      <c r="U13" s="13"/>
      <c r="V13" s="13"/>
      <c r="W13" s="13"/>
      <c r="X13" s="13"/>
      <c r="Y13" s="13"/>
      <c r="Z13" s="13"/>
    </row>
    <row r="14" spans="1:26" ht="15.75" x14ac:dyDescent="0.25">
      <c r="A14" s="813"/>
      <c r="B14" s="992" t="s">
        <v>758</v>
      </c>
      <c r="C14" s="993" t="s">
        <v>72</v>
      </c>
      <c r="D14" s="866"/>
      <c r="E14" s="458" t="s">
        <v>108</v>
      </c>
      <c r="F14" s="993" t="s">
        <v>1140</v>
      </c>
      <c r="G14" s="802"/>
      <c r="H14" s="802"/>
      <c r="I14" s="802"/>
      <c r="J14" s="802"/>
      <c r="K14" s="802"/>
      <c r="L14" s="802"/>
      <c r="M14" s="803"/>
      <c r="N14" s="13"/>
      <c r="O14" s="13"/>
      <c r="P14" s="13"/>
      <c r="Q14" s="13"/>
      <c r="R14" s="13"/>
      <c r="S14" s="13"/>
      <c r="T14" s="13"/>
      <c r="U14" s="13"/>
      <c r="V14" s="13"/>
      <c r="W14" s="13"/>
      <c r="X14" s="13"/>
      <c r="Y14" s="13"/>
      <c r="Z14" s="13"/>
    </row>
    <row r="15" spans="1:26" ht="15.75" x14ac:dyDescent="0.25">
      <c r="A15" s="919"/>
      <c r="B15" s="1006"/>
      <c r="C15" s="1010"/>
      <c r="D15" s="909"/>
      <c r="E15" s="909"/>
      <c r="F15" s="909"/>
      <c r="G15" s="909"/>
      <c r="H15" s="909"/>
      <c r="I15" s="909"/>
      <c r="J15" s="909"/>
      <c r="K15" s="909"/>
      <c r="L15" s="909"/>
      <c r="M15" s="1008"/>
      <c r="N15" s="13"/>
      <c r="O15" s="13"/>
      <c r="P15" s="13"/>
      <c r="Q15" s="13"/>
      <c r="R15" s="13"/>
      <c r="S15" s="13"/>
      <c r="T15" s="13"/>
      <c r="U15" s="13"/>
      <c r="V15" s="13"/>
      <c r="W15" s="13"/>
      <c r="X15" s="13"/>
      <c r="Y15" s="13"/>
      <c r="Z15" s="13"/>
    </row>
    <row r="16" spans="1:26" ht="15.75" x14ac:dyDescent="0.25">
      <c r="A16" s="1018" t="s">
        <v>607</v>
      </c>
      <c r="B16" s="449" t="s">
        <v>315</v>
      </c>
      <c r="C16" s="993" t="s">
        <v>14</v>
      </c>
      <c r="D16" s="802"/>
      <c r="E16" s="802"/>
      <c r="F16" s="802"/>
      <c r="G16" s="802"/>
      <c r="H16" s="802"/>
      <c r="I16" s="802"/>
      <c r="J16" s="802"/>
      <c r="K16" s="802"/>
      <c r="L16" s="802"/>
      <c r="M16" s="803"/>
      <c r="N16" s="13"/>
      <c r="O16" s="13"/>
      <c r="P16" s="13"/>
      <c r="Q16" s="13"/>
      <c r="R16" s="13"/>
      <c r="S16" s="13"/>
      <c r="T16" s="13"/>
      <c r="U16" s="13"/>
      <c r="V16" s="13"/>
      <c r="W16" s="13"/>
      <c r="X16" s="13"/>
      <c r="Y16" s="13"/>
      <c r="Z16" s="13"/>
    </row>
    <row r="17" spans="1:26" ht="15.75" x14ac:dyDescent="0.25">
      <c r="A17" s="813"/>
      <c r="B17" s="450" t="s">
        <v>759</v>
      </c>
      <c r="C17" s="993" t="s">
        <v>586</v>
      </c>
      <c r="D17" s="802"/>
      <c r="E17" s="802"/>
      <c r="F17" s="802"/>
      <c r="G17" s="802"/>
      <c r="H17" s="802"/>
      <c r="I17" s="802"/>
      <c r="J17" s="802"/>
      <c r="K17" s="802"/>
      <c r="L17" s="802"/>
      <c r="M17" s="803"/>
      <c r="N17" s="13"/>
      <c r="O17" s="13"/>
      <c r="P17" s="13"/>
      <c r="Q17" s="13"/>
      <c r="R17" s="13"/>
      <c r="S17" s="13"/>
      <c r="T17" s="13"/>
      <c r="U17" s="13"/>
      <c r="V17" s="13"/>
      <c r="W17" s="13"/>
      <c r="X17" s="13"/>
      <c r="Y17" s="13"/>
      <c r="Z17" s="13"/>
    </row>
    <row r="18" spans="1:26" ht="15.75" x14ac:dyDescent="0.25">
      <c r="A18" s="813"/>
      <c r="B18" s="992" t="s">
        <v>608</v>
      </c>
      <c r="C18" s="126"/>
      <c r="D18" s="126"/>
      <c r="E18" s="126"/>
      <c r="F18" s="126"/>
      <c r="G18" s="126"/>
      <c r="H18" s="126"/>
      <c r="I18" s="126"/>
      <c r="J18" s="126"/>
      <c r="K18" s="126"/>
      <c r="L18" s="126"/>
      <c r="M18" s="457"/>
      <c r="N18" s="13"/>
      <c r="O18" s="13"/>
      <c r="P18" s="13"/>
      <c r="Q18" s="13"/>
      <c r="R18" s="13"/>
      <c r="S18" s="13"/>
      <c r="T18" s="13"/>
      <c r="U18" s="13"/>
      <c r="V18" s="13"/>
      <c r="W18" s="13"/>
      <c r="X18" s="13"/>
      <c r="Y18" s="13"/>
      <c r="Z18" s="13"/>
    </row>
    <row r="19" spans="1:26" ht="15.75" x14ac:dyDescent="0.25">
      <c r="A19" s="813"/>
      <c r="B19" s="805"/>
      <c r="C19" s="126"/>
      <c r="D19" s="129"/>
      <c r="E19" s="126"/>
      <c r="F19" s="129"/>
      <c r="G19" s="126"/>
      <c r="H19" s="129"/>
      <c r="I19" s="126"/>
      <c r="J19" s="129"/>
      <c r="K19" s="126"/>
      <c r="L19" s="126"/>
      <c r="M19" s="457"/>
      <c r="N19" s="13"/>
      <c r="O19" s="13"/>
      <c r="P19" s="13"/>
      <c r="Q19" s="13"/>
      <c r="R19" s="13"/>
      <c r="S19" s="13"/>
      <c r="T19" s="13"/>
      <c r="U19" s="13"/>
      <c r="V19" s="13"/>
      <c r="W19" s="13"/>
      <c r="X19" s="13"/>
      <c r="Y19" s="13"/>
      <c r="Z19" s="13"/>
    </row>
    <row r="20" spans="1:26" ht="15.75" x14ac:dyDescent="0.25">
      <c r="A20" s="813"/>
      <c r="B20" s="805"/>
      <c r="C20" s="150" t="s">
        <v>609</v>
      </c>
      <c r="D20" s="461"/>
      <c r="E20" s="150" t="s">
        <v>610</v>
      </c>
      <c r="F20" s="461"/>
      <c r="G20" s="150" t="s">
        <v>611</v>
      </c>
      <c r="H20" s="461"/>
      <c r="I20" s="150" t="s">
        <v>612</v>
      </c>
      <c r="J20" s="461"/>
      <c r="K20" s="150"/>
      <c r="L20" s="150"/>
      <c r="M20" s="457"/>
      <c r="N20" s="13"/>
      <c r="O20" s="13"/>
      <c r="P20" s="13"/>
      <c r="Q20" s="13"/>
      <c r="R20" s="13"/>
      <c r="S20" s="13"/>
      <c r="T20" s="13"/>
      <c r="U20" s="13"/>
      <c r="V20" s="13"/>
      <c r="W20" s="13"/>
      <c r="X20" s="13"/>
      <c r="Y20" s="13"/>
      <c r="Z20" s="13"/>
    </row>
    <row r="21" spans="1:26" ht="15.75" customHeight="1" x14ac:dyDescent="0.25">
      <c r="A21" s="813"/>
      <c r="B21" s="805"/>
      <c r="C21" s="150" t="s">
        <v>613</v>
      </c>
      <c r="D21" s="460"/>
      <c r="E21" s="150" t="s">
        <v>614</v>
      </c>
      <c r="F21" s="461"/>
      <c r="G21" s="150" t="s">
        <v>615</v>
      </c>
      <c r="H21" s="461"/>
      <c r="I21" s="150"/>
      <c r="J21" s="126"/>
      <c r="K21" s="150"/>
      <c r="L21" s="150"/>
      <c r="M21" s="457"/>
      <c r="N21" s="13"/>
      <c r="O21" s="13"/>
      <c r="P21" s="13"/>
      <c r="Q21" s="13"/>
      <c r="R21" s="13"/>
      <c r="S21" s="13"/>
      <c r="T21" s="13"/>
      <c r="U21" s="13"/>
      <c r="V21" s="13"/>
      <c r="W21" s="13"/>
      <c r="X21" s="13"/>
      <c r="Y21" s="13"/>
      <c r="Z21" s="13"/>
    </row>
    <row r="22" spans="1:26" ht="15.75" customHeight="1" x14ac:dyDescent="0.25">
      <c r="A22" s="813"/>
      <c r="B22" s="805"/>
      <c r="C22" s="150" t="s">
        <v>616</v>
      </c>
      <c r="D22" s="460"/>
      <c r="E22" s="150" t="s">
        <v>617</v>
      </c>
      <c r="F22" s="460"/>
      <c r="G22" s="150"/>
      <c r="H22" s="126"/>
      <c r="I22" s="150"/>
      <c r="J22" s="126"/>
      <c r="K22" s="150"/>
      <c r="L22" s="150"/>
      <c r="M22" s="457"/>
      <c r="N22" s="13"/>
      <c r="O22" s="13"/>
      <c r="P22" s="13"/>
      <c r="Q22" s="13"/>
      <c r="R22" s="13"/>
      <c r="S22" s="13"/>
      <c r="T22" s="13"/>
      <c r="U22" s="13"/>
      <c r="V22" s="13"/>
      <c r="W22" s="13"/>
      <c r="X22" s="13"/>
      <c r="Y22" s="13"/>
      <c r="Z22" s="13"/>
    </row>
    <row r="23" spans="1:26" ht="15.75" customHeight="1" x14ac:dyDescent="0.25">
      <c r="A23" s="813"/>
      <c r="B23" s="805"/>
      <c r="C23" s="150" t="s">
        <v>105</v>
      </c>
      <c r="D23" s="461" t="s">
        <v>653</v>
      </c>
      <c r="E23" s="150" t="s">
        <v>619</v>
      </c>
      <c r="F23" s="128" t="s">
        <v>620</v>
      </c>
      <c r="G23" s="128"/>
      <c r="H23" s="128"/>
      <c r="I23" s="128"/>
      <c r="J23" s="128"/>
      <c r="K23" s="128"/>
      <c r="L23" s="128"/>
      <c r="M23" s="462"/>
      <c r="N23" s="13"/>
      <c r="O23" s="13"/>
      <c r="P23" s="13"/>
      <c r="Q23" s="13"/>
      <c r="R23" s="13"/>
      <c r="S23" s="13"/>
      <c r="T23" s="13"/>
      <c r="U23" s="13"/>
      <c r="V23" s="13"/>
      <c r="W23" s="13"/>
      <c r="X23" s="13"/>
      <c r="Y23" s="13"/>
      <c r="Z23" s="13"/>
    </row>
    <row r="24" spans="1:26" ht="15.75" customHeight="1" x14ac:dyDescent="0.25">
      <c r="A24" s="813"/>
      <c r="B24" s="800"/>
      <c r="C24" s="128"/>
      <c r="D24" s="128"/>
      <c r="E24" s="128"/>
      <c r="F24" s="128"/>
      <c r="G24" s="128"/>
      <c r="H24" s="128"/>
      <c r="I24" s="128"/>
      <c r="J24" s="128"/>
      <c r="K24" s="128"/>
      <c r="L24" s="128"/>
      <c r="M24" s="462"/>
      <c r="N24" s="13"/>
      <c r="O24" s="13"/>
      <c r="P24" s="13"/>
      <c r="Q24" s="13"/>
      <c r="R24" s="13"/>
      <c r="S24" s="13"/>
      <c r="T24" s="13"/>
      <c r="U24" s="13"/>
      <c r="V24" s="13"/>
      <c r="W24" s="13"/>
      <c r="X24" s="13"/>
      <c r="Y24" s="13"/>
      <c r="Z24" s="13"/>
    </row>
    <row r="25" spans="1:26" ht="15.75" customHeight="1" x14ac:dyDescent="0.25">
      <c r="A25" s="813"/>
      <c r="B25" s="1020" t="s">
        <v>621</v>
      </c>
      <c r="C25" s="472"/>
      <c r="D25" s="472"/>
      <c r="E25" s="472"/>
      <c r="F25" s="472"/>
      <c r="G25" s="472"/>
      <c r="H25" s="472"/>
      <c r="I25" s="472"/>
      <c r="J25" s="472"/>
      <c r="K25" s="472"/>
      <c r="L25" s="472"/>
      <c r="M25" s="473"/>
      <c r="N25" s="13"/>
      <c r="O25" s="13"/>
      <c r="P25" s="13"/>
      <c r="Q25" s="13"/>
      <c r="R25" s="13"/>
      <c r="S25" s="13"/>
      <c r="T25" s="13"/>
      <c r="U25" s="13"/>
      <c r="V25" s="13"/>
      <c r="W25" s="13"/>
      <c r="X25" s="13"/>
      <c r="Y25" s="13"/>
      <c r="Z25" s="13"/>
    </row>
    <row r="26" spans="1:26" ht="15.75" customHeight="1" x14ac:dyDescent="0.25">
      <c r="A26" s="813"/>
      <c r="B26" s="805"/>
      <c r="C26" s="474" t="s">
        <v>622</v>
      </c>
      <c r="D26" s="475"/>
      <c r="E26" s="325"/>
      <c r="F26" s="474" t="s">
        <v>623</v>
      </c>
      <c r="G26" s="476"/>
      <c r="H26" s="325"/>
      <c r="I26" s="474" t="s">
        <v>624</v>
      </c>
      <c r="J26" s="476"/>
      <c r="K26" s="325"/>
      <c r="L26" s="472"/>
      <c r="M26" s="473"/>
      <c r="N26" s="13"/>
      <c r="O26" s="13"/>
      <c r="P26" s="13"/>
      <c r="Q26" s="13"/>
      <c r="R26" s="13"/>
      <c r="S26" s="13"/>
      <c r="T26" s="13"/>
      <c r="U26" s="13"/>
      <c r="V26" s="13"/>
      <c r="W26" s="13"/>
      <c r="X26" s="13"/>
      <c r="Y26" s="13"/>
      <c r="Z26" s="13"/>
    </row>
    <row r="27" spans="1:26" ht="15.75" customHeight="1" x14ac:dyDescent="0.25">
      <c r="A27" s="813"/>
      <c r="B27" s="805"/>
      <c r="C27" s="474" t="s">
        <v>625</v>
      </c>
      <c r="D27" s="477"/>
      <c r="E27" s="472"/>
      <c r="F27" s="474" t="s">
        <v>626</v>
      </c>
      <c r="G27" s="477" t="s">
        <v>653</v>
      </c>
      <c r="H27" s="472"/>
      <c r="I27" s="474"/>
      <c r="J27" s="472"/>
      <c r="K27" s="325"/>
      <c r="L27" s="472"/>
      <c r="M27" s="473"/>
      <c r="N27" s="13"/>
      <c r="O27" s="13"/>
      <c r="P27" s="13"/>
      <c r="Q27" s="13"/>
      <c r="R27" s="13"/>
      <c r="S27" s="13"/>
      <c r="T27" s="13"/>
      <c r="U27" s="13"/>
      <c r="V27" s="13"/>
      <c r="W27" s="13"/>
      <c r="X27" s="13"/>
      <c r="Y27" s="13"/>
      <c r="Z27" s="13"/>
    </row>
    <row r="28" spans="1:26" ht="15.75" customHeight="1" x14ac:dyDescent="0.25">
      <c r="A28" s="813"/>
      <c r="B28" s="800"/>
      <c r="C28" s="478"/>
      <c r="D28" s="478"/>
      <c r="E28" s="478"/>
      <c r="F28" s="478"/>
      <c r="G28" s="478"/>
      <c r="H28" s="478"/>
      <c r="I28" s="478"/>
      <c r="J28" s="478"/>
      <c r="K28" s="478"/>
      <c r="L28" s="478"/>
      <c r="M28" s="479"/>
      <c r="N28" s="13"/>
      <c r="O28" s="13"/>
      <c r="P28" s="13"/>
      <c r="Q28" s="13"/>
      <c r="R28" s="13"/>
      <c r="S28" s="13"/>
      <c r="T28" s="13"/>
      <c r="U28" s="13"/>
      <c r="V28" s="13"/>
      <c r="W28" s="13"/>
      <c r="X28" s="13"/>
      <c r="Y28" s="13"/>
      <c r="Z28" s="13"/>
    </row>
    <row r="29" spans="1:26" ht="15.75" customHeight="1" x14ac:dyDescent="0.25">
      <c r="A29" s="813"/>
      <c r="B29" s="480" t="s">
        <v>627</v>
      </c>
      <c r="C29" s="325"/>
      <c r="D29" s="325"/>
      <c r="E29" s="325"/>
      <c r="F29" s="325"/>
      <c r="G29" s="325"/>
      <c r="H29" s="325"/>
      <c r="I29" s="325"/>
      <c r="J29" s="325"/>
      <c r="K29" s="325"/>
      <c r="L29" s="325"/>
      <c r="M29" s="481"/>
      <c r="N29" s="13"/>
      <c r="O29" s="13"/>
      <c r="P29" s="13"/>
      <c r="Q29" s="13"/>
      <c r="R29" s="13"/>
      <c r="S29" s="13"/>
      <c r="T29" s="13"/>
      <c r="U29" s="13"/>
      <c r="V29" s="13"/>
      <c r="W29" s="13"/>
      <c r="X29" s="13"/>
      <c r="Y29" s="13"/>
      <c r="Z29" s="13"/>
    </row>
    <row r="30" spans="1:26" ht="15.75" customHeight="1" x14ac:dyDescent="0.25">
      <c r="A30" s="813"/>
      <c r="B30" s="480"/>
      <c r="C30" s="482" t="s">
        <v>628</v>
      </c>
      <c r="D30" s="483" t="s">
        <v>359</v>
      </c>
      <c r="E30" s="325"/>
      <c r="F30" s="474" t="s">
        <v>629</v>
      </c>
      <c r="G30" s="475" t="s">
        <v>359</v>
      </c>
      <c r="H30" s="325"/>
      <c r="I30" s="474" t="s">
        <v>630</v>
      </c>
      <c r="J30" s="484" t="s">
        <v>359</v>
      </c>
      <c r="K30" s="485"/>
      <c r="L30" s="486"/>
      <c r="M30" s="481"/>
      <c r="N30" s="13"/>
      <c r="O30" s="13"/>
      <c r="P30" s="13"/>
      <c r="Q30" s="13"/>
      <c r="R30" s="13"/>
      <c r="S30" s="13"/>
      <c r="T30" s="13"/>
      <c r="U30" s="13"/>
      <c r="V30" s="13"/>
      <c r="W30" s="13"/>
      <c r="X30" s="13"/>
      <c r="Y30" s="13"/>
      <c r="Z30" s="13"/>
    </row>
    <row r="31" spans="1:26" ht="15.75" customHeight="1" x14ac:dyDescent="0.25">
      <c r="A31" s="813"/>
      <c r="B31" s="487"/>
      <c r="C31" s="488"/>
      <c r="D31" s="488"/>
      <c r="E31" s="488"/>
      <c r="F31" s="488"/>
      <c r="G31" s="488"/>
      <c r="H31" s="488"/>
      <c r="I31" s="488"/>
      <c r="J31" s="488"/>
      <c r="K31" s="488"/>
      <c r="L31" s="488"/>
      <c r="M31" s="489"/>
      <c r="N31" s="13"/>
      <c r="O31" s="13"/>
      <c r="P31" s="13"/>
      <c r="Q31" s="13"/>
      <c r="R31" s="13"/>
      <c r="S31" s="13"/>
      <c r="T31" s="13"/>
      <c r="U31" s="13"/>
      <c r="V31" s="13"/>
      <c r="W31" s="13"/>
      <c r="X31" s="13"/>
      <c r="Y31" s="13"/>
      <c r="Z31" s="13"/>
    </row>
    <row r="32" spans="1:26" ht="15.75" customHeight="1" x14ac:dyDescent="0.25">
      <c r="A32" s="813"/>
      <c r="B32" s="1020" t="s">
        <v>632</v>
      </c>
      <c r="C32" s="490"/>
      <c r="D32" s="490"/>
      <c r="E32" s="490"/>
      <c r="F32" s="490"/>
      <c r="G32" s="490"/>
      <c r="H32" s="490"/>
      <c r="I32" s="490"/>
      <c r="J32" s="490"/>
      <c r="K32" s="490"/>
      <c r="L32" s="472"/>
      <c r="M32" s="473"/>
      <c r="N32" s="13"/>
      <c r="O32" s="13"/>
      <c r="P32" s="13"/>
      <c r="Q32" s="13"/>
      <c r="R32" s="13"/>
      <c r="S32" s="13"/>
      <c r="T32" s="13"/>
      <c r="U32" s="13"/>
      <c r="V32" s="13"/>
      <c r="W32" s="13"/>
      <c r="X32" s="13"/>
      <c r="Y32" s="13"/>
      <c r="Z32" s="13"/>
    </row>
    <row r="33" spans="1:26" ht="15.75" customHeight="1" x14ac:dyDescent="0.25">
      <c r="A33" s="813"/>
      <c r="B33" s="805"/>
      <c r="C33" s="325" t="s">
        <v>633</v>
      </c>
      <c r="D33" s="491">
        <v>2022</v>
      </c>
      <c r="E33" s="490"/>
      <c r="F33" s="325" t="s">
        <v>635</v>
      </c>
      <c r="G33" s="476">
        <v>2032</v>
      </c>
      <c r="H33" s="490"/>
      <c r="I33" s="474"/>
      <c r="J33" s="490"/>
      <c r="K33" s="490"/>
      <c r="L33" s="472"/>
      <c r="M33" s="473"/>
      <c r="N33" s="13"/>
      <c r="O33" s="13"/>
      <c r="P33" s="13"/>
      <c r="Q33" s="13"/>
      <c r="R33" s="13"/>
      <c r="S33" s="13"/>
      <c r="T33" s="13"/>
      <c r="U33" s="13"/>
      <c r="V33" s="13"/>
      <c r="W33" s="13"/>
      <c r="X33" s="13"/>
      <c r="Y33" s="13"/>
      <c r="Z33" s="13"/>
    </row>
    <row r="34" spans="1:26" ht="15.75" customHeight="1" x14ac:dyDescent="0.25">
      <c r="A34" s="813"/>
      <c r="B34" s="800"/>
      <c r="C34" s="488"/>
      <c r="D34" s="478"/>
      <c r="E34" s="492"/>
      <c r="F34" s="488"/>
      <c r="G34" s="492"/>
      <c r="H34" s="492"/>
      <c r="I34" s="493"/>
      <c r="J34" s="492"/>
      <c r="K34" s="492"/>
      <c r="L34" s="478"/>
      <c r="M34" s="479"/>
      <c r="N34" s="13"/>
      <c r="O34" s="13"/>
      <c r="P34" s="13"/>
      <c r="Q34" s="13"/>
      <c r="R34" s="13"/>
      <c r="S34" s="13"/>
      <c r="T34" s="13"/>
      <c r="U34" s="13"/>
      <c r="V34" s="13"/>
      <c r="W34" s="13"/>
      <c r="X34" s="13"/>
      <c r="Y34" s="13"/>
      <c r="Z34" s="13"/>
    </row>
    <row r="35" spans="1:26" ht="15.75" customHeight="1" x14ac:dyDescent="0.25">
      <c r="A35" s="813"/>
      <c r="B35" s="1020" t="s">
        <v>637</v>
      </c>
      <c r="C35" s="494"/>
      <c r="D35" s="494"/>
      <c r="E35" s="494"/>
      <c r="F35" s="494"/>
      <c r="G35" s="494"/>
      <c r="H35" s="494"/>
      <c r="I35" s="494"/>
      <c r="J35" s="494"/>
      <c r="K35" s="494"/>
      <c r="L35" s="494"/>
      <c r="M35" s="496"/>
      <c r="N35" s="13"/>
      <c r="O35" s="13"/>
      <c r="P35" s="13"/>
      <c r="Q35" s="13"/>
      <c r="R35" s="13"/>
      <c r="S35" s="13"/>
      <c r="T35" s="13"/>
      <c r="U35" s="13"/>
      <c r="V35" s="13"/>
      <c r="W35" s="13"/>
      <c r="X35" s="13"/>
      <c r="Y35" s="13"/>
      <c r="Z35" s="13"/>
    </row>
    <row r="36" spans="1:26" ht="15.75" customHeight="1" x14ac:dyDescent="0.25">
      <c r="A36" s="813"/>
      <c r="B36" s="805"/>
      <c r="C36" s="474"/>
      <c r="D36" s="325" t="s">
        <v>638</v>
      </c>
      <c r="E36" s="325"/>
      <c r="F36" s="325" t="s">
        <v>639</v>
      </c>
      <c r="G36" s="325"/>
      <c r="H36" s="325" t="s">
        <v>640</v>
      </c>
      <c r="I36" s="325"/>
      <c r="J36" s="325" t="s">
        <v>641</v>
      </c>
      <c r="K36" s="325"/>
      <c r="L36" s="325" t="s">
        <v>642</v>
      </c>
      <c r="M36" s="496"/>
      <c r="N36" s="13"/>
      <c r="O36" s="13"/>
      <c r="P36" s="13"/>
      <c r="Q36" s="13"/>
      <c r="R36" s="13"/>
      <c r="S36" s="13"/>
      <c r="T36" s="13"/>
      <c r="U36" s="13"/>
      <c r="V36" s="13"/>
      <c r="W36" s="13"/>
      <c r="X36" s="13"/>
      <c r="Y36" s="13"/>
      <c r="Z36" s="13"/>
    </row>
    <row r="37" spans="1:26" ht="15.75" customHeight="1" x14ac:dyDescent="0.25">
      <c r="A37" s="813"/>
      <c r="B37" s="805"/>
      <c r="C37" s="474"/>
      <c r="D37" s="641">
        <v>2022</v>
      </c>
      <c r="E37" s="648">
        <v>69661</v>
      </c>
      <c r="F37" s="643">
        <v>2023</v>
      </c>
      <c r="G37" s="648">
        <v>69661</v>
      </c>
      <c r="H37" s="476">
        <v>2024</v>
      </c>
      <c r="I37" s="648">
        <v>69661</v>
      </c>
      <c r="J37" s="476">
        <v>2025</v>
      </c>
      <c r="K37" s="648">
        <v>69661</v>
      </c>
      <c r="L37" s="641">
        <v>2026</v>
      </c>
      <c r="M37" s="648">
        <v>69661</v>
      </c>
      <c r="N37" s="13"/>
      <c r="O37" s="13"/>
      <c r="P37" s="13"/>
      <c r="Q37" s="13"/>
      <c r="R37" s="13"/>
      <c r="S37" s="13"/>
      <c r="T37" s="13"/>
      <c r="U37" s="13"/>
      <c r="V37" s="13"/>
      <c r="W37" s="13"/>
      <c r="X37" s="13"/>
      <c r="Y37" s="13"/>
      <c r="Z37" s="13"/>
    </row>
    <row r="38" spans="1:26" ht="15.75" customHeight="1" x14ac:dyDescent="0.25">
      <c r="A38" s="813"/>
      <c r="B38" s="805"/>
      <c r="C38" s="474"/>
      <c r="D38" s="325" t="s">
        <v>644</v>
      </c>
      <c r="E38" s="649"/>
      <c r="F38" s="325" t="s">
        <v>645</v>
      </c>
      <c r="G38" s="649"/>
      <c r="H38" s="325" t="s">
        <v>646</v>
      </c>
      <c r="I38" s="325"/>
      <c r="J38" s="325" t="s">
        <v>647</v>
      </c>
      <c r="K38" s="325"/>
      <c r="L38" s="325" t="s">
        <v>648</v>
      </c>
      <c r="M38" s="481"/>
      <c r="N38" s="13"/>
      <c r="O38" s="13"/>
      <c r="P38" s="13"/>
      <c r="Q38" s="13"/>
      <c r="R38" s="13"/>
      <c r="S38" s="13"/>
      <c r="T38" s="13"/>
      <c r="U38" s="13"/>
      <c r="V38" s="13"/>
      <c r="W38" s="13"/>
      <c r="X38" s="13"/>
      <c r="Y38" s="13"/>
      <c r="Z38" s="13"/>
    </row>
    <row r="39" spans="1:26" ht="15.75" customHeight="1" x14ac:dyDescent="0.25">
      <c r="A39" s="813"/>
      <c r="B39" s="805"/>
      <c r="C39" s="474"/>
      <c r="D39" s="641">
        <v>2027</v>
      </c>
      <c r="E39" s="648">
        <v>69661</v>
      </c>
      <c r="F39" s="498">
        <v>2028</v>
      </c>
      <c r="G39" s="648">
        <v>69661</v>
      </c>
      <c r="H39" s="476">
        <v>2029</v>
      </c>
      <c r="I39" s="648">
        <v>69661</v>
      </c>
      <c r="J39" s="476">
        <v>2030</v>
      </c>
      <c r="K39" s="648">
        <v>69661</v>
      </c>
      <c r="L39" s="185">
        <v>2031</v>
      </c>
      <c r="M39" s="648">
        <v>69661</v>
      </c>
      <c r="N39" s="13"/>
      <c r="O39" s="13"/>
      <c r="P39" s="13"/>
      <c r="Q39" s="13"/>
      <c r="R39" s="13"/>
      <c r="S39" s="13"/>
      <c r="T39" s="13"/>
      <c r="U39" s="13"/>
      <c r="V39" s="13"/>
      <c r="W39" s="13"/>
      <c r="X39" s="13"/>
      <c r="Y39" s="13"/>
      <c r="Z39" s="13"/>
    </row>
    <row r="40" spans="1:26" ht="15.75" customHeight="1" x14ac:dyDescent="0.25">
      <c r="A40" s="813"/>
      <c r="B40" s="805"/>
      <c r="C40" s="474"/>
      <c r="D40" s="325" t="s">
        <v>649</v>
      </c>
      <c r="E40" s="649"/>
      <c r="F40" s="325" t="s">
        <v>686</v>
      </c>
      <c r="G40" s="649"/>
      <c r="I40" s="325"/>
      <c r="K40" s="325"/>
      <c r="L40" s="325"/>
      <c r="M40" s="481"/>
      <c r="N40" s="13"/>
      <c r="O40" s="13"/>
      <c r="P40" s="13"/>
      <c r="Q40" s="13"/>
      <c r="R40" s="13"/>
      <c r="S40" s="13"/>
      <c r="T40" s="13"/>
      <c r="U40" s="13"/>
      <c r="V40" s="13"/>
      <c r="W40" s="13"/>
      <c r="X40" s="13"/>
      <c r="Y40" s="13"/>
      <c r="Z40" s="13"/>
    </row>
    <row r="41" spans="1:26" ht="15.75" customHeight="1" x14ac:dyDescent="0.25">
      <c r="A41" s="813"/>
      <c r="B41" s="805"/>
      <c r="C41" s="474"/>
      <c r="D41" s="185">
        <v>2032</v>
      </c>
      <c r="E41" s="648">
        <v>69661</v>
      </c>
      <c r="F41" s="648">
        <v>69661</v>
      </c>
      <c r="G41" s="648"/>
      <c r="H41" s="648"/>
      <c r="I41" s="185"/>
      <c r="J41" s="185"/>
      <c r="K41" s="185"/>
      <c r="L41" s="185"/>
      <c r="M41" s="185"/>
      <c r="N41" s="13"/>
      <c r="O41" s="13"/>
      <c r="P41" s="13"/>
      <c r="Q41" s="13"/>
      <c r="R41" s="13"/>
      <c r="S41" s="13"/>
      <c r="T41" s="13"/>
      <c r="U41" s="13"/>
      <c r="V41" s="13"/>
      <c r="W41" s="13"/>
      <c r="X41" s="13"/>
      <c r="Y41" s="13"/>
      <c r="Z41" s="13"/>
    </row>
    <row r="42" spans="1:26" ht="15.75" customHeight="1" x14ac:dyDescent="0.25">
      <c r="A42" s="813"/>
      <c r="B42" s="805"/>
      <c r="C42" s="499"/>
      <c r="D42" s="128"/>
      <c r="E42" s="128"/>
      <c r="F42" s="128"/>
      <c r="G42" s="128"/>
      <c r="H42" s="128"/>
      <c r="I42" s="128"/>
      <c r="J42" s="128"/>
      <c r="K42" s="128"/>
      <c r="L42" s="128"/>
      <c r="M42" s="462"/>
      <c r="N42" s="13"/>
      <c r="O42" s="13"/>
      <c r="P42" s="13"/>
      <c r="Q42" s="13"/>
      <c r="R42" s="13"/>
      <c r="S42" s="13"/>
      <c r="T42" s="13"/>
      <c r="U42" s="13"/>
      <c r="V42" s="13"/>
      <c r="W42" s="13"/>
      <c r="X42" s="13"/>
      <c r="Y42" s="13"/>
      <c r="Z42" s="13"/>
    </row>
    <row r="43" spans="1:26" ht="15.75" customHeight="1" x14ac:dyDescent="0.25">
      <c r="A43" s="813"/>
      <c r="B43" s="1021" t="s">
        <v>651</v>
      </c>
      <c r="C43" s="126"/>
      <c r="D43" s="126"/>
      <c r="E43" s="126"/>
      <c r="F43" s="126"/>
      <c r="G43" s="126"/>
      <c r="H43" s="126"/>
      <c r="I43" s="126"/>
      <c r="J43" s="126"/>
      <c r="K43" s="126"/>
      <c r="L43" s="126"/>
      <c r="M43" s="457"/>
      <c r="N43" s="13"/>
      <c r="O43" s="13"/>
      <c r="P43" s="13"/>
      <c r="Q43" s="13"/>
      <c r="R43" s="13"/>
      <c r="S43" s="13"/>
      <c r="T43" s="13"/>
      <c r="U43" s="13"/>
      <c r="V43" s="13"/>
      <c r="W43" s="13"/>
      <c r="X43" s="13"/>
      <c r="Y43" s="13"/>
      <c r="Z43" s="13"/>
    </row>
    <row r="44" spans="1:26" ht="15.75" customHeight="1" x14ac:dyDescent="0.25">
      <c r="A44" s="813"/>
      <c r="B44" s="805"/>
      <c r="C44" s="126"/>
      <c r="D44" s="500" t="s">
        <v>93</v>
      </c>
      <c r="E44" s="501" t="s">
        <v>95</v>
      </c>
      <c r="F44" s="1014" t="s">
        <v>652</v>
      </c>
      <c r="G44" s="1009"/>
      <c r="H44" s="901"/>
      <c r="I44" s="901"/>
      <c r="J44" s="902"/>
      <c r="K44" s="454" t="s">
        <v>619</v>
      </c>
      <c r="L44" s="1009"/>
      <c r="M44" s="902"/>
      <c r="N44" s="13"/>
      <c r="O44" s="13"/>
      <c r="P44" s="13"/>
      <c r="Q44" s="13"/>
      <c r="R44" s="13"/>
      <c r="S44" s="13"/>
      <c r="T44" s="13"/>
      <c r="U44" s="13"/>
      <c r="V44" s="13"/>
      <c r="W44" s="13"/>
      <c r="X44" s="13"/>
      <c r="Y44" s="13"/>
      <c r="Z44" s="13"/>
    </row>
    <row r="45" spans="1:26" ht="15.75" customHeight="1" x14ac:dyDescent="0.25">
      <c r="A45" s="813"/>
      <c r="B45" s="805"/>
      <c r="C45" s="126"/>
      <c r="D45" s="185"/>
      <c r="E45" s="462" t="s">
        <v>653</v>
      </c>
      <c r="F45" s="894"/>
      <c r="G45" s="897"/>
      <c r="H45" s="903"/>
      <c r="I45" s="903"/>
      <c r="J45" s="810"/>
      <c r="K45" s="126"/>
      <c r="L45" s="897"/>
      <c r="M45" s="810"/>
      <c r="N45" s="13"/>
      <c r="O45" s="13"/>
      <c r="P45" s="13"/>
      <c r="Q45" s="13"/>
      <c r="R45" s="13"/>
      <c r="S45" s="13"/>
      <c r="T45" s="13"/>
      <c r="U45" s="13"/>
      <c r="V45" s="13"/>
      <c r="W45" s="13"/>
      <c r="X45" s="13"/>
      <c r="Y45" s="13"/>
      <c r="Z45" s="13"/>
    </row>
    <row r="46" spans="1:26" ht="15.75" customHeight="1" x14ac:dyDescent="0.25">
      <c r="A46" s="813"/>
      <c r="B46" s="800"/>
      <c r="C46" s="129"/>
      <c r="D46" s="129"/>
      <c r="E46" s="129"/>
      <c r="F46" s="129"/>
      <c r="G46" s="129"/>
      <c r="H46" s="129"/>
      <c r="I46" s="129"/>
      <c r="J46" s="129"/>
      <c r="K46" s="129"/>
      <c r="L46" s="126"/>
      <c r="M46" s="457"/>
      <c r="N46" s="13"/>
      <c r="O46" s="13"/>
      <c r="P46" s="13"/>
      <c r="Q46" s="13"/>
      <c r="R46" s="13"/>
      <c r="S46" s="13"/>
      <c r="T46" s="13"/>
      <c r="U46" s="13"/>
      <c r="V46" s="13"/>
      <c r="W46" s="13"/>
      <c r="X46" s="13"/>
      <c r="Y46" s="13"/>
      <c r="Z46" s="13"/>
    </row>
    <row r="47" spans="1:26" ht="15.75" customHeight="1" x14ac:dyDescent="0.25">
      <c r="A47" s="813"/>
      <c r="B47" s="487" t="s">
        <v>654</v>
      </c>
      <c r="C47" s="993" t="s">
        <v>1141</v>
      </c>
      <c r="D47" s="802"/>
      <c r="E47" s="802"/>
      <c r="F47" s="802"/>
      <c r="G47" s="802"/>
      <c r="H47" s="802"/>
      <c r="I47" s="802"/>
      <c r="J47" s="802"/>
      <c r="K47" s="802"/>
      <c r="L47" s="802"/>
      <c r="M47" s="803"/>
      <c r="N47" s="13"/>
      <c r="O47" s="13"/>
      <c r="P47" s="13"/>
      <c r="Q47" s="13"/>
      <c r="R47" s="13"/>
      <c r="S47" s="13"/>
      <c r="T47" s="13"/>
      <c r="U47" s="13"/>
      <c r="V47" s="13"/>
      <c r="W47" s="13"/>
      <c r="X47" s="13"/>
      <c r="Y47" s="13"/>
      <c r="Z47" s="13"/>
    </row>
    <row r="48" spans="1:26" ht="15.75" customHeight="1" x14ac:dyDescent="0.25">
      <c r="A48" s="813"/>
      <c r="B48" s="502" t="s">
        <v>697</v>
      </c>
      <c r="C48" s="993" t="s">
        <v>1142</v>
      </c>
      <c r="D48" s="802"/>
      <c r="E48" s="802"/>
      <c r="F48" s="802"/>
      <c r="G48" s="802"/>
      <c r="H48" s="802"/>
      <c r="I48" s="802"/>
      <c r="J48" s="802"/>
      <c r="K48" s="802"/>
      <c r="L48" s="802"/>
      <c r="M48" s="803"/>
      <c r="N48" s="13"/>
      <c r="O48" s="13"/>
      <c r="P48" s="13"/>
      <c r="Q48" s="13"/>
      <c r="R48" s="13"/>
      <c r="S48" s="13"/>
      <c r="T48" s="13"/>
      <c r="U48" s="13"/>
      <c r="V48" s="13"/>
      <c r="W48" s="13"/>
      <c r="X48" s="13"/>
      <c r="Y48" s="13"/>
      <c r="Z48" s="13"/>
    </row>
    <row r="49" spans="1:26" ht="15.75" customHeight="1" x14ac:dyDescent="0.25">
      <c r="A49" s="813"/>
      <c r="B49" s="502" t="s">
        <v>658</v>
      </c>
      <c r="C49" s="1109">
        <v>30</v>
      </c>
      <c r="D49" s="802"/>
      <c r="E49" s="802"/>
      <c r="F49" s="802"/>
      <c r="G49" s="802"/>
      <c r="H49" s="802"/>
      <c r="I49" s="802"/>
      <c r="J49" s="802"/>
      <c r="K49" s="802"/>
      <c r="L49" s="802"/>
      <c r="M49" s="803"/>
      <c r="N49" s="13"/>
      <c r="O49" s="13"/>
      <c r="P49" s="13"/>
      <c r="Q49" s="13"/>
      <c r="R49" s="13"/>
      <c r="S49" s="13"/>
      <c r="T49" s="13"/>
      <c r="U49" s="13"/>
      <c r="V49" s="13"/>
      <c r="W49" s="13"/>
      <c r="X49" s="13"/>
      <c r="Y49" s="13"/>
      <c r="Z49" s="13"/>
    </row>
    <row r="50" spans="1:26" ht="15.75" customHeight="1" x14ac:dyDescent="0.25">
      <c r="A50" s="919"/>
      <c r="B50" s="502" t="s">
        <v>660</v>
      </c>
      <c r="C50" s="1109" t="s">
        <v>1143</v>
      </c>
      <c r="D50" s="802"/>
      <c r="E50" s="802"/>
      <c r="F50" s="802"/>
      <c r="G50" s="802"/>
      <c r="H50" s="802"/>
      <c r="I50" s="802"/>
      <c r="J50" s="802"/>
      <c r="K50" s="802"/>
      <c r="L50" s="802"/>
      <c r="M50" s="803"/>
      <c r="N50" s="13"/>
      <c r="O50" s="13"/>
      <c r="P50" s="13"/>
      <c r="Q50" s="13"/>
      <c r="R50" s="13"/>
      <c r="S50" s="13"/>
      <c r="T50" s="13"/>
      <c r="U50" s="13"/>
      <c r="V50" s="13"/>
      <c r="W50" s="13"/>
      <c r="X50" s="13"/>
      <c r="Y50" s="13"/>
      <c r="Z50" s="13"/>
    </row>
    <row r="51" spans="1:26" ht="15.75" customHeight="1" x14ac:dyDescent="0.25">
      <c r="A51" s="1019" t="s">
        <v>662</v>
      </c>
      <c r="B51" s="503" t="s">
        <v>663</v>
      </c>
      <c r="C51" s="1011" t="s">
        <v>1144</v>
      </c>
      <c r="D51" s="802"/>
      <c r="E51" s="802"/>
      <c r="F51" s="802"/>
      <c r="G51" s="802"/>
      <c r="H51" s="802"/>
      <c r="I51" s="802"/>
      <c r="J51" s="802"/>
      <c r="K51" s="802"/>
      <c r="L51" s="802"/>
      <c r="M51" s="803"/>
      <c r="N51" s="13"/>
      <c r="O51" s="13"/>
      <c r="P51" s="13"/>
      <c r="Q51" s="13"/>
      <c r="R51" s="13"/>
      <c r="S51" s="13"/>
      <c r="T51" s="13"/>
      <c r="U51" s="13"/>
      <c r="V51" s="13"/>
      <c r="W51" s="13"/>
      <c r="X51" s="13"/>
      <c r="Y51" s="13"/>
      <c r="Z51" s="13"/>
    </row>
    <row r="52" spans="1:26" ht="15.75" customHeight="1" x14ac:dyDescent="0.25">
      <c r="A52" s="813"/>
      <c r="B52" s="503" t="s">
        <v>665</v>
      </c>
      <c r="C52" s="1011" t="s">
        <v>1145</v>
      </c>
      <c r="D52" s="802"/>
      <c r="E52" s="802"/>
      <c r="F52" s="802"/>
      <c r="G52" s="802"/>
      <c r="H52" s="802"/>
      <c r="I52" s="802"/>
      <c r="J52" s="802"/>
      <c r="K52" s="802"/>
      <c r="L52" s="802"/>
      <c r="M52" s="803"/>
      <c r="N52" s="13"/>
      <c r="O52" s="13"/>
      <c r="P52" s="13"/>
      <c r="Q52" s="13"/>
      <c r="R52" s="13"/>
      <c r="S52" s="13"/>
      <c r="T52" s="13"/>
      <c r="U52" s="13"/>
      <c r="V52" s="13"/>
      <c r="W52" s="13"/>
      <c r="X52" s="13"/>
      <c r="Y52" s="13"/>
      <c r="Z52" s="13"/>
    </row>
    <row r="53" spans="1:26" ht="15.75" customHeight="1" x14ac:dyDescent="0.25">
      <c r="A53" s="813"/>
      <c r="B53" s="503" t="s">
        <v>667</v>
      </c>
      <c r="C53" s="1011" t="s">
        <v>449</v>
      </c>
      <c r="D53" s="802"/>
      <c r="E53" s="802"/>
      <c r="F53" s="802"/>
      <c r="G53" s="802"/>
      <c r="H53" s="802"/>
      <c r="I53" s="802"/>
      <c r="J53" s="802"/>
      <c r="K53" s="802"/>
      <c r="L53" s="802"/>
      <c r="M53" s="803"/>
      <c r="N53" s="13"/>
      <c r="O53" s="13"/>
      <c r="P53" s="13"/>
      <c r="Q53" s="13"/>
      <c r="R53" s="13"/>
      <c r="S53" s="13"/>
      <c r="T53" s="13"/>
      <c r="U53" s="13"/>
      <c r="V53" s="13"/>
      <c r="W53" s="13"/>
      <c r="X53" s="13"/>
      <c r="Y53" s="13"/>
      <c r="Z53" s="13"/>
    </row>
    <row r="54" spans="1:26" ht="15.75" customHeight="1" x14ac:dyDescent="0.25">
      <c r="A54" s="813"/>
      <c r="B54" s="504" t="s">
        <v>668</v>
      </c>
      <c r="C54" s="1011" t="s">
        <v>1146</v>
      </c>
      <c r="D54" s="802"/>
      <c r="E54" s="802"/>
      <c r="F54" s="802"/>
      <c r="G54" s="802"/>
      <c r="H54" s="802"/>
      <c r="I54" s="802"/>
      <c r="J54" s="802"/>
      <c r="K54" s="802"/>
      <c r="L54" s="802"/>
      <c r="M54" s="803"/>
      <c r="N54" s="13"/>
      <c r="O54" s="13"/>
      <c r="P54" s="13"/>
      <c r="Q54" s="13"/>
      <c r="R54" s="13"/>
      <c r="S54" s="13"/>
      <c r="T54" s="13"/>
      <c r="U54" s="13"/>
      <c r="V54" s="13"/>
      <c r="W54" s="13"/>
      <c r="X54" s="13"/>
      <c r="Y54" s="13"/>
      <c r="Z54" s="13"/>
    </row>
    <row r="55" spans="1:26" ht="15.75" customHeight="1" x14ac:dyDescent="0.25">
      <c r="A55" s="813"/>
      <c r="B55" s="503" t="s">
        <v>670</v>
      </c>
      <c r="C55" s="1013" t="s">
        <v>589</v>
      </c>
      <c r="D55" s="802"/>
      <c r="E55" s="802"/>
      <c r="F55" s="802"/>
      <c r="G55" s="802"/>
      <c r="H55" s="802"/>
      <c r="I55" s="802"/>
      <c r="J55" s="802"/>
      <c r="K55" s="802"/>
      <c r="L55" s="802"/>
      <c r="M55" s="803"/>
      <c r="N55" s="13"/>
      <c r="O55" s="13"/>
      <c r="P55" s="13"/>
      <c r="Q55" s="13"/>
      <c r="R55" s="13"/>
      <c r="S55" s="13"/>
      <c r="T55" s="13"/>
      <c r="U55" s="13"/>
      <c r="V55" s="13"/>
      <c r="W55" s="13"/>
      <c r="X55" s="13"/>
      <c r="Y55" s="13"/>
      <c r="Z55" s="13"/>
    </row>
    <row r="56" spans="1:26" ht="15.75" customHeight="1" x14ac:dyDescent="0.25">
      <c r="A56" s="814"/>
      <c r="B56" s="503" t="s">
        <v>672</v>
      </c>
      <c r="C56" s="1011">
        <v>4377060</v>
      </c>
      <c r="D56" s="802"/>
      <c r="E56" s="802"/>
      <c r="F56" s="802"/>
      <c r="G56" s="802"/>
      <c r="H56" s="802"/>
      <c r="I56" s="802"/>
      <c r="J56" s="802"/>
      <c r="K56" s="802"/>
      <c r="L56" s="802"/>
      <c r="M56" s="803"/>
      <c r="N56" s="13"/>
      <c r="O56" s="13"/>
      <c r="P56" s="13"/>
      <c r="Q56" s="13"/>
      <c r="R56" s="13"/>
      <c r="S56" s="13"/>
      <c r="T56" s="13"/>
      <c r="U56" s="13"/>
      <c r="V56" s="13"/>
      <c r="W56" s="13"/>
      <c r="X56" s="13"/>
      <c r="Y56" s="13"/>
      <c r="Z56" s="13"/>
    </row>
    <row r="57" spans="1:26" ht="15.75" customHeight="1" x14ac:dyDescent="0.25">
      <c r="A57" s="1019" t="s">
        <v>673</v>
      </c>
      <c r="B57" s="503" t="s">
        <v>674</v>
      </c>
      <c r="C57" s="1011" t="s">
        <v>901</v>
      </c>
      <c r="D57" s="802"/>
      <c r="E57" s="802"/>
      <c r="F57" s="802"/>
      <c r="G57" s="802"/>
      <c r="H57" s="802"/>
      <c r="I57" s="802"/>
      <c r="J57" s="802"/>
      <c r="K57" s="802"/>
      <c r="L57" s="802"/>
      <c r="M57" s="803"/>
      <c r="N57" s="13"/>
      <c r="O57" s="13"/>
      <c r="P57" s="13"/>
      <c r="Q57" s="13"/>
      <c r="R57" s="13"/>
      <c r="S57" s="13"/>
      <c r="T57" s="13"/>
      <c r="U57" s="13"/>
      <c r="V57" s="13"/>
      <c r="W57" s="13"/>
      <c r="X57" s="13"/>
      <c r="Y57" s="13"/>
      <c r="Z57" s="13"/>
    </row>
    <row r="58" spans="1:26" ht="15.75" customHeight="1" x14ac:dyDescent="0.25">
      <c r="A58" s="813"/>
      <c r="B58" s="503" t="s">
        <v>676</v>
      </c>
      <c r="C58" s="1011" t="s">
        <v>818</v>
      </c>
      <c r="D58" s="802"/>
      <c r="E58" s="802"/>
      <c r="F58" s="802"/>
      <c r="G58" s="802"/>
      <c r="H58" s="802"/>
      <c r="I58" s="802"/>
      <c r="J58" s="802"/>
      <c r="K58" s="802"/>
      <c r="L58" s="802"/>
      <c r="M58" s="803"/>
      <c r="N58" s="13"/>
      <c r="O58" s="13"/>
      <c r="P58" s="13"/>
      <c r="Q58" s="13"/>
      <c r="R58" s="13"/>
      <c r="S58" s="13"/>
      <c r="T58" s="13"/>
      <c r="U58" s="13"/>
      <c r="V58" s="13"/>
      <c r="W58" s="13"/>
      <c r="X58" s="13"/>
      <c r="Y58" s="13"/>
      <c r="Z58" s="13"/>
    </row>
    <row r="59" spans="1:26" ht="15.75" customHeight="1" x14ac:dyDescent="0.25">
      <c r="A59" s="919"/>
      <c r="B59" s="505" t="s">
        <v>328</v>
      </c>
      <c r="C59" s="1011" t="s">
        <v>449</v>
      </c>
      <c r="D59" s="802"/>
      <c r="E59" s="802"/>
      <c r="F59" s="802"/>
      <c r="G59" s="802"/>
      <c r="H59" s="802"/>
      <c r="I59" s="802"/>
      <c r="J59" s="802"/>
      <c r="K59" s="802"/>
      <c r="L59" s="802"/>
      <c r="M59" s="803"/>
      <c r="N59" s="13"/>
      <c r="O59" s="13"/>
      <c r="P59" s="13"/>
      <c r="Q59" s="13"/>
      <c r="R59" s="13"/>
      <c r="S59" s="13"/>
      <c r="T59" s="13"/>
      <c r="U59" s="13"/>
      <c r="V59" s="13"/>
      <c r="W59" s="13"/>
      <c r="X59" s="13"/>
      <c r="Y59" s="13"/>
      <c r="Z59" s="13"/>
    </row>
    <row r="60" spans="1:26" ht="15.75" customHeight="1" x14ac:dyDescent="0.25">
      <c r="A60" s="506" t="s">
        <v>678</v>
      </c>
      <c r="B60" s="271"/>
      <c r="C60" s="1015"/>
      <c r="D60" s="903"/>
      <c r="E60" s="903"/>
      <c r="F60" s="903"/>
      <c r="G60" s="903"/>
      <c r="H60" s="903"/>
      <c r="I60" s="903"/>
      <c r="J60" s="903"/>
      <c r="K60" s="903"/>
      <c r="L60" s="903"/>
      <c r="M60" s="810"/>
      <c r="N60" s="13"/>
      <c r="O60" s="13"/>
      <c r="P60" s="13"/>
      <c r="Q60" s="13"/>
      <c r="R60" s="13"/>
      <c r="S60" s="13"/>
      <c r="T60" s="13"/>
      <c r="U60" s="13"/>
      <c r="V60" s="13"/>
      <c r="W60" s="13"/>
      <c r="X60" s="13"/>
      <c r="Y60" s="13"/>
      <c r="Z60" s="13"/>
    </row>
    <row r="61" spans="1:26" ht="15.75" customHeight="1"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sheetData>
  <mergeCells count="50">
    <mergeCell ref="A16:A50"/>
    <mergeCell ref="A51:A56"/>
    <mergeCell ref="A57:A59"/>
    <mergeCell ref="A2:A15"/>
    <mergeCell ref="B14:B15"/>
    <mergeCell ref="B18:B24"/>
    <mergeCell ref="B25:B28"/>
    <mergeCell ref="B32:B34"/>
    <mergeCell ref="B35:B42"/>
    <mergeCell ref="B43:B46"/>
    <mergeCell ref="C58:M58"/>
    <mergeCell ref="C59:M59"/>
    <mergeCell ref="C60:M60"/>
    <mergeCell ref="B1:C1"/>
    <mergeCell ref="C2:M2"/>
    <mergeCell ref="C3:M3"/>
    <mergeCell ref="F4:G4"/>
    <mergeCell ref="C5:M5"/>
    <mergeCell ref="C6:M6"/>
    <mergeCell ref="C13:M13"/>
    <mergeCell ref="C7:D7"/>
    <mergeCell ref="I7:M7"/>
    <mergeCell ref="B8:B10"/>
    <mergeCell ref="C9:D9"/>
    <mergeCell ref="C10:D10"/>
    <mergeCell ref="F9:G9"/>
    <mergeCell ref="I9:J9"/>
    <mergeCell ref="C47:M47"/>
    <mergeCell ref="C48:M48"/>
    <mergeCell ref="C56:M56"/>
    <mergeCell ref="C57:M57"/>
    <mergeCell ref="C49:M49"/>
    <mergeCell ref="C50:M50"/>
    <mergeCell ref="C51:M51"/>
    <mergeCell ref="C52:M52"/>
    <mergeCell ref="C53:M53"/>
    <mergeCell ref="C54:M54"/>
    <mergeCell ref="C55:M55"/>
    <mergeCell ref="F10:G10"/>
    <mergeCell ref="I10:J10"/>
    <mergeCell ref="F44:F45"/>
    <mergeCell ref="G44:J45"/>
    <mergeCell ref="L44:M45"/>
    <mergeCell ref="C11:M11"/>
    <mergeCell ref="C12:M12"/>
    <mergeCell ref="C14:D14"/>
    <mergeCell ref="F14:M14"/>
    <mergeCell ref="C15:M15"/>
    <mergeCell ref="C16:M16"/>
    <mergeCell ref="C17:M17"/>
  </mergeCells>
  <hyperlinks>
    <hyperlink ref="C55" r:id="rId1" xr:uid="{00000000-0004-0000-2A00-000000000000}"/>
  </hyperlinks>
  <pageMargins left="0.7" right="0.7" top="0.75" bottom="0.75" header="0" footer="0"/>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V1000"/>
  <sheetViews>
    <sheetView workbookViewId="0"/>
  </sheetViews>
  <sheetFormatPr baseColWidth="10" defaultColWidth="14.42578125" defaultRowHeight="15" customHeight="1" x14ac:dyDescent="0.25"/>
  <cols>
    <col min="1" max="1" width="19.7109375" customWidth="1"/>
    <col min="2" max="2" width="109.85546875" customWidth="1"/>
    <col min="3" max="6" width="11.42578125" customWidth="1"/>
    <col min="7" max="22" width="10.7109375" customWidth="1"/>
  </cols>
  <sheetData>
    <row r="1" spans="1:22" ht="15.75" customHeight="1" x14ac:dyDescent="0.25">
      <c r="A1" s="794" t="s">
        <v>1147</v>
      </c>
      <c r="B1" s="795"/>
      <c r="C1" s="13"/>
      <c r="D1" s="13"/>
      <c r="E1" s="13"/>
      <c r="F1" s="13"/>
      <c r="G1" s="13"/>
      <c r="H1" s="13"/>
      <c r="I1" s="13"/>
      <c r="J1" s="13"/>
      <c r="K1" s="13"/>
      <c r="L1" s="13"/>
      <c r="M1" s="13"/>
      <c r="N1" s="13"/>
      <c r="O1" s="13"/>
      <c r="P1" s="13"/>
      <c r="Q1" s="13"/>
      <c r="R1" s="13"/>
      <c r="S1" s="13"/>
      <c r="T1" s="13"/>
      <c r="U1" s="13"/>
      <c r="V1" s="13"/>
    </row>
    <row r="2" spans="1:22" ht="15.75" customHeight="1" x14ac:dyDescent="0.25">
      <c r="A2" s="650"/>
      <c r="B2" s="590" t="s">
        <v>1148</v>
      </c>
      <c r="C2" s="13"/>
      <c r="D2" s="13"/>
      <c r="E2" s="13"/>
      <c r="F2" s="13"/>
      <c r="G2" s="13"/>
      <c r="H2" s="13"/>
      <c r="I2" s="13"/>
      <c r="J2" s="13"/>
      <c r="K2" s="13"/>
      <c r="L2" s="13"/>
      <c r="M2" s="13"/>
      <c r="N2" s="13"/>
      <c r="O2" s="13"/>
      <c r="P2" s="13"/>
      <c r="Q2" s="13"/>
      <c r="R2" s="13"/>
      <c r="S2" s="13"/>
      <c r="T2" s="13"/>
      <c r="U2" s="13"/>
      <c r="V2" s="13"/>
    </row>
    <row r="3" spans="1:22" ht="15.75" customHeight="1" x14ac:dyDescent="0.25">
      <c r="A3" s="14" t="s">
        <v>192</v>
      </c>
      <c r="B3" s="15" t="s">
        <v>1149</v>
      </c>
      <c r="C3" s="13"/>
      <c r="D3" s="13"/>
      <c r="E3" s="13"/>
      <c r="F3" s="13"/>
      <c r="G3" s="13"/>
      <c r="H3" s="13"/>
      <c r="I3" s="13"/>
      <c r="J3" s="13"/>
      <c r="K3" s="13"/>
      <c r="L3" s="13"/>
      <c r="M3" s="13"/>
      <c r="N3" s="13"/>
      <c r="O3" s="13"/>
      <c r="P3" s="13"/>
      <c r="Q3" s="13"/>
      <c r="R3" s="13"/>
      <c r="S3" s="13"/>
      <c r="T3" s="13"/>
      <c r="U3" s="13"/>
      <c r="V3" s="13"/>
    </row>
    <row r="4" spans="1:22" ht="38.25" customHeight="1" x14ac:dyDescent="0.25">
      <c r="A4" s="798" t="s">
        <v>194</v>
      </c>
      <c r="B4" s="16" t="s">
        <v>1150</v>
      </c>
      <c r="C4" s="13"/>
      <c r="D4" s="13"/>
      <c r="E4" s="13"/>
      <c r="F4" s="13"/>
      <c r="G4" s="13"/>
      <c r="H4" s="13"/>
      <c r="I4" s="13"/>
      <c r="J4" s="13"/>
      <c r="K4" s="13"/>
      <c r="L4" s="13"/>
      <c r="M4" s="13"/>
      <c r="N4" s="13"/>
      <c r="O4" s="13"/>
      <c r="P4" s="13"/>
      <c r="Q4" s="13"/>
      <c r="R4" s="13"/>
      <c r="S4" s="13"/>
      <c r="T4" s="13"/>
      <c r="U4" s="13"/>
      <c r="V4" s="13"/>
    </row>
    <row r="5" spans="1:22" ht="15.75" customHeight="1" x14ac:dyDescent="0.25">
      <c r="A5" s="792"/>
      <c r="B5" s="17" t="s">
        <v>1151</v>
      </c>
      <c r="C5" s="13"/>
      <c r="D5" s="13"/>
      <c r="E5" s="13"/>
      <c r="F5" s="13"/>
      <c r="G5" s="13"/>
      <c r="H5" s="13"/>
      <c r="I5" s="13"/>
      <c r="J5" s="13"/>
      <c r="K5" s="13"/>
      <c r="L5" s="13"/>
      <c r="M5" s="13"/>
      <c r="N5" s="13"/>
      <c r="O5" s="13"/>
      <c r="P5" s="13"/>
      <c r="Q5" s="13"/>
      <c r="R5" s="13"/>
      <c r="S5" s="13"/>
      <c r="T5" s="13"/>
      <c r="U5" s="13"/>
      <c r="V5" s="13"/>
    </row>
    <row r="6" spans="1:22" ht="15.75" customHeight="1" x14ac:dyDescent="0.25">
      <c r="A6" s="792"/>
      <c r="B6" s="651" t="s">
        <v>1152</v>
      </c>
      <c r="C6" s="13"/>
      <c r="D6" s="13"/>
      <c r="E6" s="13"/>
      <c r="F6" s="13"/>
      <c r="G6" s="13"/>
      <c r="H6" s="13"/>
      <c r="I6" s="13"/>
      <c r="J6" s="13"/>
      <c r="K6" s="13"/>
      <c r="L6" s="13"/>
      <c r="M6" s="13"/>
      <c r="N6" s="13"/>
      <c r="O6" s="13"/>
      <c r="P6" s="13"/>
      <c r="Q6" s="13"/>
      <c r="R6" s="13"/>
      <c r="S6" s="13"/>
      <c r="T6" s="13"/>
      <c r="U6" s="13"/>
      <c r="V6" s="13"/>
    </row>
    <row r="7" spans="1:22" ht="15.75" customHeight="1" x14ac:dyDescent="0.25">
      <c r="A7" s="792"/>
      <c r="B7" s="18" t="s">
        <v>1153</v>
      </c>
      <c r="C7" s="13"/>
      <c r="D7" s="13"/>
      <c r="E7" s="13"/>
      <c r="F7" s="13"/>
      <c r="G7" s="13"/>
      <c r="H7" s="13"/>
      <c r="I7" s="13"/>
      <c r="J7" s="13"/>
      <c r="K7" s="13"/>
      <c r="L7" s="13"/>
      <c r="M7" s="13"/>
      <c r="N7" s="13"/>
      <c r="O7" s="13"/>
      <c r="P7" s="13"/>
      <c r="Q7" s="13"/>
      <c r="R7" s="13"/>
      <c r="S7" s="13"/>
      <c r="T7" s="13"/>
      <c r="U7" s="13"/>
      <c r="V7" s="13"/>
    </row>
    <row r="8" spans="1:22" ht="15.75" customHeight="1" x14ac:dyDescent="0.25">
      <c r="A8" s="792"/>
      <c r="B8" s="18" t="s">
        <v>1154</v>
      </c>
      <c r="C8" s="13"/>
      <c r="D8" s="13"/>
      <c r="E8" s="13"/>
      <c r="F8" s="13"/>
      <c r="G8" s="13"/>
      <c r="H8" s="13"/>
      <c r="I8" s="13"/>
      <c r="J8" s="13"/>
      <c r="K8" s="13"/>
      <c r="L8" s="13"/>
      <c r="M8" s="13"/>
      <c r="N8" s="13"/>
      <c r="O8" s="13"/>
      <c r="P8" s="13"/>
      <c r="Q8" s="13"/>
      <c r="R8" s="13"/>
      <c r="S8" s="13"/>
      <c r="T8" s="13"/>
      <c r="U8" s="13"/>
      <c r="V8" s="13"/>
    </row>
    <row r="9" spans="1:22" ht="15.75" customHeight="1" x14ac:dyDescent="0.25">
      <c r="A9" s="792"/>
      <c r="B9" s="651" t="s">
        <v>1155</v>
      </c>
      <c r="C9" s="13"/>
      <c r="D9" s="13"/>
      <c r="E9" s="13"/>
      <c r="F9" s="13"/>
      <c r="G9" s="13"/>
      <c r="H9" s="13"/>
      <c r="I9" s="13"/>
      <c r="J9" s="13"/>
      <c r="K9" s="13"/>
      <c r="L9" s="13"/>
      <c r="M9" s="13"/>
      <c r="N9" s="13"/>
      <c r="O9" s="13"/>
      <c r="P9" s="13"/>
      <c r="Q9" s="13"/>
      <c r="R9" s="13"/>
      <c r="S9" s="13"/>
      <c r="T9" s="13"/>
      <c r="U9" s="13"/>
      <c r="V9" s="13"/>
    </row>
    <row r="10" spans="1:22" ht="15.75" customHeight="1" x14ac:dyDescent="0.25">
      <c r="A10" s="792"/>
      <c r="B10" s="652" t="s">
        <v>1156</v>
      </c>
      <c r="C10" s="13"/>
      <c r="D10" s="13"/>
      <c r="E10" s="13"/>
      <c r="F10" s="13"/>
      <c r="G10" s="13"/>
      <c r="H10" s="13"/>
      <c r="I10" s="13"/>
      <c r="J10" s="13"/>
      <c r="K10" s="13"/>
      <c r="L10" s="13"/>
      <c r="M10" s="13"/>
      <c r="N10" s="13"/>
      <c r="O10" s="13"/>
      <c r="P10" s="13"/>
      <c r="Q10" s="13"/>
      <c r="R10" s="13"/>
      <c r="S10" s="13"/>
      <c r="T10" s="13"/>
      <c r="U10" s="13"/>
      <c r="V10" s="13"/>
    </row>
    <row r="11" spans="1:22" ht="15.75" customHeight="1" x14ac:dyDescent="0.25">
      <c r="A11" s="792"/>
      <c r="B11" s="18" t="s">
        <v>1157</v>
      </c>
      <c r="C11" s="13"/>
      <c r="D11" s="13"/>
      <c r="E11" s="13"/>
      <c r="F11" s="13"/>
      <c r="G11" s="13"/>
      <c r="H11" s="13"/>
      <c r="I11" s="13"/>
      <c r="J11" s="13"/>
      <c r="K11" s="13"/>
      <c r="L11" s="13"/>
      <c r="M11" s="13"/>
      <c r="N11" s="13"/>
      <c r="O11" s="13"/>
      <c r="P11" s="13"/>
      <c r="Q11" s="13"/>
      <c r="R11" s="13"/>
      <c r="S11" s="13"/>
      <c r="T11" s="13"/>
      <c r="U11" s="13"/>
      <c r="V11" s="13"/>
    </row>
    <row r="12" spans="1:22" ht="51" customHeight="1" x14ac:dyDescent="0.25">
      <c r="A12" s="793"/>
      <c r="B12" s="17" t="s">
        <v>1158</v>
      </c>
      <c r="C12" s="13"/>
      <c r="D12" s="13"/>
      <c r="E12" s="13"/>
      <c r="F12" s="13"/>
      <c r="G12" s="13"/>
      <c r="H12" s="13"/>
      <c r="I12" s="13"/>
      <c r="J12" s="13"/>
      <c r="K12" s="13"/>
      <c r="L12" s="13"/>
      <c r="M12" s="13"/>
      <c r="N12" s="13"/>
      <c r="O12" s="13"/>
      <c r="P12" s="13"/>
      <c r="Q12" s="13"/>
      <c r="R12" s="13"/>
      <c r="S12" s="13"/>
      <c r="T12" s="13"/>
      <c r="U12" s="13"/>
      <c r="V12" s="13"/>
    </row>
    <row r="13" spans="1:22" ht="15.75" customHeight="1" x14ac:dyDescent="0.25">
      <c r="A13" s="791" t="s">
        <v>607</v>
      </c>
      <c r="B13" s="18" t="s">
        <v>1159</v>
      </c>
      <c r="C13" s="13"/>
      <c r="D13" s="13"/>
      <c r="E13" s="13"/>
      <c r="F13" s="13"/>
      <c r="G13" s="13"/>
      <c r="H13" s="13"/>
      <c r="I13" s="13"/>
      <c r="J13" s="13"/>
      <c r="K13" s="13"/>
      <c r="L13" s="13"/>
      <c r="M13" s="13"/>
      <c r="N13" s="13"/>
      <c r="O13" s="13"/>
      <c r="P13" s="13"/>
      <c r="Q13" s="13"/>
      <c r="R13" s="13"/>
      <c r="S13" s="13"/>
      <c r="T13" s="13"/>
      <c r="U13" s="13"/>
      <c r="V13" s="13"/>
    </row>
    <row r="14" spans="1:22" ht="15.75" customHeight="1" x14ac:dyDescent="0.25">
      <c r="A14" s="792"/>
      <c r="B14" s="18" t="s">
        <v>1160</v>
      </c>
      <c r="C14" s="13"/>
      <c r="D14" s="13"/>
      <c r="E14" s="13"/>
      <c r="F14" s="13"/>
      <c r="G14" s="13"/>
      <c r="H14" s="13"/>
      <c r="I14" s="13"/>
      <c r="J14" s="13"/>
      <c r="K14" s="13"/>
      <c r="L14" s="13"/>
      <c r="M14" s="13"/>
      <c r="N14" s="13"/>
      <c r="O14" s="13"/>
      <c r="P14" s="13"/>
      <c r="Q14" s="13"/>
      <c r="R14" s="13"/>
      <c r="S14" s="13"/>
      <c r="T14" s="13"/>
      <c r="U14" s="13"/>
      <c r="V14" s="13"/>
    </row>
    <row r="15" spans="1:22" ht="15.75" customHeight="1" x14ac:dyDescent="0.25">
      <c r="A15" s="792"/>
      <c r="B15" s="18" t="s">
        <v>1161</v>
      </c>
      <c r="C15" s="13"/>
      <c r="D15" s="13"/>
      <c r="E15" s="13"/>
      <c r="F15" s="13"/>
      <c r="G15" s="13"/>
      <c r="H15" s="13"/>
      <c r="I15" s="13"/>
      <c r="J15" s="13"/>
      <c r="K15" s="13"/>
      <c r="L15" s="13"/>
      <c r="M15" s="13"/>
      <c r="N15" s="13"/>
      <c r="O15" s="13"/>
      <c r="P15" s="13"/>
      <c r="Q15" s="13"/>
      <c r="R15" s="13"/>
      <c r="S15" s="13"/>
      <c r="T15" s="13"/>
      <c r="U15" s="13"/>
      <c r="V15" s="13"/>
    </row>
    <row r="16" spans="1:22" ht="15.75" customHeight="1" x14ac:dyDescent="0.25">
      <c r="A16" s="792"/>
      <c r="B16" s="18" t="s">
        <v>1162</v>
      </c>
      <c r="C16" s="13"/>
      <c r="D16" s="13"/>
      <c r="E16" s="13"/>
      <c r="F16" s="13"/>
      <c r="G16" s="13"/>
      <c r="H16" s="13"/>
      <c r="I16" s="13"/>
      <c r="J16" s="13"/>
      <c r="K16" s="13"/>
      <c r="L16" s="13"/>
      <c r="M16" s="13"/>
      <c r="N16" s="13"/>
      <c r="O16" s="13"/>
      <c r="P16" s="13"/>
      <c r="Q16" s="13"/>
      <c r="R16" s="13"/>
      <c r="S16" s="13"/>
      <c r="T16" s="13"/>
      <c r="U16" s="13"/>
      <c r="V16" s="13"/>
    </row>
    <row r="17" spans="1:22" ht="15.75" customHeight="1" x14ac:dyDescent="0.25">
      <c r="A17" s="792"/>
      <c r="B17" s="18" t="s">
        <v>1163</v>
      </c>
      <c r="C17" s="13"/>
      <c r="D17" s="13"/>
      <c r="E17" s="13"/>
      <c r="F17" s="13"/>
      <c r="G17" s="13"/>
      <c r="H17" s="13"/>
      <c r="I17" s="13"/>
      <c r="J17" s="13"/>
      <c r="K17" s="13"/>
      <c r="L17" s="13"/>
      <c r="M17" s="13"/>
      <c r="N17" s="13"/>
      <c r="O17" s="13"/>
      <c r="P17" s="13"/>
      <c r="Q17" s="13"/>
      <c r="R17" s="13"/>
      <c r="S17" s="13"/>
      <c r="T17" s="13"/>
      <c r="U17" s="13"/>
      <c r="V17" s="13"/>
    </row>
    <row r="18" spans="1:22" ht="15.75" customHeight="1" x14ac:dyDescent="0.25">
      <c r="A18" s="792"/>
      <c r="B18" s="18" t="s">
        <v>1164</v>
      </c>
      <c r="C18" s="13"/>
      <c r="D18" s="13"/>
      <c r="E18" s="13"/>
      <c r="F18" s="13"/>
      <c r="G18" s="13"/>
      <c r="H18" s="13"/>
      <c r="I18" s="13"/>
      <c r="J18" s="13"/>
      <c r="K18" s="13"/>
      <c r="L18" s="13"/>
      <c r="M18" s="13"/>
      <c r="N18" s="13"/>
      <c r="O18" s="13"/>
      <c r="P18" s="13"/>
      <c r="Q18" s="13"/>
      <c r="R18" s="13"/>
      <c r="S18" s="13"/>
      <c r="T18" s="13"/>
      <c r="U18" s="13"/>
      <c r="V18" s="13"/>
    </row>
    <row r="19" spans="1:22" ht="15.75" customHeight="1" x14ac:dyDescent="0.25">
      <c r="A19" s="792"/>
      <c r="B19" s="651" t="s">
        <v>1165</v>
      </c>
      <c r="C19" s="13"/>
      <c r="D19" s="13"/>
      <c r="E19" s="13"/>
      <c r="F19" s="13"/>
      <c r="G19" s="13"/>
      <c r="H19" s="13"/>
      <c r="I19" s="13"/>
      <c r="J19" s="13"/>
      <c r="K19" s="13"/>
      <c r="L19" s="13"/>
      <c r="M19" s="13"/>
      <c r="N19" s="13"/>
      <c r="O19" s="13"/>
      <c r="P19" s="13"/>
      <c r="Q19" s="13"/>
      <c r="R19" s="13"/>
      <c r="S19" s="13"/>
      <c r="T19" s="13"/>
      <c r="U19" s="13"/>
      <c r="V19" s="13"/>
    </row>
    <row r="20" spans="1:22" ht="15.75" customHeight="1" x14ac:dyDescent="0.25">
      <c r="A20" s="792"/>
      <c r="B20" s="18" t="s">
        <v>1166</v>
      </c>
      <c r="C20" s="13"/>
      <c r="D20" s="13"/>
      <c r="E20" s="13"/>
      <c r="F20" s="13"/>
      <c r="G20" s="13"/>
      <c r="H20" s="13"/>
      <c r="I20" s="13"/>
      <c r="J20" s="13"/>
      <c r="K20" s="13"/>
      <c r="L20" s="13"/>
      <c r="M20" s="13"/>
      <c r="N20" s="13"/>
      <c r="O20" s="13"/>
      <c r="P20" s="13"/>
      <c r="Q20" s="13"/>
      <c r="R20" s="13"/>
      <c r="S20" s="13"/>
      <c r="T20" s="13"/>
      <c r="U20" s="13"/>
      <c r="V20" s="13"/>
    </row>
    <row r="21" spans="1:22" ht="15.75" customHeight="1" x14ac:dyDescent="0.25">
      <c r="A21" s="792"/>
      <c r="B21" s="18" t="s">
        <v>1167</v>
      </c>
      <c r="C21" s="13"/>
      <c r="D21" s="13"/>
      <c r="E21" s="13"/>
      <c r="F21" s="13"/>
      <c r="G21" s="13"/>
      <c r="H21" s="13"/>
      <c r="I21" s="13"/>
      <c r="J21" s="13"/>
      <c r="K21" s="13"/>
      <c r="L21" s="13"/>
      <c r="M21" s="13"/>
      <c r="N21" s="13"/>
      <c r="O21" s="13"/>
      <c r="P21" s="13"/>
      <c r="Q21" s="13"/>
      <c r="R21" s="13"/>
      <c r="S21" s="13"/>
      <c r="T21" s="13"/>
      <c r="U21" s="13"/>
      <c r="V21" s="13"/>
    </row>
    <row r="22" spans="1:22" ht="15.75" customHeight="1" x14ac:dyDescent="0.25">
      <c r="A22" s="792"/>
      <c r="B22" s="18" t="s">
        <v>1168</v>
      </c>
      <c r="C22" s="13"/>
      <c r="D22" s="13"/>
      <c r="E22" s="13"/>
      <c r="F22" s="13"/>
      <c r="G22" s="13"/>
      <c r="H22" s="13"/>
      <c r="I22" s="13"/>
      <c r="J22" s="13"/>
      <c r="K22" s="13"/>
      <c r="L22" s="13"/>
      <c r="M22" s="13"/>
      <c r="N22" s="13"/>
      <c r="O22" s="13"/>
      <c r="P22" s="13"/>
      <c r="Q22" s="13"/>
      <c r="R22" s="13"/>
      <c r="S22" s="13"/>
      <c r="T22" s="13"/>
      <c r="U22" s="13"/>
      <c r="V22" s="13"/>
    </row>
    <row r="23" spans="1:22" ht="15.75" customHeight="1" x14ac:dyDescent="0.25">
      <c r="A23" s="1111"/>
      <c r="B23" s="18" t="s">
        <v>1169</v>
      </c>
      <c r="C23" s="13"/>
      <c r="D23" s="13"/>
      <c r="E23" s="13"/>
      <c r="F23" s="13"/>
      <c r="G23" s="13"/>
      <c r="H23" s="13"/>
      <c r="I23" s="13"/>
      <c r="J23" s="13"/>
      <c r="K23" s="13"/>
      <c r="L23" s="13"/>
      <c r="M23" s="13"/>
      <c r="N23" s="13"/>
      <c r="O23" s="13"/>
      <c r="P23" s="13"/>
      <c r="Q23" s="13"/>
      <c r="R23" s="13"/>
      <c r="S23" s="13"/>
      <c r="T23" s="13"/>
      <c r="U23" s="13"/>
      <c r="V23" s="13"/>
    </row>
    <row r="24" spans="1:22" ht="15.75" customHeight="1" x14ac:dyDescent="0.25">
      <c r="A24" s="20" t="s">
        <v>662</v>
      </c>
      <c r="B24" s="18" t="s">
        <v>1170</v>
      </c>
      <c r="C24" s="13"/>
      <c r="D24" s="13"/>
      <c r="E24" s="13"/>
      <c r="F24" s="13"/>
      <c r="G24" s="13"/>
      <c r="H24" s="13"/>
      <c r="I24" s="13"/>
      <c r="J24" s="13"/>
      <c r="K24" s="13"/>
      <c r="L24" s="13"/>
      <c r="M24" s="13"/>
      <c r="N24" s="13"/>
      <c r="O24" s="13"/>
      <c r="P24" s="13"/>
      <c r="Q24" s="13"/>
      <c r="R24" s="13"/>
      <c r="S24" s="13"/>
      <c r="T24" s="13"/>
      <c r="U24" s="13"/>
      <c r="V24" s="13"/>
    </row>
    <row r="25" spans="1:22" ht="39.75" customHeight="1" x14ac:dyDescent="0.25">
      <c r="A25" s="20" t="s">
        <v>1171</v>
      </c>
      <c r="B25" s="18" t="s">
        <v>1172</v>
      </c>
      <c r="C25" s="13"/>
      <c r="D25" s="13"/>
      <c r="E25" s="13"/>
      <c r="F25" s="13"/>
      <c r="G25" s="13"/>
      <c r="H25" s="13"/>
      <c r="I25" s="13"/>
      <c r="J25" s="13"/>
      <c r="K25" s="13"/>
      <c r="L25" s="13"/>
      <c r="M25" s="13"/>
      <c r="N25" s="13"/>
      <c r="O25" s="13"/>
      <c r="P25" s="13"/>
      <c r="Q25" s="13"/>
      <c r="R25" s="13"/>
      <c r="S25" s="13"/>
      <c r="T25" s="13"/>
      <c r="U25" s="13"/>
      <c r="V25" s="13"/>
    </row>
    <row r="26" spans="1:22" ht="15.75" customHeight="1" x14ac:dyDescent="0.25">
      <c r="A26" s="20" t="s">
        <v>678</v>
      </c>
      <c r="B26" s="651" t="s">
        <v>1173</v>
      </c>
      <c r="C26" s="13"/>
      <c r="D26" s="13"/>
      <c r="E26" s="13"/>
      <c r="F26" s="13"/>
      <c r="G26" s="13"/>
      <c r="H26" s="13"/>
      <c r="I26" s="13"/>
      <c r="J26" s="13"/>
      <c r="K26" s="13"/>
      <c r="L26" s="13"/>
      <c r="M26" s="13"/>
      <c r="N26" s="13"/>
      <c r="O26" s="13"/>
      <c r="P26" s="13"/>
      <c r="Q26" s="13"/>
      <c r="R26" s="13"/>
      <c r="S26" s="13"/>
      <c r="T26" s="13"/>
      <c r="U26" s="13"/>
      <c r="V26" s="13"/>
    </row>
    <row r="27" spans="1:22" ht="15.75" customHeight="1" x14ac:dyDescent="0.25">
      <c r="A27" s="21"/>
      <c r="B27" s="13"/>
      <c r="C27" s="13"/>
      <c r="D27" s="13"/>
      <c r="E27" s="13"/>
      <c r="F27" s="13"/>
      <c r="G27" s="13"/>
      <c r="H27" s="13"/>
      <c r="I27" s="13"/>
      <c r="J27" s="13"/>
      <c r="K27" s="13"/>
      <c r="L27" s="13"/>
      <c r="M27" s="13"/>
      <c r="N27" s="13"/>
      <c r="O27" s="13"/>
      <c r="P27" s="13"/>
      <c r="Q27" s="13"/>
      <c r="R27" s="13"/>
      <c r="S27" s="13"/>
      <c r="T27" s="13"/>
      <c r="U27" s="13"/>
      <c r="V27" s="13"/>
    </row>
    <row r="28" spans="1:22" ht="15.75" customHeight="1" x14ac:dyDescent="0.25">
      <c r="A28" s="21"/>
      <c r="B28" s="13"/>
      <c r="C28" s="13"/>
      <c r="D28" s="13"/>
      <c r="E28" s="13"/>
      <c r="F28" s="13"/>
      <c r="G28" s="13"/>
      <c r="H28" s="13"/>
      <c r="I28" s="13"/>
      <c r="J28" s="13"/>
      <c r="K28" s="13"/>
      <c r="L28" s="13"/>
      <c r="M28" s="13"/>
      <c r="N28" s="13"/>
      <c r="O28" s="13"/>
      <c r="P28" s="13"/>
      <c r="Q28" s="13"/>
      <c r="R28" s="13"/>
      <c r="S28" s="13"/>
      <c r="T28" s="13"/>
      <c r="U28" s="13"/>
      <c r="V28" s="13"/>
    </row>
    <row r="29" spans="1:22" ht="15.75" customHeight="1" x14ac:dyDescent="0.25">
      <c r="A29" s="21"/>
      <c r="B29" s="13"/>
      <c r="C29" s="13"/>
      <c r="D29" s="13"/>
      <c r="E29" s="13"/>
      <c r="F29" s="13"/>
      <c r="G29" s="13"/>
      <c r="H29" s="13"/>
      <c r="I29" s="13"/>
      <c r="J29" s="13"/>
      <c r="K29" s="13"/>
      <c r="L29" s="13"/>
      <c r="M29" s="13"/>
      <c r="N29" s="13"/>
      <c r="O29" s="13"/>
      <c r="P29" s="13"/>
      <c r="Q29" s="13"/>
      <c r="R29" s="13"/>
      <c r="S29" s="13"/>
      <c r="T29" s="13"/>
      <c r="U29" s="13"/>
      <c r="V29" s="13"/>
    </row>
    <row r="30" spans="1:22" ht="15.75" customHeight="1" x14ac:dyDescent="0.25">
      <c r="A30" s="21"/>
      <c r="B30" s="13"/>
      <c r="C30" s="13"/>
      <c r="D30" s="13"/>
      <c r="E30" s="13"/>
      <c r="F30" s="13"/>
      <c r="G30" s="13"/>
      <c r="H30" s="13"/>
      <c r="I30" s="13"/>
      <c r="J30" s="13"/>
      <c r="K30" s="13"/>
      <c r="L30" s="13"/>
      <c r="M30" s="13"/>
      <c r="N30" s="13"/>
      <c r="O30" s="13"/>
      <c r="P30" s="13"/>
      <c r="Q30" s="13"/>
      <c r="R30" s="13"/>
      <c r="S30" s="13"/>
      <c r="T30" s="13"/>
      <c r="U30" s="13"/>
      <c r="V30" s="13"/>
    </row>
    <row r="31" spans="1:22" ht="15.75" customHeight="1" x14ac:dyDescent="0.25">
      <c r="A31" s="21"/>
      <c r="B31" s="13"/>
      <c r="C31" s="13"/>
      <c r="D31" s="13"/>
      <c r="E31" s="13"/>
      <c r="F31" s="13"/>
      <c r="G31" s="13"/>
      <c r="H31" s="13"/>
      <c r="I31" s="13"/>
      <c r="J31" s="13"/>
      <c r="K31" s="13"/>
      <c r="L31" s="13"/>
      <c r="M31" s="13"/>
      <c r="N31" s="13"/>
      <c r="O31" s="13"/>
      <c r="P31" s="13"/>
      <c r="Q31" s="13"/>
      <c r="R31" s="13"/>
      <c r="S31" s="13"/>
      <c r="T31" s="13"/>
      <c r="U31" s="13"/>
      <c r="V31" s="13"/>
    </row>
    <row r="32" spans="1:22" ht="15.75" customHeight="1" x14ac:dyDescent="0.25">
      <c r="A32" s="21"/>
      <c r="B32" s="13"/>
      <c r="C32" s="13"/>
      <c r="D32" s="13"/>
      <c r="E32" s="13"/>
      <c r="F32" s="13"/>
      <c r="G32" s="13"/>
      <c r="H32" s="13"/>
      <c r="I32" s="13"/>
      <c r="J32" s="13"/>
      <c r="K32" s="13"/>
      <c r="L32" s="13"/>
      <c r="M32" s="13"/>
      <c r="N32" s="13"/>
      <c r="O32" s="13"/>
      <c r="P32" s="13"/>
      <c r="Q32" s="13"/>
      <c r="R32" s="13"/>
      <c r="S32" s="13"/>
      <c r="T32" s="13"/>
      <c r="U32" s="13"/>
      <c r="V32" s="13"/>
    </row>
    <row r="33" spans="1:22" ht="15.75" customHeight="1" x14ac:dyDescent="0.25">
      <c r="A33" s="21"/>
      <c r="B33" s="13"/>
      <c r="C33" s="13"/>
      <c r="D33" s="13"/>
      <c r="E33" s="13"/>
      <c r="F33" s="13"/>
      <c r="G33" s="13"/>
      <c r="H33" s="13"/>
      <c r="I33" s="13"/>
      <c r="J33" s="13"/>
      <c r="K33" s="13"/>
      <c r="L33" s="13"/>
      <c r="M33" s="13"/>
      <c r="N33" s="13"/>
      <c r="O33" s="13"/>
      <c r="P33" s="13"/>
      <c r="Q33" s="13"/>
      <c r="R33" s="13"/>
      <c r="S33" s="13"/>
      <c r="T33" s="13"/>
      <c r="U33" s="13"/>
      <c r="V33" s="13"/>
    </row>
    <row r="34" spans="1:22" ht="15.75" customHeight="1" x14ac:dyDescent="0.25">
      <c r="A34" s="21"/>
      <c r="B34" s="13"/>
      <c r="C34" s="13"/>
      <c r="D34" s="13"/>
      <c r="E34" s="13"/>
      <c r="F34" s="13"/>
      <c r="G34" s="13"/>
      <c r="H34" s="13"/>
      <c r="I34" s="13"/>
      <c r="J34" s="13"/>
      <c r="K34" s="13"/>
      <c r="L34" s="13"/>
      <c r="M34" s="13"/>
      <c r="N34" s="13"/>
      <c r="O34" s="13"/>
      <c r="P34" s="13"/>
      <c r="Q34" s="13"/>
      <c r="R34" s="13"/>
      <c r="S34" s="13"/>
      <c r="T34" s="13"/>
      <c r="U34" s="13"/>
      <c r="V34" s="13"/>
    </row>
    <row r="35" spans="1:22" ht="15.75" customHeight="1" x14ac:dyDescent="0.25">
      <c r="A35" s="21"/>
      <c r="B35" s="13"/>
      <c r="C35" s="13"/>
      <c r="D35" s="13"/>
      <c r="E35" s="13"/>
      <c r="F35" s="13"/>
      <c r="G35" s="13"/>
      <c r="H35" s="13"/>
      <c r="I35" s="13"/>
      <c r="J35" s="13"/>
      <c r="K35" s="13"/>
      <c r="L35" s="13"/>
      <c r="M35" s="13"/>
      <c r="N35" s="13"/>
      <c r="O35" s="13"/>
      <c r="P35" s="13"/>
      <c r="Q35" s="13"/>
      <c r="R35" s="13"/>
      <c r="S35" s="13"/>
      <c r="T35" s="13"/>
      <c r="U35" s="13"/>
      <c r="V35" s="13"/>
    </row>
    <row r="36" spans="1:22" ht="15.75" customHeight="1" x14ac:dyDescent="0.25">
      <c r="A36" s="21"/>
      <c r="B36" s="13"/>
      <c r="C36" s="13"/>
      <c r="D36" s="13"/>
      <c r="E36" s="13"/>
      <c r="F36" s="13"/>
      <c r="G36" s="13"/>
      <c r="H36" s="13"/>
      <c r="I36" s="13"/>
      <c r="J36" s="13"/>
      <c r="K36" s="13"/>
      <c r="L36" s="13"/>
      <c r="M36" s="13"/>
      <c r="N36" s="13"/>
      <c r="O36" s="13"/>
      <c r="P36" s="13"/>
      <c r="Q36" s="13"/>
      <c r="R36" s="13"/>
      <c r="S36" s="13"/>
      <c r="T36" s="13"/>
      <c r="U36" s="13"/>
      <c r="V36" s="13"/>
    </row>
    <row r="37" spans="1:22" ht="15.75" customHeight="1" x14ac:dyDescent="0.25">
      <c r="A37" s="21"/>
      <c r="B37" s="13"/>
      <c r="C37" s="13"/>
      <c r="D37" s="13"/>
      <c r="E37" s="13"/>
      <c r="F37" s="13"/>
      <c r="G37" s="13"/>
      <c r="H37" s="13"/>
      <c r="I37" s="13"/>
      <c r="J37" s="13"/>
      <c r="K37" s="13"/>
      <c r="L37" s="13"/>
      <c r="M37" s="13"/>
      <c r="N37" s="13"/>
      <c r="O37" s="13"/>
      <c r="P37" s="13"/>
      <c r="Q37" s="13"/>
      <c r="R37" s="13"/>
      <c r="S37" s="13"/>
      <c r="T37" s="13"/>
      <c r="U37" s="13"/>
      <c r="V37" s="13"/>
    </row>
    <row r="38" spans="1:22" ht="15.75" customHeight="1" x14ac:dyDescent="0.25">
      <c r="A38" s="21"/>
      <c r="B38" s="13"/>
      <c r="C38" s="13"/>
      <c r="D38" s="13"/>
      <c r="E38" s="13"/>
      <c r="F38" s="13"/>
      <c r="G38" s="13"/>
      <c r="H38" s="13"/>
      <c r="I38" s="13"/>
      <c r="J38" s="13"/>
      <c r="K38" s="13"/>
      <c r="L38" s="13"/>
      <c r="M38" s="13"/>
      <c r="N38" s="13"/>
      <c r="O38" s="13"/>
      <c r="P38" s="13"/>
      <c r="Q38" s="13"/>
      <c r="R38" s="13"/>
      <c r="S38" s="13"/>
      <c r="T38" s="13"/>
      <c r="U38" s="13"/>
      <c r="V38" s="13"/>
    </row>
    <row r="39" spans="1:22" ht="15.75" customHeight="1" x14ac:dyDescent="0.25">
      <c r="A39" s="21"/>
      <c r="B39" s="13"/>
      <c r="C39" s="13"/>
      <c r="D39" s="13"/>
      <c r="E39" s="13"/>
      <c r="F39" s="13"/>
      <c r="G39" s="13"/>
      <c r="H39" s="13"/>
      <c r="I39" s="13"/>
      <c r="J39" s="13"/>
      <c r="K39" s="13"/>
      <c r="L39" s="13"/>
      <c r="M39" s="13"/>
      <c r="N39" s="13"/>
      <c r="O39" s="13"/>
      <c r="P39" s="13"/>
      <c r="Q39" s="13"/>
      <c r="R39" s="13"/>
      <c r="S39" s="13"/>
      <c r="T39" s="13"/>
      <c r="U39" s="13"/>
      <c r="V39" s="13"/>
    </row>
    <row r="40" spans="1:22" ht="15.75" customHeight="1" x14ac:dyDescent="0.25">
      <c r="A40" s="21"/>
      <c r="B40" s="13"/>
      <c r="C40" s="13"/>
      <c r="D40" s="13"/>
      <c r="E40" s="13"/>
      <c r="F40" s="13"/>
      <c r="G40" s="13"/>
      <c r="H40" s="13"/>
      <c r="I40" s="13"/>
      <c r="J40" s="13"/>
      <c r="K40" s="13"/>
      <c r="L40" s="13"/>
      <c r="M40" s="13"/>
      <c r="N40" s="13"/>
      <c r="O40" s="13"/>
      <c r="P40" s="13"/>
      <c r="Q40" s="13"/>
      <c r="R40" s="13"/>
      <c r="S40" s="13"/>
      <c r="T40" s="13"/>
      <c r="U40" s="13"/>
      <c r="V40" s="13"/>
    </row>
    <row r="41" spans="1:22" ht="15.75" customHeight="1" x14ac:dyDescent="0.25">
      <c r="A41" s="21"/>
      <c r="B41" s="13"/>
      <c r="C41" s="13"/>
      <c r="D41" s="13"/>
      <c r="E41" s="13"/>
      <c r="F41" s="13"/>
      <c r="G41" s="13"/>
      <c r="H41" s="13"/>
      <c r="I41" s="13"/>
      <c r="J41" s="13"/>
      <c r="K41" s="13"/>
      <c r="L41" s="13"/>
      <c r="M41" s="13"/>
      <c r="N41" s="13"/>
      <c r="O41" s="13"/>
      <c r="P41" s="13"/>
      <c r="Q41" s="13"/>
      <c r="R41" s="13"/>
      <c r="S41" s="13"/>
      <c r="T41" s="13"/>
      <c r="U41" s="13"/>
      <c r="V41" s="13"/>
    </row>
    <row r="42" spans="1:22" ht="15.75" customHeight="1" x14ac:dyDescent="0.25">
      <c r="A42" s="21"/>
      <c r="B42" s="13"/>
      <c r="C42" s="13"/>
      <c r="D42" s="13"/>
      <c r="E42" s="13"/>
      <c r="F42" s="13"/>
      <c r="G42" s="13"/>
      <c r="H42" s="13"/>
      <c r="I42" s="13"/>
      <c r="J42" s="13"/>
      <c r="K42" s="13"/>
      <c r="L42" s="13"/>
      <c r="M42" s="13"/>
      <c r="N42" s="13"/>
      <c r="O42" s="13"/>
      <c r="P42" s="13"/>
      <c r="Q42" s="13"/>
      <c r="R42" s="13"/>
      <c r="S42" s="13"/>
      <c r="T42" s="13"/>
      <c r="U42" s="13"/>
      <c r="V42" s="13"/>
    </row>
    <row r="43" spans="1:22" ht="15.75" customHeight="1" x14ac:dyDescent="0.25">
      <c r="A43" s="21"/>
      <c r="B43" s="13"/>
      <c r="C43" s="13"/>
      <c r="D43" s="13"/>
      <c r="E43" s="13"/>
      <c r="F43" s="13"/>
      <c r="G43" s="13"/>
      <c r="H43" s="13"/>
      <c r="I43" s="13"/>
      <c r="J43" s="13"/>
      <c r="K43" s="13"/>
      <c r="L43" s="13"/>
      <c r="M43" s="13"/>
      <c r="N43" s="13"/>
      <c r="O43" s="13"/>
      <c r="P43" s="13"/>
      <c r="Q43" s="13"/>
      <c r="R43" s="13"/>
      <c r="S43" s="13"/>
      <c r="T43" s="13"/>
      <c r="U43" s="13"/>
      <c r="V43" s="13"/>
    </row>
    <row r="44" spans="1:22" ht="15.75" customHeight="1" x14ac:dyDescent="0.25">
      <c r="A44" s="21"/>
      <c r="B44" s="13"/>
      <c r="C44" s="13"/>
      <c r="D44" s="13"/>
      <c r="E44" s="13"/>
      <c r="F44" s="13"/>
      <c r="G44" s="13"/>
      <c r="H44" s="13"/>
      <c r="I44" s="13"/>
      <c r="J44" s="13"/>
      <c r="K44" s="13"/>
      <c r="L44" s="13"/>
      <c r="M44" s="13"/>
      <c r="N44" s="13"/>
      <c r="O44" s="13"/>
      <c r="P44" s="13"/>
      <c r="Q44" s="13"/>
      <c r="R44" s="13"/>
      <c r="S44" s="13"/>
      <c r="T44" s="13"/>
      <c r="U44" s="13"/>
      <c r="V44" s="13"/>
    </row>
    <row r="45" spans="1:22" ht="15.75" customHeight="1" x14ac:dyDescent="0.25">
      <c r="A45" s="21"/>
      <c r="B45" s="13"/>
      <c r="C45" s="13"/>
      <c r="D45" s="13"/>
      <c r="E45" s="13"/>
      <c r="F45" s="13"/>
      <c r="G45" s="13"/>
      <c r="H45" s="13"/>
      <c r="I45" s="13"/>
      <c r="J45" s="13"/>
      <c r="K45" s="13"/>
      <c r="L45" s="13"/>
      <c r="M45" s="13"/>
      <c r="N45" s="13"/>
      <c r="O45" s="13"/>
      <c r="P45" s="13"/>
      <c r="Q45" s="13"/>
      <c r="R45" s="13"/>
      <c r="S45" s="13"/>
      <c r="T45" s="13"/>
      <c r="U45" s="13"/>
      <c r="V45" s="13"/>
    </row>
    <row r="46" spans="1:22" ht="15.75" customHeight="1" x14ac:dyDescent="0.25">
      <c r="A46" s="21"/>
      <c r="B46" s="13"/>
      <c r="C46" s="13"/>
      <c r="D46" s="13"/>
      <c r="E46" s="13"/>
      <c r="F46" s="13"/>
      <c r="G46" s="13"/>
      <c r="H46" s="13"/>
      <c r="I46" s="13"/>
      <c r="J46" s="13"/>
      <c r="K46" s="13"/>
      <c r="L46" s="13"/>
      <c r="M46" s="13"/>
      <c r="N46" s="13"/>
      <c r="O46" s="13"/>
      <c r="P46" s="13"/>
      <c r="Q46" s="13"/>
      <c r="R46" s="13"/>
      <c r="S46" s="13"/>
      <c r="T46" s="13"/>
      <c r="U46" s="13"/>
      <c r="V46" s="13"/>
    </row>
    <row r="47" spans="1:22" ht="15.75" customHeight="1" x14ac:dyDescent="0.25">
      <c r="A47" s="21"/>
      <c r="B47" s="13"/>
      <c r="C47" s="13"/>
      <c r="D47" s="13"/>
      <c r="E47" s="13"/>
      <c r="F47" s="13"/>
      <c r="G47" s="13"/>
      <c r="H47" s="13"/>
      <c r="I47" s="13"/>
      <c r="J47" s="13"/>
      <c r="K47" s="13"/>
      <c r="L47" s="13"/>
      <c r="M47" s="13"/>
      <c r="N47" s="13"/>
      <c r="O47" s="13"/>
      <c r="P47" s="13"/>
      <c r="Q47" s="13"/>
      <c r="R47" s="13"/>
      <c r="S47" s="13"/>
      <c r="T47" s="13"/>
      <c r="U47" s="13"/>
      <c r="V47" s="13"/>
    </row>
    <row r="48" spans="1:22" ht="15.75" customHeight="1" x14ac:dyDescent="0.25">
      <c r="A48" s="21"/>
      <c r="B48" s="13"/>
      <c r="C48" s="13"/>
      <c r="D48" s="13"/>
      <c r="E48" s="13"/>
      <c r="F48" s="13"/>
      <c r="G48" s="13"/>
      <c r="H48" s="13"/>
      <c r="I48" s="13"/>
      <c r="J48" s="13"/>
      <c r="K48" s="13"/>
      <c r="L48" s="13"/>
      <c r="M48" s="13"/>
      <c r="N48" s="13"/>
      <c r="O48" s="13"/>
      <c r="P48" s="13"/>
      <c r="Q48" s="13"/>
      <c r="R48" s="13"/>
      <c r="S48" s="13"/>
      <c r="T48" s="13"/>
      <c r="U48" s="13"/>
      <c r="V48" s="13"/>
    </row>
    <row r="49" spans="1:22" ht="15.75" customHeight="1" x14ac:dyDescent="0.25">
      <c r="A49" s="21"/>
      <c r="B49" s="13"/>
      <c r="C49" s="13"/>
      <c r="D49" s="13"/>
      <c r="E49" s="13"/>
      <c r="F49" s="13"/>
      <c r="G49" s="13"/>
      <c r="H49" s="13"/>
      <c r="I49" s="13"/>
      <c r="J49" s="13"/>
      <c r="K49" s="13"/>
      <c r="L49" s="13"/>
      <c r="M49" s="13"/>
      <c r="N49" s="13"/>
      <c r="O49" s="13"/>
      <c r="P49" s="13"/>
      <c r="Q49" s="13"/>
      <c r="R49" s="13"/>
      <c r="S49" s="13"/>
      <c r="T49" s="13"/>
      <c r="U49" s="13"/>
      <c r="V49" s="13"/>
    </row>
    <row r="50" spans="1:22" ht="15.75" customHeight="1" x14ac:dyDescent="0.25">
      <c r="A50" s="21"/>
      <c r="B50" s="13"/>
      <c r="C50" s="13"/>
      <c r="D50" s="13"/>
      <c r="E50" s="13"/>
      <c r="F50" s="13"/>
      <c r="G50" s="13"/>
      <c r="H50" s="13"/>
      <c r="I50" s="13"/>
      <c r="J50" s="13"/>
      <c r="K50" s="13"/>
      <c r="L50" s="13"/>
      <c r="M50" s="13"/>
      <c r="N50" s="13"/>
      <c r="O50" s="13"/>
      <c r="P50" s="13"/>
      <c r="Q50" s="13"/>
      <c r="R50" s="13"/>
      <c r="S50" s="13"/>
      <c r="T50" s="13"/>
      <c r="U50" s="13"/>
      <c r="V50" s="13"/>
    </row>
    <row r="51" spans="1:22" ht="15.75" customHeight="1" x14ac:dyDescent="0.25">
      <c r="A51" s="21"/>
      <c r="B51" s="13"/>
      <c r="C51" s="13"/>
      <c r="D51" s="13"/>
      <c r="E51" s="13"/>
      <c r="F51" s="13"/>
      <c r="G51" s="13"/>
      <c r="H51" s="13"/>
      <c r="I51" s="13"/>
      <c r="J51" s="13"/>
      <c r="K51" s="13"/>
      <c r="L51" s="13"/>
      <c r="M51" s="13"/>
      <c r="N51" s="13"/>
      <c r="O51" s="13"/>
      <c r="P51" s="13"/>
      <c r="Q51" s="13"/>
      <c r="R51" s="13"/>
      <c r="S51" s="13"/>
      <c r="T51" s="13"/>
      <c r="U51" s="13"/>
      <c r="V51" s="13"/>
    </row>
    <row r="52" spans="1:22" ht="15.75" customHeight="1" x14ac:dyDescent="0.25">
      <c r="A52" s="21"/>
      <c r="B52" s="13"/>
      <c r="C52" s="13"/>
      <c r="D52" s="13"/>
      <c r="E52" s="13"/>
      <c r="F52" s="13"/>
      <c r="G52" s="13"/>
      <c r="H52" s="13"/>
      <c r="I52" s="13"/>
      <c r="J52" s="13"/>
      <c r="K52" s="13"/>
      <c r="L52" s="13"/>
      <c r="M52" s="13"/>
      <c r="N52" s="13"/>
      <c r="O52" s="13"/>
      <c r="P52" s="13"/>
      <c r="Q52" s="13"/>
      <c r="R52" s="13"/>
      <c r="S52" s="13"/>
      <c r="T52" s="13"/>
      <c r="U52" s="13"/>
      <c r="V52" s="13"/>
    </row>
    <row r="53" spans="1:22" ht="15.75" customHeight="1" x14ac:dyDescent="0.25">
      <c r="A53" s="21"/>
      <c r="B53" s="13"/>
      <c r="C53" s="13"/>
      <c r="D53" s="13"/>
      <c r="E53" s="13"/>
      <c r="F53" s="13"/>
      <c r="G53" s="13"/>
      <c r="H53" s="13"/>
      <c r="I53" s="13"/>
      <c r="J53" s="13"/>
      <c r="K53" s="13"/>
      <c r="L53" s="13"/>
      <c r="M53" s="13"/>
      <c r="N53" s="13"/>
      <c r="O53" s="13"/>
      <c r="P53" s="13"/>
      <c r="Q53" s="13"/>
      <c r="R53" s="13"/>
      <c r="S53" s="13"/>
      <c r="T53" s="13"/>
      <c r="U53" s="13"/>
      <c r="V53" s="13"/>
    </row>
    <row r="54" spans="1:22" ht="15.75" customHeight="1" x14ac:dyDescent="0.25">
      <c r="A54" s="21"/>
      <c r="B54" s="13"/>
      <c r="C54" s="13"/>
      <c r="D54" s="13"/>
      <c r="E54" s="13"/>
      <c r="F54" s="13"/>
      <c r="G54" s="13"/>
      <c r="H54" s="13"/>
      <c r="I54" s="13"/>
      <c r="J54" s="13"/>
      <c r="K54" s="13"/>
      <c r="L54" s="13"/>
      <c r="M54" s="13"/>
      <c r="N54" s="13"/>
      <c r="O54" s="13"/>
      <c r="P54" s="13"/>
      <c r="Q54" s="13"/>
      <c r="R54" s="13"/>
      <c r="S54" s="13"/>
      <c r="T54" s="13"/>
      <c r="U54" s="13"/>
      <c r="V54" s="13"/>
    </row>
    <row r="55" spans="1:22" ht="15.75" customHeight="1" x14ac:dyDescent="0.25">
      <c r="A55" s="21"/>
      <c r="B55" s="13"/>
      <c r="C55" s="13"/>
      <c r="D55" s="13"/>
      <c r="E55" s="13"/>
      <c r="F55" s="13"/>
      <c r="G55" s="13"/>
      <c r="H55" s="13"/>
      <c r="I55" s="13"/>
      <c r="J55" s="13"/>
      <c r="K55" s="13"/>
      <c r="L55" s="13"/>
      <c r="M55" s="13"/>
      <c r="N55" s="13"/>
      <c r="O55" s="13"/>
      <c r="P55" s="13"/>
      <c r="Q55" s="13"/>
      <c r="R55" s="13"/>
      <c r="S55" s="13"/>
      <c r="T55" s="13"/>
      <c r="U55" s="13"/>
      <c r="V55" s="13"/>
    </row>
    <row r="56" spans="1:22" ht="15.75" customHeight="1" x14ac:dyDescent="0.25">
      <c r="A56" s="21"/>
      <c r="B56" s="13"/>
      <c r="C56" s="13"/>
      <c r="D56" s="13"/>
      <c r="E56" s="13"/>
      <c r="F56" s="13"/>
      <c r="G56" s="13"/>
      <c r="H56" s="13"/>
      <c r="I56" s="13"/>
      <c r="J56" s="13"/>
      <c r="K56" s="13"/>
      <c r="L56" s="13"/>
      <c r="M56" s="13"/>
      <c r="N56" s="13"/>
      <c r="O56" s="13"/>
      <c r="P56" s="13"/>
      <c r="Q56" s="13"/>
      <c r="R56" s="13"/>
      <c r="S56" s="13"/>
      <c r="T56" s="13"/>
      <c r="U56" s="13"/>
      <c r="V56" s="13"/>
    </row>
    <row r="57" spans="1:22" ht="15.75" customHeight="1" x14ac:dyDescent="0.25">
      <c r="A57" s="21"/>
      <c r="B57" s="13"/>
      <c r="C57" s="13"/>
      <c r="D57" s="13"/>
      <c r="E57" s="13"/>
      <c r="F57" s="13"/>
      <c r="G57" s="13"/>
      <c r="H57" s="13"/>
      <c r="I57" s="13"/>
      <c r="J57" s="13"/>
      <c r="K57" s="13"/>
      <c r="L57" s="13"/>
      <c r="M57" s="13"/>
      <c r="N57" s="13"/>
      <c r="O57" s="13"/>
      <c r="P57" s="13"/>
      <c r="Q57" s="13"/>
      <c r="R57" s="13"/>
      <c r="S57" s="13"/>
      <c r="T57" s="13"/>
      <c r="U57" s="13"/>
      <c r="V57" s="13"/>
    </row>
    <row r="58" spans="1:22" ht="15.75" customHeight="1" x14ac:dyDescent="0.25">
      <c r="A58" s="21"/>
      <c r="B58" s="13"/>
      <c r="C58" s="13"/>
      <c r="D58" s="13"/>
      <c r="E58" s="13"/>
      <c r="F58" s="13"/>
      <c r="G58" s="13"/>
      <c r="H58" s="13"/>
      <c r="I58" s="13"/>
      <c r="J58" s="13"/>
      <c r="K58" s="13"/>
      <c r="L58" s="13"/>
      <c r="M58" s="13"/>
      <c r="N58" s="13"/>
      <c r="O58" s="13"/>
      <c r="P58" s="13"/>
      <c r="Q58" s="13"/>
      <c r="R58" s="13"/>
      <c r="S58" s="13"/>
      <c r="T58" s="13"/>
      <c r="U58" s="13"/>
      <c r="V58" s="13"/>
    </row>
    <row r="59" spans="1:22" ht="15.75" customHeight="1" x14ac:dyDescent="0.25">
      <c r="A59" s="21"/>
      <c r="B59" s="13"/>
      <c r="C59" s="13"/>
      <c r="D59" s="13"/>
      <c r="E59" s="13"/>
      <c r="F59" s="13"/>
      <c r="G59" s="13"/>
      <c r="H59" s="13"/>
      <c r="I59" s="13"/>
      <c r="J59" s="13"/>
      <c r="K59" s="13"/>
      <c r="L59" s="13"/>
      <c r="M59" s="13"/>
      <c r="N59" s="13"/>
      <c r="O59" s="13"/>
      <c r="P59" s="13"/>
      <c r="Q59" s="13"/>
      <c r="R59" s="13"/>
      <c r="S59" s="13"/>
      <c r="T59" s="13"/>
      <c r="U59" s="13"/>
      <c r="V59" s="13"/>
    </row>
    <row r="60" spans="1:22" ht="15.75" customHeight="1" x14ac:dyDescent="0.25">
      <c r="A60" s="21"/>
      <c r="B60" s="13"/>
      <c r="C60" s="13"/>
      <c r="D60" s="13"/>
      <c r="E60" s="13"/>
      <c r="F60" s="13"/>
      <c r="G60" s="13"/>
      <c r="H60" s="13"/>
      <c r="I60" s="13"/>
      <c r="J60" s="13"/>
      <c r="K60" s="13"/>
      <c r="L60" s="13"/>
      <c r="M60" s="13"/>
      <c r="N60" s="13"/>
      <c r="O60" s="13"/>
      <c r="P60" s="13"/>
      <c r="Q60" s="13"/>
      <c r="R60" s="13"/>
      <c r="S60" s="13"/>
      <c r="T60" s="13"/>
      <c r="U60" s="13"/>
      <c r="V60" s="13"/>
    </row>
    <row r="61" spans="1:22" ht="15.75" customHeight="1" x14ac:dyDescent="0.25">
      <c r="A61" s="21"/>
      <c r="B61" s="13"/>
      <c r="C61" s="13"/>
      <c r="D61" s="13"/>
      <c r="E61" s="13"/>
      <c r="F61" s="13"/>
      <c r="G61" s="13"/>
      <c r="H61" s="13"/>
      <c r="I61" s="13"/>
      <c r="J61" s="13"/>
      <c r="K61" s="13"/>
      <c r="L61" s="13"/>
      <c r="M61" s="13"/>
      <c r="N61" s="13"/>
      <c r="O61" s="13"/>
      <c r="P61" s="13"/>
      <c r="Q61" s="13"/>
      <c r="R61" s="13"/>
      <c r="S61" s="13"/>
      <c r="T61" s="13"/>
      <c r="U61" s="13"/>
      <c r="V61" s="13"/>
    </row>
    <row r="62" spans="1:22" ht="15.75" customHeight="1" x14ac:dyDescent="0.25">
      <c r="A62" s="21"/>
      <c r="B62" s="13"/>
      <c r="C62" s="13"/>
      <c r="D62" s="13"/>
      <c r="E62" s="13"/>
      <c r="F62" s="13"/>
      <c r="G62" s="13"/>
      <c r="H62" s="13"/>
      <c r="I62" s="13"/>
      <c r="J62" s="13"/>
      <c r="K62" s="13"/>
      <c r="L62" s="13"/>
      <c r="M62" s="13"/>
      <c r="N62" s="13"/>
      <c r="O62" s="13"/>
      <c r="P62" s="13"/>
      <c r="Q62" s="13"/>
      <c r="R62" s="13"/>
      <c r="S62" s="13"/>
      <c r="T62" s="13"/>
      <c r="U62" s="13"/>
      <c r="V62" s="13"/>
    </row>
    <row r="63" spans="1:22" ht="15.75" customHeight="1" x14ac:dyDescent="0.25">
      <c r="A63" s="21"/>
      <c r="B63" s="13"/>
      <c r="C63" s="13"/>
      <c r="D63" s="13"/>
      <c r="E63" s="13"/>
      <c r="F63" s="13"/>
      <c r="G63" s="13"/>
      <c r="H63" s="13"/>
      <c r="I63" s="13"/>
      <c r="J63" s="13"/>
      <c r="K63" s="13"/>
      <c r="L63" s="13"/>
      <c r="M63" s="13"/>
      <c r="N63" s="13"/>
      <c r="O63" s="13"/>
      <c r="P63" s="13"/>
      <c r="Q63" s="13"/>
      <c r="R63" s="13"/>
      <c r="S63" s="13"/>
      <c r="T63" s="13"/>
      <c r="U63" s="13"/>
      <c r="V63" s="13"/>
    </row>
    <row r="64" spans="1:22" ht="15.75" customHeight="1" x14ac:dyDescent="0.25">
      <c r="A64" s="21"/>
      <c r="B64" s="13"/>
      <c r="C64" s="13"/>
      <c r="D64" s="13"/>
      <c r="E64" s="13"/>
      <c r="F64" s="13"/>
      <c r="G64" s="13"/>
      <c r="H64" s="13"/>
      <c r="I64" s="13"/>
      <c r="J64" s="13"/>
      <c r="K64" s="13"/>
      <c r="L64" s="13"/>
      <c r="M64" s="13"/>
      <c r="N64" s="13"/>
      <c r="O64" s="13"/>
      <c r="P64" s="13"/>
      <c r="Q64" s="13"/>
      <c r="R64" s="13"/>
      <c r="S64" s="13"/>
      <c r="T64" s="13"/>
      <c r="U64" s="13"/>
      <c r="V64" s="13"/>
    </row>
    <row r="65" spans="1:22" ht="15.75" customHeight="1" x14ac:dyDescent="0.25">
      <c r="A65" s="21"/>
      <c r="B65" s="13"/>
      <c r="C65" s="13"/>
      <c r="D65" s="13"/>
      <c r="E65" s="13"/>
      <c r="F65" s="13"/>
      <c r="G65" s="13"/>
      <c r="H65" s="13"/>
      <c r="I65" s="13"/>
      <c r="J65" s="13"/>
      <c r="K65" s="13"/>
      <c r="L65" s="13"/>
      <c r="M65" s="13"/>
      <c r="N65" s="13"/>
      <c r="O65" s="13"/>
      <c r="P65" s="13"/>
      <c r="Q65" s="13"/>
      <c r="R65" s="13"/>
      <c r="S65" s="13"/>
      <c r="T65" s="13"/>
      <c r="U65" s="13"/>
      <c r="V65" s="13"/>
    </row>
    <row r="66" spans="1:22" ht="15.75" customHeight="1" x14ac:dyDescent="0.25">
      <c r="A66" s="21"/>
      <c r="B66" s="13"/>
      <c r="C66" s="13"/>
      <c r="D66" s="13"/>
      <c r="E66" s="13"/>
      <c r="F66" s="13"/>
      <c r="G66" s="13"/>
      <c r="H66" s="13"/>
      <c r="I66" s="13"/>
      <c r="J66" s="13"/>
      <c r="K66" s="13"/>
      <c r="L66" s="13"/>
      <c r="M66" s="13"/>
      <c r="N66" s="13"/>
      <c r="O66" s="13"/>
      <c r="P66" s="13"/>
      <c r="Q66" s="13"/>
      <c r="R66" s="13"/>
      <c r="S66" s="13"/>
      <c r="T66" s="13"/>
      <c r="U66" s="13"/>
      <c r="V66" s="13"/>
    </row>
    <row r="67" spans="1:22" ht="15.75" customHeight="1" x14ac:dyDescent="0.25">
      <c r="A67" s="21"/>
      <c r="B67" s="13"/>
      <c r="C67" s="13"/>
      <c r="D67" s="13"/>
      <c r="E67" s="13"/>
      <c r="F67" s="13"/>
      <c r="G67" s="13"/>
      <c r="H67" s="13"/>
      <c r="I67" s="13"/>
      <c r="J67" s="13"/>
      <c r="K67" s="13"/>
      <c r="L67" s="13"/>
      <c r="M67" s="13"/>
      <c r="N67" s="13"/>
      <c r="O67" s="13"/>
      <c r="P67" s="13"/>
      <c r="Q67" s="13"/>
      <c r="R67" s="13"/>
      <c r="S67" s="13"/>
      <c r="T67" s="13"/>
      <c r="U67" s="13"/>
      <c r="V67" s="13"/>
    </row>
    <row r="68" spans="1:22" ht="15.75" customHeight="1" x14ac:dyDescent="0.25">
      <c r="A68" s="21"/>
      <c r="B68" s="13"/>
      <c r="C68" s="13"/>
      <c r="D68" s="13"/>
      <c r="E68" s="13"/>
      <c r="F68" s="13"/>
      <c r="G68" s="13"/>
      <c r="H68" s="13"/>
      <c r="I68" s="13"/>
      <c r="J68" s="13"/>
      <c r="K68" s="13"/>
      <c r="L68" s="13"/>
      <c r="M68" s="13"/>
      <c r="N68" s="13"/>
      <c r="O68" s="13"/>
      <c r="P68" s="13"/>
      <c r="Q68" s="13"/>
      <c r="R68" s="13"/>
      <c r="S68" s="13"/>
      <c r="T68" s="13"/>
      <c r="U68" s="13"/>
      <c r="V68" s="13"/>
    </row>
    <row r="69" spans="1:22" ht="15.75" customHeight="1" x14ac:dyDescent="0.25">
      <c r="A69" s="21"/>
      <c r="B69" s="13"/>
      <c r="C69" s="13"/>
      <c r="D69" s="13"/>
      <c r="E69" s="13"/>
      <c r="F69" s="13"/>
      <c r="G69" s="13"/>
      <c r="H69" s="13"/>
      <c r="I69" s="13"/>
      <c r="J69" s="13"/>
      <c r="K69" s="13"/>
      <c r="L69" s="13"/>
      <c r="M69" s="13"/>
      <c r="N69" s="13"/>
      <c r="O69" s="13"/>
      <c r="P69" s="13"/>
      <c r="Q69" s="13"/>
      <c r="R69" s="13"/>
      <c r="S69" s="13"/>
      <c r="T69" s="13"/>
      <c r="U69" s="13"/>
      <c r="V69" s="13"/>
    </row>
    <row r="70" spans="1:22" ht="15.75" customHeight="1" x14ac:dyDescent="0.25">
      <c r="A70" s="21"/>
      <c r="B70" s="13"/>
      <c r="C70" s="13"/>
      <c r="D70" s="13"/>
      <c r="E70" s="13"/>
      <c r="F70" s="13"/>
      <c r="G70" s="13"/>
      <c r="H70" s="13"/>
      <c r="I70" s="13"/>
      <c r="J70" s="13"/>
      <c r="K70" s="13"/>
      <c r="L70" s="13"/>
      <c r="M70" s="13"/>
      <c r="N70" s="13"/>
      <c r="O70" s="13"/>
      <c r="P70" s="13"/>
      <c r="Q70" s="13"/>
      <c r="R70" s="13"/>
      <c r="S70" s="13"/>
      <c r="T70" s="13"/>
      <c r="U70" s="13"/>
      <c r="V70" s="13"/>
    </row>
    <row r="71" spans="1:22" ht="15.75" customHeight="1" x14ac:dyDescent="0.25">
      <c r="A71" s="21"/>
      <c r="B71" s="13"/>
      <c r="C71" s="13"/>
      <c r="D71" s="13"/>
      <c r="E71" s="13"/>
      <c r="F71" s="13"/>
      <c r="G71" s="13"/>
      <c r="H71" s="13"/>
      <c r="I71" s="13"/>
      <c r="J71" s="13"/>
      <c r="K71" s="13"/>
      <c r="L71" s="13"/>
      <c r="M71" s="13"/>
      <c r="N71" s="13"/>
      <c r="O71" s="13"/>
      <c r="P71" s="13"/>
      <c r="Q71" s="13"/>
      <c r="R71" s="13"/>
      <c r="S71" s="13"/>
      <c r="T71" s="13"/>
      <c r="U71" s="13"/>
      <c r="V71" s="13"/>
    </row>
    <row r="72" spans="1:22" ht="15.75" customHeight="1" x14ac:dyDescent="0.25">
      <c r="A72" s="21"/>
      <c r="B72" s="13"/>
      <c r="C72" s="13"/>
      <c r="D72" s="13"/>
      <c r="E72" s="13"/>
      <c r="F72" s="13"/>
      <c r="G72" s="13"/>
      <c r="H72" s="13"/>
      <c r="I72" s="13"/>
      <c r="J72" s="13"/>
      <c r="K72" s="13"/>
      <c r="L72" s="13"/>
      <c r="M72" s="13"/>
      <c r="N72" s="13"/>
      <c r="O72" s="13"/>
      <c r="P72" s="13"/>
      <c r="Q72" s="13"/>
      <c r="R72" s="13"/>
      <c r="S72" s="13"/>
      <c r="T72" s="13"/>
      <c r="U72" s="13"/>
      <c r="V72" s="13"/>
    </row>
    <row r="73" spans="1:22" ht="15.75" customHeight="1" x14ac:dyDescent="0.25">
      <c r="A73" s="21"/>
      <c r="B73" s="13"/>
      <c r="C73" s="13"/>
      <c r="D73" s="13"/>
      <c r="E73" s="13"/>
      <c r="F73" s="13"/>
      <c r="G73" s="13"/>
      <c r="H73" s="13"/>
      <c r="I73" s="13"/>
      <c r="J73" s="13"/>
      <c r="K73" s="13"/>
      <c r="L73" s="13"/>
      <c r="M73" s="13"/>
      <c r="N73" s="13"/>
      <c r="O73" s="13"/>
      <c r="P73" s="13"/>
      <c r="Q73" s="13"/>
      <c r="R73" s="13"/>
      <c r="S73" s="13"/>
      <c r="T73" s="13"/>
      <c r="U73" s="13"/>
      <c r="V73" s="13"/>
    </row>
    <row r="74" spans="1:22" ht="15.75" customHeight="1" x14ac:dyDescent="0.25">
      <c r="A74" s="21"/>
      <c r="B74" s="13"/>
      <c r="C74" s="13"/>
      <c r="D74" s="13"/>
      <c r="E74" s="13"/>
      <c r="F74" s="13"/>
      <c r="G74" s="13"/>
      <c r="H74" s="13"/>
      <c r="I74" s="13"/>
      <c r="J74" s="13"/>
      <c r="K74" s="13"/>
      <c r="L74" s="13"/>
      <c r="M74" s="13"/>
      <c r="N74" s="13"/>
      <c r="O74" s="13"/>
      <c r="P74" s="13"/>
      <c r="Q74" s="13"/>
      <c r="R74" s="13"/>
      <c r="S74" s="13"/>
      <c r="T74" s="13"/>
      <c r="U74" s="13"/>
      <c r="V74" s="13"/>
    </row>
    <row r="75" spans="1:22" ht="15.75" customHeight="1" x14ac:dyDescent="0.25">
      <c r="A75" s="21"/>
      <c r="B75" s="13"/>
      <c r="C75" s="13"/>
      <c r="D75" s="13"/>
      <c r="E75" s="13"/>
      <c r="F75" s="13"/>
      <c r="G75" s="13"/>
      <c r="H75" s="13"/>
      <c r="I75" s="13"/>
      <c r="J75" s="13"/>
      <c r="K75" s="13"/>
      <c r="L75" s="13"/>
      <c r="M75" s="13"/>
      <c r="N75" s="13"/>
      <c r="O75" s="13"/>
      <c r="P75" s="13"/>
      <c r="Q75" s="13"/>
      <c r="R75" s="13"/>
      <c r="S75" s="13"/>
      <c r="T75" s="13"/>
      <c r="U75" s="13"/>
      <c r="V75" s="13"/>
    </row>
    <row r="76" spans="1:22" ht="15.75" customHeight="1" x14ac:dyDescent="0.25">
      <c r="A76" s="21"/>
      <c r="B76" s="13"/>
      <c r="C76" s="13"/>
      <c r="D76" s="13"/>
      <c r="E76" s="13"/>
      <c r="F76" s="13"/>
      <c r="G76" s="13"/>
      <c r="H76" s="13"/>
      <c r="I76" s="13"/>
      <c r="J76" s="13"/>
      <c r="K76" s="13"/>
      <c r="L76" s="13"/>
      <c r="M76" s="13"/>
      <c r="N76" s="13"/>
      <c r="O76" s="13"/>
      <c r="P76" s="13"/>
      <c r="Q76" s="13"/>
      <c r="R76" s="13"/>
      <c r="S76" s="13"/>
      <c r="T76" s="13"/>
      <c r="U76" s="13"/>
      <c r="V76" s="13"/>
    </row>
    <row r="77" spans="1:22" ht="15.75" customHeight="1" x14ac:dyDescent="0.25">
      <c r="A77" s="21"/>
      <c r="B77" s="13"/>
      <c r="C77" s="13"/>
      <c r="D77" s="13"/>
      <c r="E77" s="13"/>
      <c r="F77" s="13"/>
      <c r="G77" s="13"/>
      <c r="H77" s="13"/>
      <c r="I77" s="13"/>
      <c r="J77" s="13"/>
      <c r="K77" s="13"/>
      <c r="L77" s="13"/>
      <c r="M77" s="13"/>
      <c r="N77" s="13"/>
      <c r="O77" s="13"/>
      <c r="P77" s="13"/>
      <c r="Q77" s="13"/>
      <c r="R77" s="13"/>
      <c r="S77" s="13"/>
      <c r="T77" s="13"/>
      <c r="U77" s="13"/>
      <c r="V77" s="13"/>
    </row>
    <row r="78" spans="1:22" ht="15.75" customHeight="1" x14ac:dyDescent="0.25">
      <c r="A78" s="21"/>
      <c r="B78" s="13"/>
      <c r="C78" s="13"/>
      <c r="D78" s="13"/>
      <c r="E78" s="13"/>
      <c r="F78" s="13"/>
      <c r="G78" s="13"/>
      <c r="H78" s="13"/>
      <c r="I78" s="13"/>
      <c r="J78" s="13"/>
      <c r="K78" s="13"/>
      <c r="L78" s="13"/>
      <c r="M78" s="13"/>
      <c r="N78" s="13"/>
      <c r="O78" s="13"/>
      <c r="P78" s="13"/>
      <c r="Q78" s="13"/>
      <c r="R78" s="13"/>
      <c r="S78" s="13"/>
      <c r="T78" s="13"/>
      <c r="U78" s="13"/>
      <c r="V78" s="13"/>
    </row>
    <row r="79" spans="1:22" ht="15.75" customHeight="1" x14ac:dyDescent="0.25">
      <c r="A79" s="21"/>
      <c r="B79" s="13"/>
      <c r="C79" s="13"/>
      <c r="D79" s="13"/>
      <c r="E79" s="13"/>
      <c r="F79" s="13"/>
      <c r="G79" s="13"/>
      <c r="H79" s="13"/>
      <c r="I79" s="13"/>
      <c r="J79" s="13"/>
      <c r="K79" s="13"/>
      <c r="L79" s="13"/>
      <c r="M79" s="13"/>
      <c r="N79" s="13"/>
      <c r="O79" s="13"/>
      <c r="P79" s="13"/>
      <c r="Q79" s="13"/>
      <c r="R79" s="13"/>
      <c r="S79" s="13"/>
      <c r="T79" s="13"/>
      <c r="U79" s="13"/>
      <c r="V79" s="13"/>
    </row>
    <row r="80" spans="1:22" ht="15.75" customHeight="1" x14ac:dyDescent="0.25">
      <c r="A80" s="21"/>
      <c r="B80" s="13"/>
      <c r="C80" s="13"/>
      <c r="D80" s="13"/>
      <c r="E80" s="13"/>
      <c r="F80" s="13"/>
      <c r="G80" s="13"/>
      <c r="H80" s="13"/>
      <c r="I80" s="13"/>
      <c r="J80" s="13"/>
      <c r="K80" s="13"/>
      <c r="L80" s="13"/>
      <c r="M80" s="13"/>
      <c r="N80" s="13"/>
      <c r="O80" s="13"/>
      <c r="P80" s="13"/>
      <c r="Q80" s="13"/>
      <c r="R80" s="13"/>
      <c r="S80" s="13"/>
      <c r="T80" s="13"/>
      <c r="U80" s="13"/>
      <c r="V80" s="13"/>
    </row>
    <row r="81" spans="1:22" ht="15.75" customHeight="1" x14ac:dyDescent="0.25">
      <c r="A81" s="21"/>
      <c r="B81" s="13"/>
      <c r="C81" s="13"/>
      <c r="D81" s="13"/>
      <c r="E81" s="13"/>
      <c r="F81" s="13"/>
      <c r="G81" s="13"/>
      <c r="H81" s="13"/>
      <c r="I81" s="13"/>
      <c r="J81" s="13"/>
      <c r="K81" s="13"/>
      <c r="L81" s="13"/>
      <c r="M81" s="13"/>
      <c r="N81" s="13"/>
      <c r="O81" s="13"/>
      <c r="P81" s="13"/>
      <c r="Q81" s="13"/>
      <c r="R81" s="13"/>
      <c r="S81" s="13"/>
      <c r="T81" s="13"/>
      <c r="U81" s="13"/>
      <c r="V81" s="13"/>
    </row>
    <row r="82" spans="1:22" ht="15.75" customHeight="1" x14ac:dyDescent="0.25">
      <c r="A82" s="21"/>
      <c r="B82" s="13"/>
      <c r="C82" s="13"/>
      <c r="D82" s="13"/>
      <c r="E82" s="13"/>
      <c r="F82" s="13"/>
      <c r="G82" s="13"/>
      <c r="H82" s="13"/>
      <c r="I82" s="13"/>
      <c r="J82" s="13"/>
      <c r="K82" s="13"/>
      <c r="L82" s="13"/>
      <c r="M82" s="13"/>
      <c r="N82" s="13"/>
      <c r="O82" s="13"/>
      <c r="P82" s="13"/>
      <c r="Q82" s="13"/>
      <c r="R82" s="13"/>
      <c r="S82" s="13"/>
      <c r="T82" s="13"/>
      <c r="U82" s="13"/>
      <c r="V82" s="13"/>
    </row>
    <row r="83" spans="1:22" ht="15.75" customHeight="1" x14ac:dyDescent="0.25">
      <c r="A83" s="21"/>
      <c r="B83" s="13"/>
      <c r="C83" s="13"/>
      <c r="D83" s="13"/>
      <c r="E83" s="13"/>
      <c r="F83" s="13"/>
      <c r="G83" s="13"/>
      <c r="H83" s="13"/>
      <c r="I83" s="13"/>
      <c r="J83" s="13"/>
      <c r="K83" s="13"/>
      <c r="L83" s="13"/>
      <c r="M83" s="13"/>
      <c r="N83" s="13"/>
      <c r="O83" s="13"/>
      <c r="P83" s="13"/>
      <c r="Q83" s="13"/>
      <c r="R83" s="13"/>
      <c r="S83" s="13"/>
      <c r="T83" s="13"/>
      <c r="U83" s="13"/>
      <c r="V83" s="13"/>
    </row>
    <row r="84" spans="1:22" ht="15.75" customHeight="1" x14ac:dyDescent="0.25">
      <c r="A84" s="21"/>
      <c r="B84" s="13"/>
      <c r="C84" s="13"/>
      <c r="D84" s="13"/>
      <c r="E84" s="13"/>
      <c r="F84" s="13"/>
      <c r="G84" s="13"/>
      <c r="H84" s="13"/>
      <c r="I84" s="13"/>
      <c r="J84" s="13"/>
      <c r="K84" s="13"/>
      <c r="L84" s="13"/>
      <c r="M84" s="13"/>
      <c r="N84" s="13"/>
      <c r="O84" s="13"/>
      <c r="P84" s="13"/>
      <c r="Q84" s="13"/>
      <c r="R84" s="13"/>
      <c r="S84" s="13"/>
      <c r="T84" s="13"/>
      <c r="U84" s="13"/>
      <c r="V84" s="13"/>
    </row>
    <row r="85" spans="1:22" ht="15.75" customHeight="1" x14ac:dyDescent="0.25">
      <c r="A85" s="21"/>
      <c r="B85" s="13"/>
      <c r="C85" s="13"/>
      <c r="D85" s="13"/>
      <c r="E85" s="13"/>
      <c r="F85" s="13"/>
      <c r="G85" s="13"/>
      <c r="H85" s="13"/>
      <c r="I85" s="13"/>
      <c r="J85" s="13"/>
      <c r="K85" s="13"/>
      <c r="L85" s="13"/>
      <c r="M85" s="13"/>
      <c r="N85" s="13"/>
      <c r="O85" s="13"/>
      <c r="P85" s="13"/>
      <c r="Q85" s="13"/>
      <c r="R85" s="13"/>
      <c r="S85" s="13"/>
      <c r="T85" s="13"/>
      <c r="U85" s="13"/>
      <c r="V85" s="13"/>
    </row>
    <row r="86" spans="1:22" ht="15.75" customHeight="1" x14ac:dyDescent="0.25">
      <c r="A86" s="21"/>
      <c r="B86" s="13"/>
      <c r="C86" s="13"/>
      <c r="D86" s="13"/>
      <c r="E86" s="13"/>
      <c r="F86" s="13"/>
      <c r="G86" s="13"/>
      <c r="H86" s="13"/>
      <c r="I86" s="13"/>
      <c r="J86" s="13"/>
      <c r="K86" s="13"/>
      <c r="L86" s="13"/>
      <c r="M86" s="13"/>
      <c r="N86" s="13"/>
      <c r="O86" s="13"/>
      <c r="P86" s="13"/>
      <c r="Q86" s="13"/>
      <c r="R86" s="13"/>
      <c r="S86" s="13"/>
      <c r="T86" s="13"/>
      <c r="U86" s="13"/>
      <c r="V86" s="13"/>
    </row>
    <row r="87" spans="1:22" ht="15.75" customHeight="1" x14ac:dyDescent="0.25">
      <c r="A87" s="21"/>
      <c r="B87" s="13"/>
      <c r="C87" s="13"/>
      <c r="D87" s="13"/>
      <c r="E87" s="13"/>
      <c r="F87" s="13"/>
      <c r="G87" s="13"/>
      <c r="H87" s="13"/>
      <c r="I87" s="13"/>
      <c r="J87" s="13"/>
      <c r="K87" s="13"/>
      <c r="L87" s="13"/>
      <c r="M87" s="13"/>
      <c r="N87" s="13"/>
      <c r="O87" s="13"/>
      <c r="P87" s="13"/>
      <c r="Q87" s="13"/>
      <c r="R87" s="13"/>
      <c r="S87" s="13"/>
      <c r="T87" s="13"/>
      <c r="U87" s="13"/>
      <c r="V87" s="13"/>
    </row>
    <row r="88" spans="1:22" ht="15.75" customHeight="1" x14ac:dyDescent="0.25">
      <c r="A88" s="21"/>
      <c r="B88" s="13"/>
      <c r="C88" s="13"/>
      <c r="D88" s="13"/>
      <c r="E88" s="13"/>
      <c r="F88" s="13"/>
      <c r="G88" s="13"/>
      <c r="H88" s="13"/>
      <c r="I88" s="13"/>
      <c r="J88" s="13"/>
      <c r="K88" s="13"/>
      <c r="L88" s="13"/>
      <c r="M88" s="13"/>
      <c r="N88" s="13"/>
      <c r="O88" s="13"/>
      <c r="P88" s="13"/>
      <c r="Q88" s="13"/>
      <c r="R88" s="13"/>
      <c r="S88" s="13"/>
      <c r="T88" s="13"/>
      <c r="U88" s="13"/>
      <c r="V88" s="13"/>
    </row>
    <row r="89" spans="1:22" ht="15.75" customHeight="1" x14ac:dyDescent="0.25">
      <c r="A89" s="21"/>
      <c r="B89" s="13"/>
      <c r="C89" s="13"/>
      <c r="D89" s="13"/>
      <c r="E89" s="13"/>
      <c r="F89" s="13"/>
      <c r="G89" s="13"/>
      <c r="H89" s="13"/>
      <c r="I89" s="13"/>
      <c r="J89" s="13"/>
      <c r="K89" s="13"/>
      <c r="L89" s="13"/>
      <c r="M89" s="13"/>
      <c r="N89" s="13"/>
      <c r="O89" s="13"/>
      <c r="P89" s="13"/>
      <c r="Q89" s="13"/>
      <c r="R89" s="13"/>
      <c r="S89" s="13"/>
      <c r="T89" s="13"/>
      <c r="U89" s="13"/>
      <c r="V89" s="13"/>
    </row>
    <row r="90" spans="1:22" ht="15.75" customHeight="1" x14ac:dyDescent="0.25">
      <c r="A90" s="21"/>
      <c r="B90" s="13"/>
      <c r="C90" s="13"/>
      <c r="D90" s="13"/>
      <c r="E90" s="13"/>
      <c r="F90" s="13"/>
      <c r="G90" s="13"/>
      <c r="H90" s="13"/>
      <c r="I90" s="13"/>
      <c r="J90" s="13"/>
      <c r="K90" s="13"/>
      <c r="L90" s="13"/>
      <c r="M90" s="13"/>
      <c r="N90" s="13"/>
      <c r="O90" s="13"/>
      <c r="P90" s="13"/>
      <c r="Q90" s="13"/>
      <c r="R90" s="13"/>
      <c r="S90" s="13"/>
      <c r="T90" s="13"/>
      <c r="U90" s="13"/>
      <c r="V90" s="13"/>
    </row>
    <row r="91" spans="1:22" ht="15.75" customHeight="1" x14ac:dyDescent="0.25">
      <c r="A91" s="21"/>
      <c r="B91" s="13"/>
      <c r="C91" s="13"/>
      <c r="D91" s="13"/>
      <c r="E91" s="13"/>
      <c r="F91" s="13"/>
      <c r="G91" s="13"/>
      <c r="H91" s="13"/>
      <c r="I91" s="13"/>
      <c r="J91" s="13"/>
      <c r="K91" s="13"/>
      <c r="L91" s="13"/>
      <c r="M91" s="13"/>
      <c r="N91" s="13"/>
      <c r="O91" s="13"/>
      <c r="P91" s="13"/>
      <c r="Q91" s="13"/>
      <c r="R91" s="13"/>
      <c r="S91" s="13"/>
      <c r="T91" s="13"/>
      <c r="U91" s="13"/>
      <c r="V91" s="13"/>
    </row>
    <row r="92" spans="1:22" ht="15.75" customHeight="1" x14ac:dyDescent="0.25">
      <c r="A92" s="21"/>
      <c r="B92" s="13"/>
      <c r="C92" s="13"/>
      <c r="D92" s="13"/>
      <c r="E92" s="13"/>
      <c r="F92" s="13"/>
      <c r="G92" s="13"/>
      <c r="H92" s="13"/>
      <c r="I92" s="13"/>
      <c r="J92" s="13"/>
      <c r="K92" s="13"/>
      <c r="L92" s="13"/>
      <c r="M92" s="13"/>
      <c r="N92" s="13"/>
      <c r="O92" s="13"/>
      <c r="P92" s="13"/>
      <c r="Q92" s="13"/>
      <c r="R92" s="13"/>
      <c r="S92" s="13"/>
      <c r="T92" s="13"/>
      <c r="U92" s="13"/>
      <c r="V92" s="13"/>
    </row>
    <row r="93" spans="1:22" ht="15.75" customHeight="1" x14ac:dyDescent="0.25">
      <c r="A93" s="21"/>
      <c r="B93" s="13"/>
      <c r="C93" s="13"/>
      <c r="D93" s="13"/>
      <c r="E93" s="13"/>
      <c r="F93" s="13"/>
      <c r="G93" s="13"/>
      <c r="H93" s="13"/>
      <c r="I93" s="13"/>
      <c r="J93" s="13"/>
      <c r="K93" s="13"/>
      <c r="L93" s="13"/>
      <c r="M93" s="13"/>
      <c r="N93" s="13"/>
      <c r="O93" s="13"/>
      <c r="P93" s="13"/>
      <c r="Q93" s="13"/>
      <c r="R93" s="13"/>
      <c r="S93" s="13"/>
      <c r="T93" s="13"/>
      <c r="U93" s="13"/>
      <c r="V93" s="13"/>
    </row>
    <row r="94" spans="1:22" ht="15.75" customHeight="1" x14ac:dyDescent="0.25">
      <c r="A94" s="21"/>
      <c r="B94" s="13"/>
      <c r="C94" s="13"/>
      <c r="D94" s="13"/>
      <c r="E94" s="13"/>
      <c r="F94" s="13"/>
      <c r="G94" s="13"/>
      <c r="H94" s="13"/>
      <c r="I94" s="13"/>
      <c r="J94" s="13"/>
      <c r="K94" s="13"/>
      <c r="L94" s="13"/>
      <c r="M94" s="13"/>
      <c r="N94" s="13"/>
      <c r="O94" s="13"/>
      <c r="P94" s="13"/>
      <c r="Q94" s="13"/>
      <c r="R94" s="13"/>
      <c r="S94" s="13"/>
      <c r="T94" s="13"/>
      <c r="U94" s="13"/>
      <c r="V94" s="13"/>
    </row>
    <row r="95" spans="1:22" ht="15.75" customHeight="1" x14ac:dyDescent="0.25">
      <c r="A95" s="21"/>
      <c r="B95" s="13"/>
      <c r="C95" s="13"/>
      <c r="D95" s="13"/>
      <c r="E95" s="13"/>
      <c r="F95" s="13"/>
      <c r="G95" s="13"/>
      <c r="H95" s="13"/>
      <c r="I95" s="13"/>
      <c r="J95" s="13"/>
      <c r="K95" s="13"/>
      <c r="L95" s="13"/>
      <c r="M95" s="13"/>
      <c r="N95" s="13"/>
      <c r="O95" s="13"/>
      <c r="P95" s="13"/>
      <c r="Q95" s="13"/>
      <c r="R95" s="13"/>
      <c r="S95" s="13"/>
      <c r="T95" s="13"/>
      <c r="U95" s="13"/>
      <c r="V95" s="13"/>
    </row>
    <row r="96" spans="1:22" ht="15.75" customHeight="1" x14ac:dyDescent="0.25">
      <c r="A96" s="21"/>
      <c r="B96" s="13"/>
      <c r="C96" s="13"/>
      <c r="D96" s="13"/>
      <c r="E96" s="13"/>
      <c r="F96" s="13"/>
      <c r="G96" s="13"/>
      <c r="H96" s="13"/>
      <c r="I96" s="13"/>
      <c r="J96" s="13"/>
      <c r="K96" s="13"/>
      <c r="L96" s="13"/>
      <c r="M96" s="13"/>
      <c r="N96" s="13"/>
      <c r="O96" s="13"/>
      <c r="P96" s="13"/>
      <c r="Q96" s="13"/>
      <c r="R96" s="13"/>
      <c r="S96" s="13"/>
      <c r="T96" s="13"/>
      <c r="U96" s="13"/>
      <c r="V96" s="13"/>
    </row>
    <row r="97" spans="1:22" ht="15.75" customHeight="1" x14ac:dyDescent="0.25">
      <c r="A97" s="21"/>
      <c r="B97" s="13"/>
      <c r="C97" s="13"/>
      <c r="D97" s="13"/>
      <c r="E97" s="13"/>
      <c r="F97" s="13"/>
      <c r="G97" s="13"/>
      <c r="H97" s="13"/>
      <c r="I97" s="13"/>
      <c r="J97" s="13"/>
      <c r="K97" s="13"/>
      <c r="L97" s="13"/>
      <c r="M97" s="13"/>
      <c r="N97" s="13"/>
      <c r="O97" s="13"/>
      <c r="P97" s="13"/>
      <c r="Q97" s="13"/>
      <c r="R97" s="13"/>
      <c r="S97" s="13"/>
      <c r="T97" s="13"/>
      <c r="U97" s="13"/>
      <c r="V97" s="13"/>
    </row>
    <row r="98" spans="1:22" ht="15.75" customHeight="1" x14ac:dyDescent="0.25">
      <c r="A98" s="21"/>
      <c r="B98" s="13"/>
      <c r="C98" s="13"/>
      <c r="D98" s="13"/>
      <c r="E98" s="13"/>
      <c r="F98" s="13"/>
      <c r="G98" s="13"/>
      <c r="H98" s="13"/>
      <c r="I98" s="13"/>
      <c r="J98" s="13"/>
      <c r="K98" s="13"/>
      <c r="L98" s="13"/>
      <c r="M98" s="13"/>
      <c r="N98" s="13"/>
      <c r="O98" s="13"/>
      <c r="P98" s="13"/>
      <c r="Q98" s="13"/>
      <c r="R98" s="13"/>
      <c r="S98" s="13"/>
      <c r="T98" s="13"/>
      <c r="U98" s="13"/>
      <c r="V98" s="13"/>
    </row>
    <row r="99" spans="1:22" ht="15.75" customHeight="1" x14ac:dyDescent="0.25">
      <c r="A99" s="21"/>
      <c r="B99" s="13"/>
      <c r="C99" s="13"/>
      <c r="D99" s="13"/>
      <c r="E99" s="13"/>
      <c r="F99" s="13"/>
      <c r="G99" s="13"/>
      <c r="H99" s="13"/>
      <c r="I99" s="13"/>
      <c r="J99" s="13"/>
      <c r="K99" s="13"/>
      <c r="L99" s="13"/>
      <c r="M99" s="13"/>
      <c r="N99" s="13"/>
      <c r="O99" s="13"/>
      <c r="P99" s="13"/>
      <c r="Q99" s="13"/>
      <c r="R99" s="13"/>
      <c r="S99" s="13"/>
      <c r="T99" s="13"/>
      <c r="U99" s="13"/>
      <c r="V99" s="13"/>
    </row>
    <row r="100" spans="1:22" ht="15.75" customHeight="1" x14ac:dyDescent="0.25">
      <c r="A100" s="21"/>
      <c r="B100" s="13"/>
      <c r="C100" s="13"/>
      <c r="D100" s="13"/>
      <c r="E100" s="13"/>
      <c r="F100" s="13"/>
      <c r="G100" s="13"/>
      <c r="H100" s="13"/>
      <c r="I100" s="13"/>
      <c r="J100" s="13"/>
      <c r="K100" s="13"/>
      <c r="L100" s="13"/>
      <c r="M100" s="13"/>
      <c r="N100" s="13"/>
      <c r="O100" s="13"/>
      <c r="P100" s="13"/>
      <c r="Q100" s="13"/>
      <c r="R100" s="13"/>
      <c r="S100" s="13"/>
      <c r="T100" s="13"/>
      <c r="U100" s="13"/>
      <c r="V100" s="13"/>
    </row>
    <row r="101" spans="1:22" ht="15.75" customHeight="1" x14ac:dyDescent="0.25">
      <c r="A101" s="21"/>
      <c r="B101" s="13"/>
      <c r="C101" s="13"/>
      <c r="D101" s="13"/>
      <c r="E101" s="13"/>
      <c r="F101" s="13"/>
      <c r="G101" s="13"/>
      <c r="H101" s="13"/>
      <c r="I101" s="13"/>
      <c r="J101" s="13"/>
      <c r="K101" s="13"/>
      <c r="L101" s="13"/>
      <c r="M101" s="13"/>
      <c r="N101" s="13"/>
      <c r="O101" s="13"/>
      <c r="P101" s="13"/>
      <c r="Q101" s="13"/>
      <c r="R101" s="13"/>
      <c r="S101" s="13"/>
      <c r="T101" s="13"/>
      <c r="U101" s="13"/>
      <c r="V101" s="13"/>
    </row>
    <row r="102" spans="1:22" ht="15.75" customHeight="1" x14ac:dyDescent="0.25">
      <c r="A102" s="21"/>
      <c r="B102" s="13"/>
      <c r="C102" s="13"/>
      <c r="D102" s="13"/>
      <c r="E102" s="13"/>
      <c r="F102" s="13"/>
      <c r="G102" s="13"/>
      <c r="H102" s="13"/>
      <c r="I102" s="13"/>
      <c r="J102" s="13"/>
      <c r="K102" s="13"/>
      <c r="L102" s="13"/>
      <c r="M102" s="13"/>
      <c r="N102" s="13"/>
      <c r="O102" s="13"/>
      <c r="P102" s="13"/>
      <c r="Q102" s="13"/>
      <c r="R102" s="13"/>
      <c r="S102" s="13"/>
      <c r="T102" s="13"/>
      <c r="U102" s="13"/>
      <c r="V102" s="13"/>
    </row>
    <row r="103" spans="1:22" ht="15.75" customHeight="1" x14ac:dyDescent="0.25">
      <c r="A103" s="21"/>
      <c r="B103" s="13"/>
      <c r="C103" s="13"/>
      <c r="D103" s="13"/>
      <c r="E103" s="13"/>
      <c r="F103" s="13"/>
      <c r="G103" s="13"/>
      <c r="H103" s="13"/>
      <c r="I103" s="13"/>
      <c r="J103" s="13"/>
      <c r="K103" s="13"/>
      <c r="L103" s="13"/>
      <c r="M103" s="13"/>
      <c r="N103" s="13"/>
      <c r="O103" s="13"/>
      <c r="P103" s="13"/>
      <c r="Q103" s="13"/>
      <c r="R103" s="13"/>
      <c r="S103" s="13"/>
      <c r="T103" s="13"/>
      <c r="U103" s="13"/>
      <c r="V103" s="13"/>
    </row>
    <row r="104" spans="1:22" ht="15.75" customHeight="1" x14ac:dyDescent="0.25">
      <c r="A104" s="21"/>
      <c r="B104" s="13"/>
      <c r="C104" s="13"/>
      <c r="D104" s="13"/>
      <c r="E104" s="13"/>
      <c r="F104" s="13"/>
      <c r="G104" s="13"/>
      <c r="H104" s="13"/>
      <c r="I104" s="13"/>
      <c r="J104" s="13"/>
      <c r="K104" s="13"/>
      <c r="L104" s="13"/>
      <c r="M104" s="13"/>
      <c r="N104" s="13"/>
      <c r="O104" s="13"/>
      <c r="P104" s="13"/>
      <c r="Q104" s="13"/>
      <c r="R104" s="13"/>
      <c r="S104" s="13"/>
      <c r="T104" s="13"/>
      <c r="U104" s="13"/>
      <c r="V104" s="13"/>
    </row>
    <row r="105" spans="1:22" ht="15.75" customHeight="1" x14ac:dyDescent="0.25">
      <c r="A105" s="21"/>
      <c r="B105" s="13"/>
      <c r="C105" s="13"/>
      <c r="D105" s="13"/>
      <c r="E105" s="13"/>
      <c r="F105" s="13"/>
      <c r="G105" s="13"/>
      <c r="H105" s="13"/>
      <c r="I105" s="13"/>
      <c r="J105" s="13"/>
      <c r="K105" s="13"/>
      <c r="L105" s="13"/>
      <c r="M105" s="13"/>
      <c r="N105" s="13"/>
      <c r="O105" s="13"/>
      <c r="P105" s="13"/>
      <c r="Q105" s="13"/>
      <c r="R105" s="13"/>
      <c r="S105" s="13"/>
      <c r="T105" s="13"/>
      <c r="U105" s="13"/>
      <c r="V105" s="13"/>
    </row>
    <row r="106" spans="1:22" ht="15.75" customHeight="1" x14ac:dyDescent="0.25">
      <c r="A106" s="21"/>
      <c r="B106" s="13"/>
      <c r="C106" s="13"/>
      <c r="D106" s="13"/>
      <c r="E106" s="13"/>
      <c r="F106" s="13"/>
      <c r="G106" s="13"/>
      <c r="H106" s="13"/>
      <c r="I106" s="13"/>
      <c r="J106" s="13"/>
      <c r="K106" s="13"/>
      <c r="L106" s="13"/>
      <c r="M106" s="13"/>
      <c r="N106" s="13"/>
      <c r="O106" s="13"/>
      <c r="P106" s="13"/>
      <c r="Q106" s="13"/>
      <c r="R106" s="13"/>
      <c r="S106" s="13"/>
      <c r="T106" s="13"/>
      <c r="U106" s="13"/>
      <c r="V106" s="13"/>
    </row>
    <row r="107" spans="1:22" ht="15.75" customHeight="1" x14ac:dyDescent="0.25">
      <c r="A107" s="21"/>
      <c r="B107" s="13"/>
      <c r="C107" s="13"/>
      <c r="D107" s="13"/>
      <c r="E107" s="13"/>
      <c r="F107" s="13"/>
      <c r="G107" s="13"/>
      <c r="H107" s="13"/>
      <c r="I107" s="13"/>
      <c r="J107" s="13"/>
      <c r="K107" s="13"/>
      <c r="L107" s="13"/>
      <c r="M107" s="13"/>
      <c r="N107" s="13"/>
      <c r="O107" s="13"/>
      <c r="P107" s="13"/>
      <c r="Q107" s="13"/>
      <c r="R107" s="13"/>
      <c r="S107" s="13"/>
      <c r="T107" s="13"/>
      <c r="U107" s="13"/>
      <c r="V107" s="13"/>
    </row>
    <row r="108" spans="1:22" ht="15.75" customHeight="1" x14ac:dyDescent="0.25">
      <c r="A108" s="21"/>
      <c r="B108" s="13"/>
      <c r="C108" s="13"/>
      <c r="D108" s="13"/>
      <c r="E108" s="13"/>
      <c r="F108" s="13"/>
      <c r="G108" s="13"/>
      <c r="H108" s="13"/>
      <c r="I108" s="13"/>
      <c r="J108" s="13"/>
      <c r="K108" s="13"/>
      <c r="L108" s="13"/>
      <c r="M108" s="13"/>
      <c r="N108" s="13"/>
      <c r="O108" s="13"/>
      <c r="P108" s="13"/>
      <c r="Q108" s="13"/>
      <c r="R108" s="13"/>
      <c r="S108" s="13"/>
      <c r="T108" s="13"/>
      <c r="U108" s="13"/>
      <c r="V108" s="13"/>
    </row>
    <row r="109" spans="1:22" ht="15.75" customHeight="1" x14ac:dyDescent="0.25">
      <c r="A109" s="21"/>
      <c r="B109" s="13"/>
      <c r="C109" s="13"/>
      <c r="D109" s="13"/>
      <c r="E109" s="13"/>
      <c r="F109" s="13"/>
      <c r="G109" s="13"/>
      <c r="H109" s="13"/>
      <c r="I109" s="13"/>
      <c r="J109" s="13"/>
      <c r="K109" s="13"/>
      <c r="L109" s="13"/>
      <c r="M109" s="13"/>
      <c r="N109" s="13"/>
      <c r="O109" s="13"/>
      <c r="P109" s="13"/>
      <c r="Q109" s="13"/>
      <c r="R109" s="13"/>
      <c r="S109" s="13"/>
      <c r="T109" s="13"/>
      <c r="U109" s="13"/>
      <c r="V109" s="13"/>
    </row>
    <row r="110" spans="1:22" ht="15.75" customHeight="1" x14ac:dyDescent="0.25">
      <c r="A110" s="21"/>
      <c r="B110" s="13"/>
      <c r="C110" s="13"/>
      <c r="D110" s="13"/>
      <c r="E110" s="13"/>
      <c r="F110" s="13"/>
      <c r="G110" s="13"/>
      <c r="H110" s="13"/>
      <c r="I110" s="13"/>
      <c r="J110" s="13"/>
      <c r="K110" s="13"/>
      <c r="L110" s="13"/>
      <c r="M110" s="13"/>
      <c r="N110" s="13"/>
      <c r="O110" s="13"/>
      <c r="P110" s="13"/>
      <c r="Q110" s="13"/>
      <c r="R110" s="13"/>
      <c r="S110" s="13"/>
      <c r="T110" s="13"/>
      <c r="U110" s="13"/>
      <c r="V110" s="13"/>
    </row>
    <row r="111" spans="1:22" ht="15.75" customHeight="1" x14ac:dyDescent="0.25">
      <c r="A111" s="21"/>
      <c r="B111" s="13"/>
      <c r="C111" s="13"/>
      <c r="D111" s="13"/>
      <c r="E111" s="13"/>
      <c r="F111" s="13"/>
      <c r="G111" s="13"/>
      <c r="H111" s="13"/>
      <c r="I111" s="13"/>
      <c r="J111" s="13"/>
      <c r="K111" s="13"/>
      <c r="L111" s="13"/>
      <c r="M111" s="13"/>
      <c r="N111" s="13"/>
      <c r="O111" s="13"/>
      <c r="P111" s="13"/>
      <c r="Q111" s="13"/>
      <c r="R111" s="13"/>
      <c r="S111" s="13"/>
      <c r="T111" s="13"/>
      <c r="U111" s="13"/>
      <c r="V111" s="13"/>
    </row>
    <row r="112" spans="1:22" ht="15.75" customHeight="1" x14ac:dyDescent="0.25">
      <c r="A112" s="21"/>
      <c r="B112" s="13"/>
      <c r="C112" s="13"/>
      <c r="D112" s="13"/>
      <c r="E112" s="13"/>
      <c r="F112" s="13"/>
      <c r="G112" s="13"/>
      <c r="H112" s="13"/>
      <c r="I112" s="13"/>
      <c r="J112" s="13"/>
      <c r="K112" s="13"/>
      <c r="L112" s="13"/>
      <c r="M112" s="13"/>
      <c r="N112" s="13"/>
      <c r="O112" s="13"/>
      <c r="P112" s="13"/>
      <c r="Q112" s="13"/>
      <c r="R112" s="13"/>
      <c r="S112" s="13"/>
      <c r="T112" s="13"/>
      <c r="U112" s="13"/>
      <c r="V112" s="13"/>
    </row>
    <row r="113" spans="1:22" ht="15.75" customHeight="1" x14ac:dyDescent="0.25">
      <c r="A113" s="21"/>
      <c r="B113" s="13"/>
      <c r="C113" s="13"/>
      <c r="D113" s="13"/>
      <c r="E113" s="13"/>
      <c r="F113" s="13"/>
      <c r="G113" s="13"/>
      <c r="H113" s="13"/>
      <c r="I113" s="13"/>
      <c r="J113" s="13"/>
      <c r="K113" s="13"/>
      <c r="L113" s="13"/>
      <c r="M113" s="13"/>
      <c r="N113" s="13"/>
      <c r="O113" s="13"/>
      <c r="P113" s="13"/>
      <c r="Q113" s="13"/>
      <c r="R113" s="13"/>
      <c r="S113" s="13"/>
      <c r="T113" s="13"/>
      <c r="U113" s="13"/>
      <c r="V113" s="13"/>
    </row>
    <row r="114" spans="1:22" ht="15.75" customHeight="1" x14ac:dyDescent="0.25">
      <c r="A114" s="21"/>
      <c r="B114" s="13"/>
      <c r="C114" s="13"/>
      <c r="D114" s="13"/>
      <c r="E114" s="13"/>
      <c r="F114" s="13"/>
      <c r="G114" s="13"/>
      <c r="H114" s="13"/>
      <c r="I114" s="13"/>
      <c r="J114" s="13"/>
      <c r="K114" s="13"/>
      <c r="L114" s="13"/>
      <c r="M114" s="13"/>
      <c r="N114" s="13"/>
      <c r="O114" s="13"/>
      <c r="P114" s="13"/>
      <c r="Q114" s="13"/>
      <c r="R114" s="13"/>
      <c r="S114" s="13"/>
      <c r="T114" s="13"/>
      <c r="U114" s="13"/>
      <c r="V114" s="13"/>
    </row>
    <row r="115" spans="1:22" ht="15.75" customHeight="1" x14ac:dyDescent="0.25">
      <c r="A115" s="21"/>
      <c r="B115" s="13"/>
      <c r="C115" s="13"/>
      <c r="D115" s="13"/>
      <c r="E115" s="13"/>
      <c r="F115" s="13"/>
      <c r="G115" s="13"/>
      <c r="H115" s="13"/>
      <c r="I115" s="13"/>
      <c r="J115" s="13"/>
      <c r="K115" s="13"/>
      <c r="L115" s="13"/>
      <c r="M115" s="13"/>
      <c r="N115" s="13"/>
      <c r="O115" s="13"/>
      <c r="P115" s="13"/>
      <c r="Q115" s="13"/>
      <c r="R115" s="13"/>
      <c r="S115" s="13"/>
      <c r="T115" s="13"/>
      <c r="U115" s="13"/>
      <c r="V115" s="13"/>
    </row>
    <row r="116" spans="1:22" ht="15.75" customHeight="1" x14ac:dyDescent="0.25">
      <c r="A116" s="21"/>
      <c r="B116" s="13"/>
      <c r="C116" s="13"/>
      <c r="D116" s="13"/>
      <c r="E116" s="13"/>
      <c r="F116" s="13"/>
      <c r="G116" s="13"/>
      <c r="H116" s="13"/>
      <c r="I116" s="13"/>
      <c r="J116" s="13"/>
      <c r="K116" s="13"/>
      <c r="L116" s="13"/>
      <c r="M116" s="13"/>
      <c r="N116" s="13"/>
      <c r="O116" s="13"/>
      <c r="P116" s="13"/>
      <c r="Q116" s="13"/>
      <c r="R116" s="13"/>
      <c r="S116" s="13"/>
      <c r="T116" s="13"/>
      <c r="U116" s="13"/>
      <c r="V116" s="13"/>
    </row>
    <row r="117" spans="1:22" ht="15.75" customHeight="1" x14ac:dyDescent="0.25">
      <c r="A117" s="21"/>
      <c r="B117" s="13"/>
      <c r="C117" s="13"/>
      <c r="D117" s="13"/>
      <c r="E117" s="13"/>
      <c r="F117" s="13"/>
      <c r="G117" s="13"/>
      <c r="H117" s="13"/>
      <c r="I117" s="13"/>
      <c r="J117" s="13"/>
      <c r="K117" s="13"/>
      <c r="L117" s="13"/>
      <c r="M117" s="13"/>
      <c r="N117" s="13"/>
      <c r="O117" s="13"/>
      <c r="P117" s="13"/>
      <c r="Q117" s="13"/>
      <c r="R117" s="13"/>
      <c r="S117" s="13"/>
      <c r="T117" s="13"/>
      <c r="U117" s="13"/>
      <c r="V117" s="13"/>
    </row>
    <row r="118" spans="1:22" ht="15.75" customHeight="1" x14ac:dyDescent="0.25">
      <c r="A118" s="21"/>
      <c r="B118" s="13"/>
      <c r="C118" s="13"/>
      <c r="D118" s="13"/>
      <c r="E118" s="13"/>
      <c r="F118" s="13"/>
      <c r="G118" s="13"/>
      <c r="H118" s="13"/>
      <c r="I118" s="13"/>
      <c r="J118" s="13"/>
      <c r="K118" s="13"/>
      <c r="L118" s="13"/>
      <c r="M118" s="13"/>
      <c r="N118" s="13"/>
      <c r="O118" s="13"/>
      <c r="P118" s="13"/>
      <c r="Q118" s="13"/>
      <c r="R118" s="13"/>
      <c r="S118" s="13"/>
      <c r="T118" s="13"/>
      <c r="U118" s="13"/>
      <c r="V118" s="13"/>
    </row>
    <row r="119" spans="1:22" ht="15.75" customHeight="1" x14ac:dyDescent="0.25">
      <c r="A119" s="21"/>
      <c r="B119" s="13"/>
      <c r="C119" s="13"/>
      <c r="D119" s="13"/>
      <c r="E119" s="13"/>
      <c r="F119" s="13"/>
      <c r="G119" s="13"/>
      <c r="H119" s="13"/>
      <c r="I119" s="13"/>
      <c r="J119" s="13"/>
      <c r="K119" s="13"/>
      <c r="L119" s="13"/>
      <c r="M119" s="13"/>
      <c r="N119" s="13"/>
      <c r="O119" s="13"/>
      <c r="P119" s="13"/>
      <c r="Q119" s="13"/>
      <c r="R119" s="13"/>
      <c r="S119" s="13"/>
      <c r="T119" s="13"/>
      <c r="U119" s="13"/>
      <c r="V119" s="13"/>
    </row>
    <row r="120" spans="1:22" ht="15.75" customHeight="1" x14ac:dyDescent="0.25">
      <c r="A120" s="21"/>
      <c r="B120" s="13"/>
      <c r="C120" s="13"/>
      <c r="D120" s="13"/>
      <c r="E120" s="13"/>
      <c r="F120" s="13"/>
      <c r="G120" s="13"/>
      <c r="H120" s="13"/>
      <c r="I120" s="13"/>
      <c r="J120" s="13"/>
      <c r="K120" s="13"/>
      <c r="L120" s="13"/>
      <c r="M120" s="13"/>
      <c r="N120" s="13"/>
      <c r="O120" s="13"/>
      <c r="P120" s="13"/>
      <c r="Q120" s="13"/>
      <c r="R120" s="13"/>
      <c r="S120" s="13"/>
      <c r="T120" s="13"/>
      <c r="U120" s="13"/>
      <c r="V120" s="13"/>
    </row>
    <row r="121" spans="1:22" ht="15.75" customHeight="1" x14ac:dyDescent="0.25">
      <c r="A121" s="21"/>
      <c r="B121" s="13"/>
      <c r="C121" s="13"/>
      <c r="D121" s="13"/>
      <c r="E121" s="13"/>
      <c r="F121" s="13"/>
      <c r="G121" s="13"/>
      <c r="H121" s="13"/>
      <c r="I121" s="13"/>
      <c r="J121" s="13"/>
      <c r="K121" s="13"/>
      <c r="L121" s="13"/>
      <c r="M121" s="13"/>
      <c r="N121" s="13"/>
      <c r="O121" s="13"/>
      <c r="P121" s="13"/>
      <c r="Q121" s="13"/>
      <c r="R121" s="13"/>
      <c r="S121" s="13"/>
      <c r="T121" s="13"/>
      <c r="U121" s="13"/>
      <c r="V121" s="13"/>
    </row>
    <row r="122" spans="1:22" ht="15.75" customHeight="1" x14ac:dyDescent="0.25">
      <c r="A122" s="21"/>
      <c r="B122" s="13"/>
      <c r="C122" s="13"/>
      <c r="D122" s="13"/>
      <c r="E122" s="13"/>
      <c r="F122" s="13"/>
      <c r="G122" s="13"/>
      <c r="H122" s="13"/>
      <c r="I122" s="13"/>
      <c r="J122" s="13"/>
      <c r="K122" s="13"/>
      <c r="L122" s="13"/>
      <c r="M122" s="13"/>
      <c r="N122" s="13"/>
      <c r="O122" s="13"/>
      <c r="P122" s="13"/>
      <c r="Q122" s="13"/>
      <c r="R122" s="13"/>
      <c r="S122" s="13"/>
      <c r="T122" s="13"/>
      <c r="U122" s="13"/>
      <c r="V122" s="13"/>
    </row>
    <row r="123" spans="1:22" ht="15.75" customHeight="1" x14ac:dyDescent="0.25">
      <c r="A123" s="21"/>
      <c r="B123" s="13"/>
      <c r="C123" s="13"/>
      <c r="D123" s="13"/>
      <c r="E123" s="13"/>
      <c r="F123" s="13"/>
      <c r="G123" s="13"/>
      <c r="H123" s="13"/>
      <c r="I123" s="13"/>
      <c r="J123" s="13"/>
      <c r="K123" s="13"/>
      <c r="L123" s="13"/>
      <c r="M123" s="13"/>
      <c r="N123" s="13"/>
      <c r="O123" s="13"/>
      <c r="P123" s="13"/>
      <c r="Q123" s="13"/>
      <c r="R123" s="13"/>
      <c r="S123" s="13"/>
      <c r="T123" s="13"/>
      <c r="U123" s="13"/>
      <c r="V123" s="13"/>
    </row>
    <row r="124" spans="1:22" ht="15.75" customHeight="1" x14ac:dyDescent="0.25">
      <c r="A124" s="21"/>
      <c r="B124" s="13"/>
      <c r="C124" s="13"/>
      <c r="D124" s="13"/>
      <c r="E124" s="13"/>
      <c r="F124" s="13"/>
      <c r="G124" s="13"/>
      <c r="H124" s="13"/>
      <c r="I124" s="13"/>
      <c r="J124" s="13"/>
      <c r="K124" s="13"/>
      <c r="L124" s="13"/>
      <c r="M124" s="13"/>
      <c r="N124" s="13"/>
      <c r="O124" s="13"/>
      <c r="P124" s="13"/>
      <c r="Q124" s="13"/>
      <c r="R124" s="13"/>
      <c r="S124" s="13"/>
      <c r="T124" s="13"/>
      <c r="U124" s="13"/>
      <c r="V124" s="13"/>
    </row>
    <row r="125" spans="1:22" ht="15.75" customHeight="1" x14ac:dyDescent="0.25">
      <c r="A125" s="21"/>
      <c r="B125" s="13"/>
      <c r="C125" s="13"/>
      <c r="D125" s="13"/>
      <c r="E125" s="13"/>
      <c r="F125" s="13"/>
      <c r="G125" s="13"/>
      <c r="H125" s="13"/>
      <c r="I125" s="13"/>
      <c r="J125" s="13"/>
      <c r="K125" s="13"/>
      <c r="L125" s="13"/>
      <c r="M125" s="13"/>
      <c r="N125" s="13"/>
      <c r="O125" s="13"/>
      <c r="P125" s="13"/>
      <c r="Q125" s="13"/>
      <c r="R125" s="13"/>
      <c r="S125" s="13"/>
      <c r="T125" s="13"/>
      <c r="U125" s="13"/>
      <c r="V125" s="13"/>
    </row>
    <row r="126" spans="1:22" ht="15.75" customHeight="1" x14ac:dyDescent="0.25">
      <c r="A126" s="21"/>
      <c r="B126" s="13"/>
      <c r="C126" s="13"/>
      <c r="D126" s="13"/>
      <c r="E126" s="13"/>
      <c r="F126" s="13"/>
      <c r="G126" s="13"/>
      <c r="H126" s="13"/>
      <c r="I126" s="13"/>
      <c r="J126" s="13"/>
      <c r="K126" s="13"/>
      <c r="L126" s="13"/>
      <c r="M126" s="13"/>
      <c r="N126" s="13"/>
      <c r="O126" s="13"/>
      <c r="P126" s="13"/>
      <c r="Q126" s="13"/>
      <c r="R126" s="13"/>
      <c r="S126" s="13"/>
      <c r="T126" s="13"/>
      <c r="U126" s="13"/>
      <c r="V126" s="13"/>
    </row>
    <row r="127" spans="1:22" ht="15.75" customHeight="1" x14ac:dyDescent="0.25">
      <c r="A127" s="21"/>
      <c r="B127" s="13"/>
      <c r="C127" s="13"/>
      <c r="D127" s="13"/>
      <c r="E127" s="13"/>
      <c r="F127" s="13"/>
      <c r="G127" s="13"/>
      <c r="H127" s="13"/>
      <c r="I127" s="13"/>
      <c r="J127" s="13"/>
      <c r="K127" s="13"/>
      <c r="L127" s="13"/>
      <c r="M127" s="13"/>
      <c r="N127" s="13"/>
      <c r="O127" s="13"/>
      <c r="P127" s="13"/>
      <c r="Q127" s="13"/>
      <c r="R127" s="13"/>
      <c r="S127" s="13"/>
      <c r="T127" s="13"/>
      <c r="U127" s="13"/>
      <c r="V127" s="13"/>
    </row>
    <row r="128" spans="1:22" ht="15.75" customHeight="1" x14ac:dyDescent="0.25">
      <c r="A128" s="21"/>
      <c r="B128" s="13"/>
      <c r="C128" s="13"/>
      <c r="D128" s="13"/>
      <c r="E128" s="13"/>
      <c r="F128" s="13"/>
      <c r="G128" s="13"/>
      <c r="H128" s="13"/>
      <c r="I128" s="13"/>
      <c r="J128" s="13"/>
      <c r="K128" s="13"/>
      <c r="L128" s="13"/>
      <c r="M128" s="13"/>
      <c r="N128" s="13"/>
      <c r="O128" s="13"/>
      <c r="P128" s="13"/>
      <c r="Q128" s="13"/>
      <c r="R128" s="13"/>
      <c r="S128" s="13"/>
      <c r="T128" s="13"/>
      <c r="U128" s="13"/>
      <c r="V128" s="13"/>
    </row>
    <row r="129" spans="1:22" ht="15.75" customHeight="1" x14ac:dyDescent="0.25">
      <c r="A129" s="21"/>
      <c r="B129" s="13"/>
      <c r="C129" s="13"/>
      <c r="D129" s="13"/>
      <c r="E129" s="13"/>
      <c r="F129" s="13"/>
      <c r="G129" s="13"/>
      <c r="H129" s="13"/>
      <c r="I129" s="13"/>
      <c r="J129" s="13"/>
      <c r="K129" s="13"/>
      <c r="L129" s="13"/>
      <c r="M129" s="13"/>
      <c r="N129" s="13"/>
      <c r="O129" s="13"/>
      <c r="P129" s="13"/>
      <c r="Q129" s="13"/>
      <c r="R129" s="13"/>
      <c r="S129" s="13"/>
      <c r="T129" s="13"/>
      <c r="U129" s="13"/>
      <c r="V129" s="13"/>
    </row>
    <row r="130" spans="1:22" ht="15.75" customHeight="1" x14ac:dyDescent="0.25">
      <c r="A130" s="21"/>
      <c r="B130" s="13"/>
      <c r="C130" s="13"/>
      <c r="D130" s="13"/>
      <c r="E130" s="13"/>
      <c r="F130" s="13"/>
      <c r="G130" s="13"/>
      <c r="H130" s="13"/>
      <c r="I130" s="13"/>
      <c r="J130" s="13"/>
      <c r="K130" s="13"/>
      <c r="L130" s="13"/>
      <c r="M130" s="13"/>
      <c r="N130" s="13"/>
      <c r="O130" s="13"/>
      <c r="P130" s="13"/>
      <c r="Q130" s="13"/>
      <c r="R130" s="13"/>
      <c r="S130" s="13"/>
      <c r="T130" s="13"/>
      <c r="U130" s="13"/>
      <c r="V130" s="13"/>
    </row>
    <row r="131" spans="1:22" ht="15.75" customHeight="1" x14ac:dyDescent="0.25">
      <c r="A131" s="21"/>
      <c r="B131" s="13"/>
      <c r="C131" s="13"/>
      <c r="D131" s="13"/>
      <c r="E131" s="13"/>
      <c r="F131" s="13"/>
      <c r="G131" s="13"/>
      <c r="H131" s="13"/>
      <c r="I131" s="13"/>
      <c r="J131" s="13"/>
      <c r="K131" s="13"/>
      <c r="L131" s="13"/>
      <c r="M131" s="13"/>
      <c r="N131" s="13"/>
      <c r="O131" s="13"/>
      <c r="P131" s="13"/>
      <c r="Q131" s="13"/>
      <c r="R131" s="13"/>
      <c r="S131" s="13"/>
      <c r="T131" s="13"/>
      <c r="U131" s="13"/>
      <c r="V131" s="13"/>
    </row>
    <row r="132" spans="1:22" ht="15.75" customHeight="1" x14ac:dyDescent="0.25">
      <c r="A132" s="21"/>
      <c r="B132" s="13"/>
      <c r="C132" s="13"/>
      <c r="D132" s="13"/>
      <c r="E132" s="13"/>
      <c r="F132" s="13"/>
      <c r="G132" s="13"/>
      <c r="H132" s="13"/>
      <c r="I132" s="13"/>
      <c r="J132" s="13"/>
      <c r="K132" s="13"/>
      <c r="L132" s="13"/>
      <c r="M132" s="13"/>
      <c r="N132" s="13"/>
      <c r="O132" s="13"/>
      <c r="P132" s="13"/>
      <c r="Q132" s="13"/>
      <c r="R132" s="13"/>
      <c r="S132" s="13"/>
      <c r="T132" s="13"/>
      <c r="U132" s="13"/>
      <c r="V132" s="13"/>
    </row>
    <row r="133" spans="1:22" ht="15.75" customHeight="1" x14ac:dyDescent="0.25">
      <c r="A133" s="21"/>
      <c r="B133" s="13"/>
      <c r="C133" s="13"/>
      <c r="D133" s="13"/>
      <c r="E133" s="13"/>
      <c r="F133" s="13"/>
      <c r="G133" s="13"/>
      <c r="H133" s="13"/>
      <c r="I133" s="13"/>
      <c r="J133" s="13"/>
      <c r="K133" s="13"/>
      <c r="L133" s="13"/>
      <c r="M133" s="13"/>
      <c r="N133" s="13"/>
      <c r="O133" s="13"/>
      <c r="P133" s="13"/>
      <c r="Q133" s="13"/>
      <c r="R133" s="13"/>
      <c r="S133" s="13"/>
      <c r="T133" s="13"/>
      <c r="U133" s="13"/>
      <c r="V133" s="13"/>
    </row>
    <row r="134" spans="1:22" ht="15.75" customHeight="1" x14ac:dyDescent="0.25">
      <c r="A134" s="21"/>
      <c r="B134" s="13"/>
      <c r="C134" s="13"/>
      <c r="D134" s="13"/>
      <c r="E134" s="13"/>
      <c r="F134" s="13"/>
      <c r="G134" s="13"/>
      <c r="H134" s="13"/>
      <c r="I134" s="13"/>
      <c r="J134" s="13"/>
      <c r="K134" s="13"/>
      <c r="L134" s="13"/>
      <c r="M134" s="13"/>
      <c r="N134" s="13"/>
      <c r="O134" s="13"/>
      <c r="P134" s="13"/>
      <c r="Q134" s="13"/>
      <c r="R134" s="13"/>
      <c r="S134" s="13"/>
      <c r="T134" s="13"/>
      <c r="U134" s="13"/>
      <c r="V134" s="13"/>
    </row>
    <row r="135" spans="1:22" ht="15.75" customHeight="1" x14ac:dyDescent="0.25">
      <c r="A135" s="21"/>
      <c r="B135" s="13"/>
      <c r="C135" s="13"/>
      <c r="D135" s="13"/>
      <c r="E135" s="13"/>
      <c r="F135" s="13"/>
      <c r="G135" s="13"/>
      <c r="H135" s="13"/>
      <c r="I135" s="13"/>
      <c r="J135" s="13"/>
      <c r="K135" s="13"/>
      <c r="L135" s="13"/>
      <c r="M135" s="13"/>
      <c r="N135" s="13"/>
      <c r="O135" s="13"/>
      <c r="P135" s="13"/>
      <c r="Q135" s="13"/>
      <c r="R135" s="13"/>
      <c r="S135" s="13"/>
      <c r="T135" s="13"/>
      <c r="U135" s="13"/>
      <c r="V135" s="13"/>
    </row>
    <row r="136" spans="1:22" ht="15.75" customHeight="1" x14ac:dyDescent="0.25">
      <c r="A136" s="21"/>
      <c r="B136" s="13"/>
      <c r="C136" s="13"/>
      <c r="D136" s="13"/>
      <c r="E136" s="13"/>
      <c r="F136" s="13"/>
      <c r="G136" s="13"/>
      <c r="H136" s="13"/>
      <c r="I136" s="13"/>
      <c r="J136" s="13"/>
      <c r="K136" s="13"/>
      <c r="L136" s="13"/>
      <c r="M136" s="13"/>
      <c r="N136" s="13"/>
      <c r="O136" s="13"/>
      <c r="P136" s="13"/>
      <c r="Q136" s="13"/>
      <c r="R136" s="13"/>
      <c r="S136" s="13"/>
      <c r="T136" s="13"/>
      <c r="U136" s="13"/>
      <c r="V136" s="13"/>
    </row>
    <row r="137" spans="1:22" ht="15.75" customHeight="1" x14ac:dyDescent="0.25">
      <c r="A137" s="21"/>
      <c r="B137" s="13"/>
      <c r="C137" s="13"/>
      <c r="D137" s="13"/>
      <c r="E137" s="13"/>
      <c r="F137" s="13"/>
      <c r="G137" s="13"/>
      <c r="H137" s="13"/>
      <c r="I137" s="13"/>
      <c r="J137" s="13"/>
      <c r="K137" s="13"/>
      <c r="L137" s="13"/>
      <c r="M137" s="13"/>
      <c r="N137" s="13"/>
      <c r="O137" s="13"/>
      <c r="P137" s="13"/>
      <c r="Q137" s="13"/>
      <c r="R137" s="13"/>
      <c r="S137" s="13"/>
      <c r="T137" s="13"/>
      <c r="U137" s="13"/>
      <c r="V137" s="13"/>
    </row>
    <row r="138" spans="1:22" ht="15.75" customHeight="1" x14ac:dyDescent="0.25">
      <c r="A138" s="21"/>
      <c r="B138" s="13"/>
      <c r="C138" s="13"/>
      <c r="D138" s="13"/>
      <c r="E138" s="13"/>
      <c r="F138" s="13"/>
      <c r="G138" s="13"/>
      <c r="H138" s="13"/>
      <c r="I138" s="13"/>
      <c r="J138" s="13"/>
      <c r="K138" s="13"/>
      <c r="L138" s="13"/>
      <c r="M138" s="13"/>
      <c r="N138" s="13"/>
      <c r="O138" s="13"/>
      <c r="P138" s="13"/>
      <c r="Q138" s="13"/>
      <c r="R138" s="13"/>
      <c r="S138" s="13"/>
      <c r="T138" s="13"/>
      <c r="U138" s="13"/>
      <c r="V138" s="13"/>
    </row>
    <row r="139" spans="1:22" ht="15.75" customHeight="1" x14ac:dyDescent="0.25">
      <c r="A139" s="21"/>
      <c r="B139" s="13"/>
      <c r="C139" s="13"/>
      <c r="D139" s="13"/>
      <c r="E139" s="13"/>
      <c r="F139" s="13"/>
      <c r="G139" s="13"/>
      <c r="H139" s="13"/>
      <c r="I139" s="13"/>
      <c r="J139" s="13"/>
      <c r="K139" s="13"/>
      <c r="L139" s="13"/>
      <c r="M139" s="13"/>
      <c r="N139" s="13"/>
      <c r="O139" s="13"/>
      <c r="P139" s="13"/>
      <c r="Q139" s="13"/>
      <c r="R139" s="13"/>
      <c r="S139" s="13"/>
      <c r="T139" s="13"/>
      <c r="U139" s="13"/>
      <c r="V139" s="13"/>
    </row>
    <row r="140" spans="1:22" ht="15.75" customHeight="1" x14ac:dyDescent="0.25">
      <c r="A140" s="21"/>
      <c r="B140" s="13"/>
      <c r="C140" s="13"/>
      <c r="D140" s="13"/>
      <c r="E140" s="13"/>
      <c r="F140" s="13"/>
      <c r="G140" s="13"/>
      <c r="H140" s="13"/>
      <c r="I140" s="13"/>
      <c r="J140" s="13"/>
      <c r="K140" s="13"/>
      <c r="L140" s="13"/>
      <c r="M140" s="13"/>
      <c r="N140" s="13"/>
      <c r="O140" s="13"/>
      <c r="P140" s="13"/>
      <c r="Q140" s="13"/>
      <c r="R140" s="13"/>
      <c r="S140" s="13"/>
      <c r="T140" s="13"/>
      <c r="U140" s="13"/>
      <c r="V140" s="13"/>
    </row>
    <row r="141" spans="1:22" ht="15.75" customHeight="1" x14ac:dyDescent="0.25">
      <c r="A141" s="21"/>
      <c r="B141" s="13"/>
      <c r="C141" s="13"/>
      <c r="D141" s="13"/>
      <c r="E141" s="13"/>
      <c r="F141" s="13"/>
      <c r="G141" s="13"/>
      <c r="H141" s="13"/>
      <c r="I141" s="13"/>
      <c r="J141" s="13"/>
      <c r="K141" s="13"/>
      <c r="L141" s="13"/>
      <c r="M141" s="13"/>
      <c r="N141" s="13"/>
      <c r="O141" s="13"/>
      <c r="P141" s="13"/>
      <c r="Q141" s="13"/>
      <c r="R141" s="13"/>
      <c r="S141" s="13"/>
      <c r="T141" s="13"/>
      <c r="U141" s="13"/>
      <c r="V141" s="13"/>
    </row>
    <row r="142" spans="1:22" ht="15.75" customHeight="1" x14ac:dyDescent="0.25">
      <c r="A142" s="21"/>
      <c r="B142" s="13"/>
      <c r="C142" s="13"/>
      <c r="D142" s="13"/>
      <c r="E142" s="13"/>
      <c r="F142" s="13"/>
      <c r="G142" s="13"/>
      <c r="H142" s="13"/>
      <c r="I142" s="13"/>
      <c r="J142" s="13"/>
      <c r="K142" s="13"/>
      <c r="L142" s="13"/>
      <c r="M142" s="13"/>
      <c r="N142" s="13"/>
      <c r="O142" s="13"/>
      <c r="P142" s="13"/>
      <c r="Q142" s="13"/>
      <c r="R142" s="13"/>
      <c r="S142" s="13"/>
      <c r="T142" s="13"/>
      <c r="U142" s="13"/>
      <c r="V142" s="13"/>
    </row>
    <row r="143" spans="1:22" ht="15.75" customHeight="1" x14ac:dyDescent="0.25">
      <c r="A143" s="21"/>
      <c r="B143" s="13"/>
      <c r="C143" s="13"/>
      <c r="D143" s="13"/>
      <c r="E143" s="13"/>
      <c r="F143" s="13"/>
      <c r="G143" s="13"/>
      <c r="H143" s="13"/>
      <c r="I143" s="13"/>
      <c r="J143" s="13"/>
      <c r="K143" s="13"/>
      <c r="L143" s="13"/>
      <c r="M143" s="13"/>
      <c r="N143" s="13"/>
      <c r="O143" s="13"/>
      <c r="P143" s="13"/>
      <c r="Q143" s="13"/>
      <c r="R143" s="13"/>
      <c r="S143" s="13"/>
      <c r="T143" s="13"/>
      <c r="U143" s="13"/>
      <c r="V143" s="13"/>
    </row>
    <row r="144" spans="1:22" ht="15.75" customHeight="1" x14ac:dyDescent="0.25">
      <c r="A144" s="21"/>
      <c r="B144" s="13"/>
      <c r="C144" s="13"/>
      <c r="D144" s="13"/>
      <c r="E144" s="13"/>
      <c r="F144" s="13"/>
      <c r="G144" s="13"/>
      <c r="H144" s="13"/>
      <c r="I144" s="13"/>
      <c r="J144" s="13"/>
      <c r="K144" s="13"/>
      <c r="L144" s="13"/>
      <c r="M144" s="13"/>
      <c r="N144" s="13"/>
      <c r="O144" s="13"/>
      <c r="P144" s="13"/>
      <c r="Q144" s="13"/>
      <c r="R144" s="13"/>
      <c r="S144" s="13"/>
      <c r="T144" s="13"/>
      <c r="U144" s="13"/>
      <c r="V144" s="13"/>
    </row>
    <row r="145" spans="1:22" ht="15.75" customHeight="1" x14ac:dyDescent="0.25">
      <c r="A145" s="21"/>
      <c r="B145" s="13"/>
      <c r="C145" s="13"/>
      <c r="D145" s="13"/>
      <c r="E145" s="13"/>
      <c r="F145" s="13"/>
      <c r="G145" s="13"/>
      <c r="H145" s="13"/>
      <c r="I145" s="13"/>
      <c r="J145" s="13"/>
      <c r="K145" s="13"/>
      <c r="L145" s="13"/>
      <c r="M145" s="13"/>
      <c r="N145" s="13"/>
      <c r="O145" s="13"/>
      <c r="P145" s="13"/>
      <c r="Q145" s="13"/>
      <c r="R145" s="13"/>
      <c r="S145" s="13"/>
      <c r="T145" s="13"/>
      <c r="U145" s="13"/>
      <c r="V145" s="13"/>
    </row>
    <row r="146" spans="1:22" ht="15.75" customHeight="1" x14ac:dyDescent="0.25">
      <c r="A146" s="21"/>
      <c r="B146" s="13"/>
      <c r="C146" s="13"/>
      <c r="D146" s="13"/>
      <c r="E146" s="13"/>
      <c r="F146" s="13"/>
      <c r="G146" s="13"/>
      <c r="H146" s="13"/>
      <c r="I146" s="13"/>
      <c r="J146" s="13"/>
      <c r="K146" s="13"/>
      <c r="L146" s="13"/>
      <c r="M146" s="13"/>
      <c r="N146" s="13"/>
      <c r="O146" s="13"/>
      <c r="P146" s="13"/>
      <c r="Q146" s="13"/>
      <c r="R146" s="13"/>
      <c r="S146" s="13"/>
      <c r="T146" s="13"/>
      <c r="U146" s="13"/>
      <c r="V146" s="13"/>
    </row>
    <row r="147" spans="1:22" ht="15.75" customHeight="1" x14ac:dyDescent="0.25">
      <c r="A147" s="21"/>
      <c r="B147" s="13"/>
      <c r="C147" s="13"/>
      <c r="D147" s="13"/>
      <c r="E147" s="13"/>
      <c r="F147" s="13"/>
      <c r="G147" s="13"/>
      <c r="H147" s="13"/>
      <c r="I147" s="13"/>
      <c r="J147" s="13"/>
      <c r="K147" s="13"/>
      <c r="L147" s="13"/>
      <c r="M147" s="13"/>
      <c r="N147" s="13"/>
      <c r="O147" s="13"/>
      <c r="P147" s="13"/>
      <c r="Q147" s="13"/>
      <c r="R147" s="13"/>
      <c r="S147" s="13"/>
      <c r="T147" s="13"/>
      <c r="U147" s="13"/>
      <c r="V147" s="13"/>
    </row>
    <row r="148" spans="1:22" ht="15.75" customHeight="1" x14ac:dyDescent="0.25">
      <c r="A148" s="21"/>
      <c r="B148" s="13"/>
      <c r="C148" s="13"/>
      <c r="D148" s="13"/>
      <c r="E148" s="13"/>
      <c r="F148" s="13"/>
      <c r="G148" s="13"/>
      <c r="H148" s="13"/>
      <c r="I148" s="13"/>
      <c r="J148" s="13"/>
      <c r="K148" s="13"/>
      <c r="L148" s="13"/>
      <c r="M148" s="13"/>
      <c r="N148" s="13"/>
      <c r="O148" s="13"/>
      <c r="P148" s="13"/>
      <c r="Q148" s="13"/>
      <c r="R148" s="13"/>
      <c r="S148" s="13"/>
      <c r="T148" s="13"/>
      <c r="U148" s="13"/>
      <c r="V148" s="13"/>
    </row>
    <row r="149" spans="1:22" ht="15.75" customHeight="1" x14ac:dyDescent="0.25">
      <c r="A149" s="21"/>
      <c r="B149" s="13"/>
      <c r="C149" s="13"/>
      <c r="D149" s="13"/>
      <c r="E149" s="13"/>
      <c r="F149" s="13"/>
      <c r="G149" s="13"/>
      <c r="H149" s="13"/>
      <c r="I149" s="13"/>
      <c r="J149" s="13"/>
      <c r="K149" s="13"/>
      <c r="L149" s="13"/>
      <c r="M149" s="13"/>
      <c r="N149" s="13"/>
      <c r="O149" s="13"/>
      <c r="P149" s="13"/>
      <c r="Q149" s="13"/>
      <c r="R149" s="13"/>
      <c r="S149" s="13"/>
      <c r="T149" s="13"/>
      <c r="U149" s="13"/>
      <c r="V149" s="13"/>
    </row>
    <row r="150" spans="1:22" ht="15.75" customHeight="1" x14ac:dyDescent="0.25">
      <c r="A150" s="21"/>
      <c r="B150" s="13"/>
      <c r="C150" s="13"/>
      <c r="D150" s="13"/>
      <c r="E150" s="13"/>
      <c r="F150" s="13"/>
      <c r="G150" s="13"/>
      <c r="H150" s="13"/>
      <c r="I150" s="13"/>
      <c r="J150" s="13"/>
      <c r="K150" s="13"/>
      <c r="L150" s="13"/>
      <c r="M150" s="13"/>
      <c r="N150" s="13"/>
      <c r="O150" s="13"/>
      <c r="P150" s="13"/>
      <c r="Q150" s="13"/>
      <c r="R150" s="13"/>
      <c r="S150" s="13"/>
      <c r="T150" s="13"/>
      <c r="U150" s="13"/>
      <c r="V150" s="13"/>
    </row>
    <row r="151" spans="1:22" ht="15.75" customHeight="1" x14ac:dyDescent="0.25">
      <c r="A151" s="21"/>
      <c r="B151" s="13"/>
      <c r="C151" s="13"/>
      <c r="D151" s="13"/>
      <c r="E151" s="13"/>
      <c r="F151" s="13"/>
      <c r="G151" s="13"/>
      <c r="H151" s="13"/>
      <c r="I151" s="13"/>
      <c r="J151" s="13"/>
      <c r="K151" s="13"/>
      <c r="L151" s="13"/>
      <c r="M151" s="13"/>
      <c r="N151" s="13"/>
      <c r="O151" s="13"/>
      <c r="P151" s="13"/>
      <c r="Q151" s="13"/>
      <c r="R151" s="13"/>
      <c r="S151" s="13"/>
      <c r="T151" s="13"/>
      <c r="U151" s="13"/>
      <c r="V151" s="13"/>
    </row>
    <row r="152" spans="1:22" ht="15.75" customHeight="1" x14ac:dyDescent="0.25">
      <c r="A152" s="21"/>
      <c r="B152" s="13"/>
      <c r="C152" s="13"/>
      <c r="D152" s="13"/>
      <c r="E152" s="13"/>
      <c r="F152" s="13"/>
      <c r="G152" s="13"/>
      <c r="H152" s="13"/>
      <c r="I152" s="13"/>
      <c r="J152" s="13"/>
      <c r="K152" s="13"/>
      <c r="L152" s="13"/>
      <c r="M152" s="13"/>
      <c r="N152" s="13"/>
      <c r="O152" s="13"/>
      <c r="P152" s="13"/>
      <c r="Q152" s="13"/>
      <c r="R152" s="13"/>
      <c r="S152" s="13"/>
      <c r="T152" s="13"/>
      <c r="U152" s="13"/>
      <c r="V152" s="13"/>
    </row>
    <row r="153" spans="1:22" ht="15.75" customHeight="1" x14ac:dyDescent="0.25">
      <c r="A153" s="21"/>
      <c r="B153" s="13"/>
      <c r="C153" s="13"/>
      <c r="D153" s="13"/>
      <c r="E153" s="13"/>
      <c r="F153" s="13"/>
      <c r="G153" s="13"/>
      <c r="H153" s="13"/>
      <c r="I153" s="13"/>
      <c r="J153" s="13"/>
      <c r="K153" s="13"/>
      <c r="L153" s="13"/>
      <c r="M153" s="13"/>
      <c r="N153" s="13"/>
      <c r="O153" s="13"/>
      <c r="P153" s="13"/>
      <c r="Q153" s="13"/>
      <c r="R153" s="13"/>
      <c r="S153" s="13"/>
      <c r="T153" s="13"/>
      <c r="U153" s="13"/>
      <c r="V153" s="13"/>
    </row>
    <row r="154" spans="1:22" ht="15.75" customHeight="1" x14ac:dyDescent="0.25">
      <c r="A154" s="21"/>
      <c r="B154" s="13"/>
      <c r="C154" s="13"/>
      <c r="D154" s="13"/>
      <c r="E154" s="13"/>
      <c r="F154" s="13"/>
      <c r="G154" s="13"/>
      <c r="H154" s="13"/>
      <c r="I154" s="13"/>
      <c r="J154" s="13"/>
      <c r="K154" s="13"/>
      <c r="L154" s="13"/>
      <c r="M154" s="13"/>
      <c r="N154" s="13"/>
      <c r="O154" s="13"/>
      <c r="P154" s="13"/>
      <c r="Q154" s="13"/>
      <c r="R154" s="13"/>
      <c r="S154" s="13"/>
      <c r="T154" s="13"/>
      <c r="U154" s="13"/>
      <c r="V154" s="13"/>
    </row>
    <row r="155" spans="1:22" ht="15.75" customHeight="1" x14ac:dyDescent="0.25">
      <c r="A155" s="21"/>
      <c r="B155" s="13"/>
      <c r="C155" s="13"/>
      <c r="D155" s="13"/>
      <c r="E155" s="13"/>
      <c r="F155" s="13"/>
      <c r="G155" s="13"/>
      <c r="H155" s="13"/>
      <c r="I155" s="13"/>
      <c r="J155" s="13"/>
      <c r="K155" s="13"/>
      <c r="L155" s="13"/>
      <c r="M155" s="13"/>
      <c r="N155" s="13"/>
      <c r="O155" s="13"/>
      <c r="P155" s="13"/>
      <c r="Q155" s="13"/>
      <c r="R155" s="13"/>
      <c r="S155" s="13"/>
      <c r="T155" s="13"/>
      <c r="U155" s="13"/>
      <c r="V155" s="13"/>
    </row>
    <row r="156" spans="1:22" ht="15.75" customHeight="1" x14ac:dyDescent="0.25">
      <c r="A156" s="21"/>
      <c r="B156" s="13"/>
      <c r="C156" s="13"/>
      <c r="D156" s="13"/>
      <c r="E156" s="13"/>
      <c r="F156" s="13"/>
      <c r="G156" s="13"/>
      <c r="H156" s="13"/>
      <c r="I156" s="13"/>
      <c r="J156" s="13"/>
      <c r="K156" s="13"/>
      <c r="L156" s="13"/>
      <c r="M156" s="13"/>
      <c r="N156" s="13"/>
      <c r="O156" s="13"/>
      <c r="P156" s="13"/>
      <c r="Q156" s="13"/>
      <c r="R156" s="13"/>
      <c r="S156" s="13"/>
      <c r="T156" s="13"/>
      <c r="U156" s="13"/>
      <c r="V156" s="13"/>
    </row>
    <row r="157" spans="1:22" ht="15.75" customHeight="1" x14ac:dyDescent="0.25">
      <c r="A157" s="21"/>
      <c r="B157" s="13"/>
      <c r="C157" s="13"/>
      <c r="D157" s="13"/>
      <c r="E157" s="13"/>
      <c r="F157" s="13"/>
      <c r="G157" s="13"/>
      <c r="H157" s="13"/>
      <c r="I157" s="13"/>
      <c r="J157" s="13"/>
      <c r="K157" s="13"/>
      <c r="L157" s="13"/>
      <c r="M157" s="13"/>
      <c r="N157" s="13"/>
      <c r="O157" s="13"/>
      <c r="P157" s="13"/>
      <c r="Q157" s="13"/>
      <c r="R157" s="13"/>
      <c r="S157" s="13"/>
      <c r="T157" s="13"/>
      <c r="U157" s="13"/>
      <c r="V157" s="13"/>
    </row>
    <row r="158" spans="1:22" ht="15.75" customHeight="1" x14ac:dyDescent="0.25">
      <c r="A158" s="21"/>
      <c r="B158" s="13"/>
      <c r="C158" s="13"/>
      <c r="D158" s="13"/>
      <c r="E158" s="13"/>
      <c r="F158" s="13"/>
      <c r="G158" s="13"/>
      <c r="H158" s="13"/>
      <c r="I158" s="13"/>
      <c r="J158" s="13"/>
      <c r="K158" s="13"/>
      <c r="L158" s="13"/>
      <c r="M158" s="13"/>
      <c r="N158" s="13"/>
      <c r="O158" s="13"/>
      <c r="P158" s="13"/>
      <c r="Q158" s="13"/>
      <c r="R158" s="13"/>
      <c r="S158" s="13"/>
      <c r="T158" s="13"/>
      <c r="U158" s="13"/>
      <c r="V158" s="13"/>
    </row>
    <row r="159" spans="1:22" ht="15.75" customHeight="1" x14ac:dyDescent="0.25">
      <c r="A159" s="21"/>
      <c r="B159" s="13"/>
      <c r="C159" s="13"/>
      <c r="D159" s="13"/>
      <c r="E159" s="13"/>
      <c r="F159" s="13"/>
      <c r="G159" s="13"/>
      <c r="H159" s="13"/>
      <c r="I159" s="13"/>
      <c r="J159" s="13"/>
      <c r="K159" s="13"/>
      <c r="L159" s="13"/>
      <c r="M159" s="13"/>
      <c r="N159" s="13"/>
      <c r="O159" s="13"/>
      <c r="P159" s="13"/>
      <c r="Q159" s="13"/>
      <c r="R159" s="13"/>
      <c r="S159" s="13"/>
      <c r="T159" s="13"/>
      <c r="U159" s="13"/>
      <c r="V159" s="13"/>
    </row>
    <row r="160" spans="1:22" ht="15.75" customHeight="1" x14ac:dyDescent="0.25">
      <c r="A160" s="21"/>
      <c r="B160" s="13"/>
      <c r="C160" s="13"/>
      <c r="D160" s="13"/>
      <c r="E160" s="13"/>
      <c r="F160" s="13"/>
      <c r="G160" s="13"/>
      <c r="H160" s="13"/>
      <c r="I160" s="13"/>
      <c r="J160" s="13"/>
      <c r="K160" s="13"/>
      <c r="L160" s="13"/>
      <c r="M160" s="13"/>
      <c r="N160" s="13"/>
      <c r="O160" s="13"/>
      <c r="P160" s="13"/>
      <c r="Q160" s="13"/>
      <c r="R160" s="13"/>
      <c r="S160" s="13"/>
      <c r="T160" s="13"/>
      <c r="U160" s="13"/>
      <c r="V160" s="13"/>
    </row>
    <row r="161" spans="1:22" ht="15.75" customHeight="1" x14ac:dyDescent="0.25">
      <c r="A161" s="21"/>
      <c r="B161" s="13"/>
      <c r="C161" s="13"/>
      <c r="D161" s="13"/>
      <c r="E161" s="13"/>
      <c r="F161" s="13"/>
      <c r="G161" s="13"/>
      <c r="H161" s="13"/>
      <c r="I161" s="13"/>
      <c r="J161" s="13"/>
      <c r="K161" s="13"/>
      <c r="L161" s="13"/>
      <c r="M161" s="13"/>
      <c r="N161" s="13"/>
      <c r="O161" s="13"/>
      <c r="P161" s="13"/>
      <c r="Q161" s="13"/>
      <c r="R161" s="13"/>
      <c r="S161" s="13"/>
      <c r="T161" s="13"/>
      <c r="U161" s="13"/>
      <c r="V161" s="13"/>
    </row>
    <row r="162" spans="1:22" ht="15.75" customHeight="1" x14ac:dyDescent="0.25">
      <c r="A162" s="21"/>
      <c r="B162" s="13"/>
      <c r="C162" s="13"/>
      <c r="D162" s="13"/>
      <c r="E162" s="13"/>
      <c r="F162" s="13"/>
      <c r="G162" s="13"/>
      <c r="H162" s="13"/>
      <c r="I162" s="13"/>
      <c r="J162" s="13"/>
      <c r="K162" s="13"/>
      <c r="L162" s="13"/>
      <c r="M162" s="13"/>
      <c r="N162" s="13"/>
      <c r="O162" s="13"/>
      <c r="P162" s="13"/>
      <c r="Q162" s="13"/>
      <c r="R162" s="13"/>
      <c r="S162" s="13"/>
      <c r="T162" s="13"/>
      <c r="U162" s="13"/>
      <c r="V162" s="13"/>
    </row>
    <row r="163" spans="1:22" ht="15.75" customHeight="1" x14ac:dyDescent="0.25">
      <c r="A163" s="21"/>
      <c r="B163" s="13"/>
      <c r="C163" s="13"/>
      <c r="D163" s="13"/>
      <c r="E163" s="13"/>
      <c r="F163" s="13"/>
      <c r="G163" s="13"/>
      <c r="H163" s="13"/>
      <c r="I163" s="13"/>
      <c r="J163" s="13"/>
      <c r="K163" s="13"/>
      <c r="L163" s="13"/>
      <c r="M163" s="13"/>
      <c r="N163" s="13"/>
      <c r="O163" s="13"/>
      <c r="P163" s="13"/>
      <c r="Q163" s="13"/>
      <c r="R163" s="13"/>
      <c r="S163" s="13"/>
      <c r="T163" s="13"/>
      <c r="U163" s="13"/>
      <c r="V163" s="13"/>
    </row>
    <row r="164" spans="1:22" ht="15.75" customHeight="1" x14ac:dyDescent="0.25">
      <c r="A164" s="21"/>
      <c r="B164" s="13"/>
      <c r="C164" s="13"/>
      <c r="D164" s="13"/>
      <c r="E164" s="13"/>
      <c r="F164" s="13"/>
      <c r="G164" s="13"/>
      <c r="H164" s="13"/>
      <c r="I164" s="13"/>
      <c r="J164" s="13"/>
      <c r="K164" s="13"/>
      <c r="L164" s="13"/>
      <c r="M164" s="13"/>
      <c r="N164" s="13"/>
      <c r="O164" s="13"/>
      <c r="P164" s="13"/>
      <c r="Q164" s="13"/>
      <c r="R164" s="13"/>
      <c r="S164" s="13"/>
      <c r="T164" s="13"/>
      <c r="U164" s="13"/>
      <c r="V164" s="13"/>
    </row>
    <row r="165" spans="1:22" ht="15.75" customHeight="1" x14ac:dyDescent="0.25">
      <c r="A165" s="21"/>
      <c r="B165" s="13"/>
      <c r="C165" s="13"/>
      <c r="D165" s="13"/>
      <c r="E165" s="13"/>
      <c r="F165" s="13"/>
      <c r="G165" s="13"/>
      <c r="H165" s="13"/>
      <c r="I165" s="13"/>
      <c r="J165" s="13"/>
      <c r="K165" s="13"/>
      <c r="L165" s="13"/>
      <c r="M165" s="13"/>
      <c r="N165" s="13"/>
      <c r="O165" s="13"/>
      <c r="P165" s="13"/>
      <c r="Q165" s="13"/>
      <c r="R165" s="13"/>
      <c r="S165" s="13"/>
      <c r="T165" s="13"/>
      <c r="U165" s="13"/>
      <c r="V165" s="13"/>
    </row>
    <row r="166" spans="1:22" ht="15.75" customHeight="1" x14ac:dyDescent="0.25">
      <c r="A166" s="21"/>
      <c r="B166" s="13"/>
      <c r="C166" s="13"/>
      <c r="D166" s="13"/>
      <c r="E166" s="13"/>
      <c r="F166" s="13"/>
      <c r="G166" s="13"/>
      <c r="H166" s="13"/>
      <c r="I166" s="13"/>
      <c r="J166" s="13"/>
      <c r="K166" s="13"/>
      <c r="L166" s="13"/>
      <c r="M166" s="13"/>
      <c r="N166" s="13"/>
      <c r="O166" s="13"/>
      <c r="P166" s="13"/>
      <c r="Q166" s="13"/>
      <c r="R166" s="13"/>
      <c r="S166" s="13"/>
      <c r="T166" s="13"/>
      <c r="U166" s="13"/>
      <c r="V166" s="13"/>
    </row>
    <row r="167" spans="1:22" ht="15.75" customHeight="1" x14ac:dyDescent="0.25">
      <c r="A167" s="21"/>
      <c r="B167" s="13"/>
      <c r="C167" s="13"/>
      <c r="D167" s="13"/>
      <c r="E167" s="13"/>
      <c r="F167" s="13"/>
      <c r="G167" s="13"/>
      <c r="H167" s="13"/>
      <c r="I167" s="13"/>
      <c r="J167" s="13"/>
      <c r="K167" s="13"/>
      <c r="L167" s="13"/>
      <c r="M167" s="13"/>
      <c r="N167" s="13"/>
      <c r="O167" s="13"/>
      <c r="P167" s="13"/>
      <c r="Q167" s="13"/>
      <c r="R167" s="13"/>
      <c r="S167" s="13"/>
      <c r="T167" s="13"/>
      <c r="U167" s="13"/>
      <c r="V167" s="13"/>
    </row>
    <row r="168" spans="1:22" ht="15.75" customHeight="1" x14ac:dyDescent="0.25">
      <c r="A168" s="21"/>
      <c r="B168" s="13"/>
      <c r="C168" s="13"/>
      <c r="D168" s="13"/>
      <c r="E168" s="13"/>
      <c r="F168" s="13"/>
      <c r="G168" s="13"/>
      <c r="H168" s="13"/>
      <c r="I168" s="13"/>
      <c r="J168" s="13"/>
      <c r="K168" s="13"/>
      <c r="L168" s="13"/>
      <c r="M168" s="13"/>
      <c r="N168" s="13"/>
      <c r="O168" s="13"/>
      <c r="P168" s="13"/>
      <c r="Q168" s="13"/>
      <c r="R168" s="13"/>
      <c r="S168" s="13"/>
      <c r="T168" s="13"/>
      <c r="U168" s="13"/>
      <c r="V168" s="13"/>
    </row>
    <row r="169" spans="1:22" ht="15.75" customHeight="1" x14ac:dyDescent="0.25">
      <c r="A169" s="21"/>
      <c r="B169" s="13"/>
      <c r="C169" s="13"/>
      <c r="D169" s="13"/>
      <c r="E169" s="13"/>
      <c r="F169" s="13"/>
      <c r="G169" s="13"/>
      <c r="H169" s="13"/>
      <c r="I169" s="13"/>
      <c r="J169" s="13"/>
      <c r="K169" s="13"/>
      <c r="L169" s="13"/>
      <c r="M169" s="13"/>
      <c r="N169" s="13"/>
      <c r="O169" s="13"/>
      <c r="P169" s="13"/>
      <c r="Q169" s="13"/>
      <c r="R169" s="13"/>
      <c r="S169" s="13"/>
      <c r="T169" s="13"/>
      <c r="U169" s="13"/>
      <c r="V169" s="13"/>
    </row>
    <row r="170" spans="1:22" ht="15.75" customHeight="1" x14ac:dyDescent="0.25">
      <c r="A170" s="21"/>
      <c r="B170" s="13"/>
      <c r="C170" s="13"/>
      <c r="D170" s="13"/>
      <c r="E170" s="13"/>
      <c r="F170" s="13"/>
      <c r="G170" s="13"/>
      <c r="H170" s="13"/>
      <c r="I170" s="13"/>
      <c r="J170" s="13"/>
      <c r="K170" s="13"/>
      <c r="L170" s="13"/>
      <c r="M170" s="13"/>
      <c r="N170" s="13"/>
      <c r="O170" s="13"/>
      <c r="P170" s="13"/>
      <c r="Q170" s="13"/>
      <c r="R170" s="13"/>
      <c r="S170" s="13"/>
      <c r="T170" s="13"/>
      <c r="U170" s="13"/>
      <c r="V170" s="13"/>
    </row>
    <row r="171" spans="1:22" ht="15.75" customHeight="1" x14ac:dyDescent="0.25">
      <c r="A171" s="21"/>
      <c r="B171" s="13"/>
      <c r="C171" s="13"/>
      <c r="D171" s="13"/>
      <c r="E171" s="13"/>
      <c r="F171" s="13"/>
      <c r="G171" s="13"/>
      <c r="H171" s="13"/>
      <c r="I171" s="13"/>
      <c r="J171" s="13"/>
      <c r="K171" s="13"/>
      <c r="L171" s="13"/>
      <c r="M171" s="13"/>
      <c r="N171" s="13"/>
      <c r="O171" s="13"/>
      <c r="P171" s="13"/>
      <c r="Q171" s="13"/>
      <c r="R171" s="13"/>
      <c r="S171" s="13"/>
      <c r="T171" s="13"/>
      <c r="U171" s="13"/>
      <c r="V171" s="13"/>
    </row>
    <row r="172" spans="1:22" ht="15.75" customHeight="1" x14ac:dyDescent="0.25">
      <c r="A172" s="21"/>
      <c r="B172" s="13"/>
      <c r="C172" s="13"/>
      <c r="D172" s="13"/>
      <c r="E172" s="13"/>
      <c r="F172" s="13"/>
      <c r="G172" s="13"/>
      <c r="H172" s="13"/>
      <c r="I172" s="13"/>
      <c r="J172" s="13"/>
      <c r="K172" s="13"/>
      <c r="L172" s="13"/>
      <c r="M172" s="13"/>
      <c r="N172" s="13"/>
      <c r="O172" s="13"/>
      <c r="P172" s="13"/>
      <c r="Q172" s="13"/>
      <c r="R172" s="13"/>
      <c r="S172" s="13"/>
      <c r="T172" s="13"/>
      <c r="U172" s="13"/>
      <c r="V172" s="13"/>
    </row>
    <row r="173" spans="1:22" ht="15.75" customHeight="1" x14ac:dyDescent="0.25">
      <c r="A173" s="21"/>
      <c r="B173" s="13"/>
      <c r="C173" s="13"/>
      <c r="D173" s="13"/>
      <c r="E173" s="13"/>
      <c r="F173" s="13"/>
      <c r="G173" s="13"/>
      <c r="H173" s="13"/>
      <c r="I173" s="13"/>
      <c r="J173" s="13"/>
      <c r="K173" s="13"/>
      <c r="L173" s="13"/>
      <c r="M173" s="13"/>
      <c r="N173" s="13"/>
      <c r="O173" s="13"/>
      <c r="P173" s="13"/>
      <c r="Q173" s="13"/>
      <c r="R173" s="13"/>
      <c r="S173" s="13"/>
      <c r="T173" s="13"/>
      <c r="U173" s="13"/>
      <c r="V173" s="13"/>
    </row>
    <row r="174" spans="1:22" ht="15.75" customHeight="1" x14ac:dyDescent="0.25">
      <c r="A174" s="21"/>
      <c r="B174" s="13"/>
      <c r="C174" s="13"/>
      <c r="D174" s="13"/>
      <c r="E174" s="13"/>
      <c r="F174" s="13"/>
      <c r="G174" s="13"/>
      <c r="H174" s="13"/>
      <c r="I174" s="13"/>
      <c r="J174" s="13"/>
      <c r="K174" s="13"/>
      <c r="L174" s="13"/>
      <c r="M174" s="13"/>
      <c r="N174" s="13"/>
      <c r="O174" s="13"/>
      <c r="P174" s="13"/>
      <c r="Q174" s="13"/>
      <c r="R174" s="13"/>
      <c r="S174" s="13"/>
      <c r="T174" s="13"/>
      <c r="U174" s="13"/>
      <c r="V174" s="13"/>
    </row>
    <row r="175" spans="1:22" ht="15.75" customHeight="1" x14ac:dyDescent="0.25">
      <c r="A175" s="21"/>
      <c r="B175" s="13"/>
      <c r="C175" s="13"/>
      <c r="D175" s="13"/>
      <c r="E175" s="13"/>
      <c r="F175" s="13"/>
      <c r="G175" s="13"/>
      <c r="H175" s="13"/>
      <c r="I175" s="13"/>
      <c r="J175" s="13"/>
      <c r="K175" s="13"/>
      <c r="L175" s="13"/>
      <c r="M175" s="13"/>
      <c r="N175" s="13"/>
      <c r="O175" s="13"/>
      <c r="P175" s="13"/>
      <c r="Q175" s="13"/>
      <c r="R175" s="13"/>
      <c r="S175" s="13"/>
      <c r="T175" s="13"/>
      <c r="U175" s="13"/>
      <c r="V175" s="13"/>
    </row>
    <row r="176" spans="1:22" ht="15.75" customHeight="1" x14ac:dyDescent="0.25">
      <c r="A176" s="21"/>
      <c r="B176" s="13"/>
      <c r="C176" s="13"/>
      <c r="D176" s="13"/>
      <c r="E176" s="13"/>
      <c r="F176" s="13"/>
      <c r="G176" s="13"/>
      <c r="H176" s="13"/>
      <c r="I176" s="13"/>
      <c r="J176" s="13"/>
      <c r="K176" s="13"/>
      <c r="L176" s="13"/>
      <c r="M176" s="13"/>
      <c r="N176" s="13"/>
      <c r="O176" s="13"/>
      <c r="P176" s="13"/>
      <c r="Q176" s="13"/>
      <c r="R176" s="13"/>
      <c r="S176" s="13"/>
      <c r="T176" s="13"/>
      <c r="U176" s="13"/>
      <c r="V176" s="13"/>
    </row>
    <row r="177" spans="1:22" ht="15.75" customHeight="1" x14ac:dyDescent="0.25">
      <c r="A177" s="21"/>
      <c r="B177" s="13"/>
      <c r="C177" s="13"/>
      <c r="D177" s="13"/>
      <c r="E177" s="13"/>
      <c r="F177" s="13"/>
      <c r="G177" s="13"/>
      <c r="H177" s="13"/>
      <c r="I177" s="13"/>
      <c r="J177" s="13"/>
      <c r="K177" s="13"/>
      <c r="L177" s="13"/>
      <c r="M177" s="13"/>
      <c r="N177" s="13"/>
      <c r="O177" s="13"/>
      <c r="P177" s="13"/>
      <c r="Q177" s="13"/>
      <c r="R177" s="13"/>
      <c r="S177" s="13"/>
      <c r="T177" s="13"/>
      <c r="U177" s="13"/>
      <c r="V177" s="13"/>
    </row>
    <row r="178" spans="1:22" ht="15.75" customHeight="1" x14ac:dyDescent="0.25">
      <c r="A178" s="21"/>
      <c r="B178" s="13"/>
      <c r="C178" s="13"/>
      <c r="D178" s="13"/>
      <c r="E178" s="13"/>
      <c r="F178" s="13"/>
      <c r="G178" s="13"/>
      <c r="H178" s="13"/>
      <c r="I178" s="13"/>
      <c r="J178" s="13"/>
      <c r="K178" s="13"/>
      <c r="L178" s="13"/>
      <c r="M178" s="13"/>
      <c r="N178" s="13"/>
      <c r="O178" s="13"/>
      <c r="P178" s="13"/>
      <c r="Q178" s="13"/>
      <c r="R178" s="13"/>
      <c r="S178" s="13"/>
      <c r="T178" s="13"/>
      <c r="U178" s="13"/>
      <c r="V178" s="13"/>
    </row>
    <row r="179" spans="1:22" ht="15.75" customHeight="1" x14ac:dyDescent="0.25">
      <c r="A179" s="21"/>
      <c r="B179" s="13"/>
      <c r="C179" s="13"/>
      <c r="D179" s="13"/>
      <c r="E179" s="13"/>
      <c r="F179" s="13"/>
      <c r="G179" s="13"/>
      <c r="H179" s="13"/>
      <c r="I179" s="13"/>
      <c r="J179" s="13"/>
      <c r="K179" s="13"/>
      <c r="L179" s="13"/>
      <c r="M179" s="13"/>
      <c r="N179" s="13"/>
      <c r="O179" s="13"/>
      <c r="P179" s="13"/>
      <c r="Q179" s="13"/>
      <c r="R179" s="13"/>
      <c r="S179" s="13"/>
      <c r="T179" s="13"/>
      <c r="U179" s="13"/>
      <c r="V179" s="13"/>
    </row>
    <row r="180" spans="1:22" ht="15.75" customHeight="1" x14ac:dyDescent="0.25">
      <c r="A180" s="21"/>
      <c r="B180" s="13"/>
      <c r="C180" s="13"/>
      <c r="D180" s="13"/>
      <c r="E180" s="13"/>
      <c r="F180" s="13"/>
      <c r="G180" s="13"/>
      <c r="H180" s="13"/>
      <c r="I180" s="13"/>
      <c r="J180" s="13"/>
      <c r="K180" s="13"/>
      <c r="L180" s="13"/>
      <c r="M180" s="13"/>
      <c r="N180" s="13"/>
      <c r="O180" s="13"/>
      <c r="P180" s="13"/>
      <c r="Q180" s="13"/>
      <c r="R180" s="13"/>
      <c r="S180" s="13"/>
      <c r="T180" s="13"/>
      <c r="U180" s="13"/>
      <c r="V180" s="13"/>
    </row>
    <row r="181" spans="1:22" ht="15.75" customHeight="1" x14ac:dyDescent="0.25">
      <c r="A181" s="21"/>
      <c r="B181" s="13"/>
      <c r="C181" s="13"/>
      <c r="D181" s="13"/>
      <c r="E181" s="13"/>
      <c r="F181" s="13"/>
      <c r="G181" s="13"/>
      <c r="H181" s="13"/>
      <c r="I181" s="13"/>
      <c r="J181" s="13"/>
      <c r="K181" s="13"/>
      <c r="L181" s="13"/>
      <c r="M181" s="13"/>
      <c r="N181" s="13"/>
      <c r="O181" s="13"/>
      <c r="P181" s="13"/>
      <c r="Q181" s="13"/>
      <c r="R181" s="13"/>
      <c r="S181" s="13"/>
      <c r="T181" s="13"/>
      <c r="U181" s="13"/>
      <c r="V181" s="13"/>
    </row>
    <row r="182" spans="1:22" ht="15.75" customHeight="1" x14ac:dyDescent="0.25">
      <c r="A182" s="21"/>
      <c r="B182" s="13"/>
      <c r="C182" s="13"/>
      <c r="D182" s="13"/>
      <c r="E182" s="13"/>
      <c r="F182" s="13"/>
      <c r="G182" s="13"/>
      <c r="H182" s="13"/>
      <c r="I182" s="13"/>
      <c r="J182" s="13"/>
      <c r="K182" s="13"/>
      <c r="L182" s="13"/>
      <c r="M182" s="13"/>
      <c r="N182" s="13"/>
      <c r="O182" s="13"/>
      <c r="P182" s="13"/>
      <c r="Q182" s="13"/>
      <c r="R182" s="13"/>
      <c r="S182" s="13"/>
      <c r="T182" s="13"/>
      <c r="U182" s="13"/>
      <c r="V182" s="13"/>
    </row>
    <row r="183" spans="1:22" ht="15.75" customHeight="1" x14ac:dyDescent="0.25">
      <c r="A183" s="21"/>
      <c r="B183" s="13"/>
      <c r="C183" s="13"/>
      <c r="D183" s="13"/>
      <c r="E183" s="13"/>
      <c r="F183" s="13"/>
      <c r="G183" s="13"/>
      <c r="H183" s="13"/>
      <c r="I183" s="13"/>
      <c r="J183" s="13"/>
      <c r="K183" s="13"/>
      <c r="L183" s="13"/>
      <c r="M183" s="13"/>
      <c r="N183" s="13"/>
      <c r="O183" s="13"/>
      <c r="P183" s="13"/>
      <c r="Q183" s="13"/>
      <c r="R183" s="13"/>
      <c r="S183" s="13"/>
      <c r="T183" s="13"/>
      <c r="U183" s="13"/>
      <c r="V183" s="13"/>
    </row>
    <row r="184" spans="1:22" ht="15.75" customHeight="1" x14ac:dyDescent="0.25">
      <c r="A184" s="21"/>
      <c r="B184" s="13"/>
      <c r="C184" s="13"/>
      <c r="D184" s="13"/>
      <c r="E184" s="13"/>
      <c r="F184" s="13"/>
      <c r="G184" s="13"/>
      <c r="H184" s="13"/>
      <c r="I184" s="13"/>
      <c r="J184" s="13"/>
      <c r="K184" s="13"/>
      <c r="L184" s="13"/>
      <c r="M184" s="13"/>
      <c r="N184" s="13"/>
      <c r="O184" s="13"/>
      <c r="P184" s="13"/>
      <c r="Q184" s="13"/>
      <c r="R184" s="13"/>
      <c r="S184" s="13"/>
      <c r="T184" s="13"/>
      <c r="U184" s="13"/>
      <c r="V184" s="13"/>
    </row>
    <row r="185" spans="1:22" ht="15.75" customHeight="1" x14ac:dyDescent="0.25">
      <c r="A185" s="21"/>
      <c r="B185" s="13"/>
      <c r="C185" s="13"/>
      <c r="D185" s="13"/>
      <c r="E185" s="13"/>
      <c r="F185" s="13"/>
      <c r="G185" s="13"/>
      <c r="H185" s="13"/>
      <c r="I185" s="13"/>
      <c r="J185" s="13"/>
      <c r="K185" s="13"/>
      <c r="L185" s="13"/>
      <c r="M185" s="13"/>
      <c r="N185" s="13"/>
      <c r="O185" s="13"/>
      <c r="P185" s="13"/>
      <c r="Q185" s="13"/>
      <c r="R185" s="13"/>
      <c r="S185" s="13"/>
      <c r="T185" s="13"/>
      <c r="U185" s="13"/>
      <c r="V185" s="13"/>
    </row>
    <row r="186" spans="1:22" ht="15.75" customHeight="1" x14ac:dyDescent="0.25">
      <c r="A186" s="21"/>
      <c r="B186" s="13"/>
      <c r="C186" s="13"/>
      <c r="D186" s="13"/>
      <c r="E186" s="13"/>
      <c r="F186" s="13"/>
      <c r="G186" s="13"/>
      <c r="H186" s="13"/>
      <c r="I186" s="13"/>
      <c r="J186" s="13"/>
      <c r="K186" s="13"/>
      <c r="L186" s="13"/>
      <c r="M186" s="13"/>
      <c r="N186" s="13"/>
      <c r="O186" s="13"/>
      <c r="P186" s="13"/>
      <c r="Q186" s="13"/>
      <c r="R186" s="13"/>
      <c r="S186" s="13"/>
      <c r="T186" s="13"/>
      <c r="U186" s="13"/>
      <c r="V186" s="13"/>
    </row>
    <row r="187" spans="1:22" ht="15.75" customHeight="1" x14ac:dyDescent="0.25">
      <c r="A187" s="21"/>
      <c r="B187" s="13"/>
      <c r="C187" s="13"/>
      <c r="D187" s="13"/>
      <c r="E187" s="13"/>
      <c r="F187" s="13"/>
      <c r="G187" s="13"/>
      <c r="H187" s="13"/>
      <c r="I187" s="13"/>
      <c r="J187" s="13"/>
      <c r="K187" s="13"/>
      <c r="L187" s="13"/>
      <c r="M187" s="13"/>
      <c r="N187" s="13"/>
      <c r="O187" s="13"/>
      <c r="P187" s="13"/>
      <c r="Q187" s="13"/>
      <c r="R187" s="13"/>
      <c r="S187" s="13"/>
      <c r="T187" s="13"/>
      <c r="U187" s="13"/>
      <c r="V187" s="13"/>
    </row>
    <row r="188" spans="1:22" ht="15.75" customHeight="1" x14ac:dyDescent="0.25">
      <c r="A188" s="21"/>
      <c r="B188" s="13"/>
      <c r="C188" s="13"/>
      <c r="D188" s="13"/>
      <c r="E188" s="13"/>
      <c r="F188" s="13"/>
      <c r="G188" s="13"/>
      <c r="H188" s="13"/>
      <c r="I188" s="13"/>
      <c r="J188" s="13"/>
      <c r="K188" s="13"/>
      <c r="L188" s="13"/>
      <c r="M188" s="13"/>
      <c r="N188" s="13"/>
      <c r="O188" s="13"/>
      <c r="P188" s="13"/>
      <c r="Q188" s="13"/>
      <c r="R188" s="13"/>
      <c r="S188" s="13"/>
      <c r="T188" s="13"/>
      <c r="U188" s="13"/>
      <c r="V188" s="13"/>
    </row>
    <row r="189" spans="1:22" ht="15.75" customHeight="1" x14ac:dyDescent="0.25">
      <c r="A189" s="21"/>
      <c r="B189" s="13"/>
      <c r="C189" s="13"/>
      <c r="D189" s="13"/>
      <c r="E189" s="13"/>
      <c r="F189" s="13"/>
      <c r="G189" s="13"/>
      <c r="H189" s="13"/>
      <c r="I189" s="13"/>
      <c r="J189" s="13"/>
      <c r="K189" s="13"/>
      <c r="L189" s="13"/>
      <c r="M189" s="13"/>
      <c r="N189" s="13"/>
      <c r="O189" s="13"/>
      <c r="P189" s="13"/>
      <c r="Q189" s="13"/>
      <c r="R189" s="13"/>
      <c r="S189" s="13"/>
      <c r="T189" s="13"/>
      <c r="U189" s="13"/>
      <c r="V189" s="13"/>
    </row>
    <row r="190" spans="1:22" ht="15.75" customHeight="1" x14ac:dyDescent="0.25">
      <c r="A190" s="21"/>
      <c r="B190" s="13"/>
      <c r="C190" s="13"/>
      <c r="D190" s="13"/>
      <c r="E190" s="13"/>
      <c r="F190" s="13"/>
      <c r="G190" s="13"/>
      <c r="H190" s="13"/>
      <c r="I190" s="13"/>
      <c r="J190" s="13"/>
      <c r="K190" s="13"/>
      <c r="L190" s="13"/>
      <c r="M190" s="13"/>
      <c r="N190" s="13"/>
      <c r="O190" s="13"/>
      <c r="P190" s="13"/>
      <c r="Q190" s="13"/>
      <c r="R190" s="13"/>
      <c r="S190" s="13"/>
      <c r="T190" s="13"/>
      <c r="U190" s="13"/>
      <c r="V190" s="13"/>
    </row>
    <row r="191" spans="1:22" ht="15.75" customHeight="1" x14ac:dyDescent="0.25">
      <c r="A191" s="21"/>
      <c r="B191" s="13"/>
      <c r="C191" s="13"/>
      <c r="D191" s="13"/>
      <c r="E191" s="13"/>
      <c r="F191" s="13"/>
      <c r="G191" s="13"/>
      <c r="H191" s="13"/>
      <c r="I191" s="13"/>
      <c r="J191" s="13"/>
      <c r="K191" s="13"/>
      <c r="L191" s="13"/>
      <c r="M191" s="13"/>
      <c r="N191" s="13"/>
      <c r="O191" s="13"/>
      <c r="P191" s="13"/>
      <c r="Q191" s="13"/>
      <c r="R191" s="13"/>
      <c r="S191" s="13"/>
      <c r="T191" s="13"/>
      <c r="U191" s="13"/>
      <c r="V191" s="13"/>
    </row>
    <row r="192" spans="1:22" ht="15.75" customHeight="1" x14ac:dyDescent="0.25">
      <c r="A192" s="21"/>
      <c r="B192" s="13"/>
      <c r="C192" s="13"/>
      <c r="D192" s="13"/>
      <c r="E192" s="13"/>
      <c r="F192" s="13"/>
      <c r="G192" s="13"/>
      <c r="H192" s="13"/>
      <c r="I192" s="13"/>
      <c r="J192" s="13"/>
      <c r="K192" s="13"/>
      <c r="L192" s="13"/>
      <c r="M192" s="13"/>
      <c r="N192" s="13"/>
      <c r="O192" s="13"/>
      <c r="P192" s="13"/>
      <c r="Q192" s="13"/>
      <c r="R192" s="13"/>
      <c r="S192" s="13"/>
      <c r="T192" s="13"/>
      <c r="U192" s="13"/>
      <c r="V192" s="13"/>
    </row>
    <row r="193" spans="1:22" ht="15.75" customHeight="1" x14ac:dyDescent="0.25">
      <c r="A193" s="21"/>
      <c r="B193" s="13"/>
      <c r="C193" s="13"/>
      <c r="D193" s="13"/>
      <c r="E193" s="13"/>
      <c r="F193" s="13"/>
      <c r="G193" s="13"/>
      <c r="H193" s="13"/>
      <c r="I193" s="13"/>
      <c r="J193" s="13"/>
      <c r="K193" s="13"/>
      <c r="L193" s="13"/>
      <c r="M193" s="13"/>
      <c r="N193" s="13"/>
      <c r="O193" s="13"/>
      <c r="P193" s="13"/>
      <c r="Q193" s="13"/>
      <c r="R193" s="13"/>
      <c r="S193" s="13"/>
      <c r="T193" s="13"/>
      <c r="U193" s="13"/>
      <c r="V193" s="13"/>
    </row>
    <row r="194" spans="1:22" ht="15.75" customHeight="1" x14ac:dyDescent="0.25">
      <c r="A194" s="21"/>
      <c r="B194" s="13"/>
      <c r="C194" s="13"/>
      <c r="D194" s="13"/>
      <c r="E194" s="13"/>
      <c r="F194" s="13"/>
      <c r="G194" s="13"/>
      <c r="H194" s="13"/>
      <c r="I194" s="13"/>
      <c r="J194" s="13"/>
      <c r="K194" s="13"/>
      <c r="L194" s="13"/>
      <c r="M194" s="13"/>
      <c r="N194" s="13"/>
      <c r="O194" s="13"/>
      <c r="P194" s="13"/>
      <c r="Q194" s="13"/>
      <c r="R194" s="13"/>
      <c r="S194" s="13"/>
      <c r="T194" s="13"/>
      <c r="U194" s="13"/>
      <c r="V194" s="13"/>
    </row>
    <row r="195" spans="1:22" ht="15.75" customHeight="1" x14ac:dyDescent="0.25">
      <c r="A195" s="21"/>
      <c r="B195" s="13"/>
      <c r="C195" s="13"/>
      <c r="D195" s="13"/>
      <c r="E195" s="13"/>
      <c r="F195" s="13"/>
      <c r="G195" s="13"/>
      <c r="H195" s="13"/>
      <c r="I195" s="13"/>
      <c r="J195" s="13"/>
      <c r="K195" s="13"/>
      <c r="L195" s="13"/>
      <c r="M195" s="13"/>
      <c r="N195" s="13"/>
      <c r="O195" s="13"/>
      <c r="P195" s="13"/>
      <c r="Q195" s="13"/>
      <c r="R195" s="13"/>
      <c r="S195" s="13"/>
      <c r="T195" s="13"/>
      <c r="U195" s="13"/>
      <c r="V195" s="13"/>
    </row>
    <row r="196" spans="1:22" ht="15.75" customHeight="1" x14ac:dyDescent="0.25">
      <c r="A196" s="21"/>
      <c r="B196" s="13"/>
      <c r="C196" s="13"/>
      <c r="D196" s="13"/>
      <c r="E196" s="13"/>
      <c r="F196" s="13"/>
      <c r="G196" s="13"/>
      <c r="H196" s="13"/>
      <c r="I196" s="13"/>
      <c r="J196" s="13"/>
      <c r="K196" s="13"/>
      <c r="L196" s="13"/>
      <c r="M196" s="13"/>
      <c r="N196" s="13"/>
      <c r="O196" s="13"/>
      <c r="P196" s="13"/>
      <c r="Q196" s="13"/>
      <c r="R196" s="13"/>
      <c r="S196" s="13"/>
      <c r="T196" s="13"/>
      <c r="U196" s="13"/>
      <c r="V196" s="13"/>
    </row>
    <row r="197" spans="1:22" ht="15.75" customHeight="1" x14ac:dyDescent="0.25">
      <c r="A197" s="21"/>
      <c r="B197" s="13"/>
      <c r="C197" s="13"/>
      <c r="D197" s="13"/>
      <c r="E197" s="13"/>
      <c r="F197" s="13"/>
      <c r="G197" s="13"/>
      <c r="H197" s="13"/>
      <c r="I197" s="13"/>
      <c r="J197" s="13"/>
      <c r="K197" s="13"/>
      <c r="L197" s="13"/>
      <c r="M197" s="13"/>
      <c r="N197" s="13"/>
      <c r="O197" s="13"/>
      <c r="P197" s="13"/>
      <c r="Q197" s="13"/>
      <c r="R197" s="13"/>
      <c r="S197" s="13"/>
      <c r="T197" s="13"/>
      <c r="U197" s="13"/>
      <c r="V197" s="13"/>
    </row>
    <row r="198" spans="1:22" ht="15.75" customHeight="1" x14ac:dyDescent="0.25">
      <c r="A198" s="21"/>
      <c r="B198" s="13"/>
      <c r="C198" s="13"/>
      <c r="D198" s="13"/>
      <c r="E198" s="13"/>
      <c r="F198" s="13"/>
      <c r="G198" s="13"/>
      <c r="H198" s="13"/>
      <c r="I198" s="13"/>
      <c r="J198" s="13"/>
      <c r="K198" s="13"/>
      <c r="L198" s="13"/>
      <c r="M198" s="13"/>
      <c r="N198" s="13"/>
      <c r="O198" s="13"/>
      <c r="P198" s="13"/>
      <c r="Q198" s="13"/>
      <c r="R198" s="13"/>
      <c r="S198" s="13"/>
      <c r="T198" s="13"/>
      <c r="U198" s="13"/>
      <c r="V198" s="13"/>
    </row>
    <row r="199" spans="1:22" ht="15.75" customHeight="1" x14ac:dyDescent="0.25">
      <c r="A199" s="21"/>
      <c r="B199" s="13"/>
      <c r="C199" s="13"/>
      <c r="D199" s="13"/>
      <c r="E199" s="13"/>
      <c r="F199" s="13"/>
      <c r="G199" s="13"/>
      <c r="H199" s="13"/>
      <c r="I199" s="13"/>
      <c r="J199" s="13"/>
      <c r="K199" s="13"/>
      <c r="L199" s="13"/>
      <c r="M199" s="13"/>
      <c r="N199" s="13"/>
      <c r="O199" s="13"/>
      <c r="P199" s="13"/>
      <c r="Q199" s="13"/>
      <c r="R199" s="13"/>
      <c r="S199" s="13"/>
      <c r="T199" s="13"/>
      <c r="U199" s="13"/>
      <c r="V199" s="13"/>
    </row>
    <row r="200" spans="1:22" ht="15.75" customHeight="1" x14ac:dyDescent="0.25">
      <c r="A200" s="21"/>
      <c r="B200" s="13"/>
      <c r="C200" s="13"/>
      <c r="D200" s="13"/>
      <c r="E200" s="13"/>
      <c r="F200" s="13"/>
      <c r="G200" s="13"/>
      <c r="H200" s="13"/>
      <c r="I200" s="13"/>
      <c r="J200" s="13"/>
      <c r="K200" s="13"/>
      <c r="L200" s="13"/>
      <c r="M200" s="13"/>
      <c r="N200" s="13"/>
      <c r="O200" s="13"/>
      <c r="P200" s="13"/>
      <c r="Q200" s="13"/>
      <c r="R200" s="13"/>
      <c r="S200" s="13"/>
      <c r="T200" s="13"/>
      <c r="U200" s="13"/>
      <c r="V200" s="13"/>
    </row>
    <row r="201" spans="1:22" ht="15.75" customHeight="1" x14ac:dyDescent="0.25">
      <c r="A201" s="21"/>
      <c r="B201" s="13"/>
      <c r="C201" s="13"/>
      <c r="D201" s="13"/>
      <c r="E201" s="13"/>
      <c r="F201" s="13"/>
      <c r="G201" s="13"/>
      <c r="H201" s="13"/>
      <c r="I201" s="13"/>
      <c r="J201" s="13"/>
      <c r="K201" s="13"/>
      <c r="L201" s="13"/>
      <c r="M201" s="13"/>
      <c r="N201" s="13"/>
      <c r="O201" s="13"/>
      <c r="P201" s="13"/>
      <c r="Q201" s="13"/>
      <c r="R201" s="13"/>
      <c r="S201" s="13"/>
      <c r="T201" s="13"/>
      <c r="U201" s="13"/>
      <c r="V201" s="13"/>
    </row>
    <row r="202" spans="1:22" ht="15.75" customHeight="1" x14ac:dyDescent="0.25">
      <c r="A202" s="21"/>
      <c r="B202" s="13"/>
      <c r="C202" s="13"/>
      <c r="D202" s="13"/>
      <c r="E202" s="13"/>
      <c r="F202" s="13"/>
      <c r="G202" s="13"/>
      <c r="H202" s="13"/>
      <c r="I202" s="13"/>
      <c r="J202" s="13"/>
      <c r="K202" s="13"/>
      <c r="L202" s="13"/>
      <c r="M202" s="13"/>
      <c r="N202" s="13"/>
      <c r="O202" s="13"/>
      <c r="P202" s="13"/>
      <c r="Q202" s="13"/>
      <c r="R202" s="13"/>
      <c r="S202" s="13"/>
      <c r="T202" s="13"/>
      <c r="U202" s="13"/>
      <c r="V202" s="13"/>
    </row>
    <row r="203" spans="1:22" ht="15.75" customHeight="1" x14ac:dyDescent="0.25">
      <c r="A203" s="21"/>
      <c r="B203" s="13"/>
      <c r="C203" s="13"/>
      <c r="D203" s="13"/>
      <c r="E203" s="13"/>
      <c r="F203" s="13"/>
      <c r="G203" s="13"/>
      <c r="H203" s="13"/>
      <c r="I203" s="13"/>
      <c r="J203" s="13"/>
      <c r="K203" s="13"/>
      <c r="L203" s="13"/>
      <c r="M203" s="13"/>
      <c r="N203" s="13"/>
      <c r="O203" s="13"/>
      <c r="P203" s="13"/>
      <c r="Q203" s="13"/>
      <c r="R203" s="13"/>
      <c r="S203" s="13"/>
      <c r="T203" s="13"/>
      <c r="U203" s="13"/>
      <c r="V203" s="13"/>
    </row>
    <row r="204" spans="1:22" ht="15.75" customHeight="1" x14ac:dyDescent="0.25">
      <c r="A204" s="21"/>
      <c r="B204" s="13"/>
      <c r="C204" s="13"/>
      <c r="D204" s="13"/>
      <c r="E204" s="13"/>
      <c r="F204" s="13"/>
      <c r="G204" s="13"/>
      <c r="H204" s="13"/>
      <c r="I204" s="13"/>
      <c r="J204" s="13"/>
      <c r="K204" s="13"/>
      <c r="L204" s="13"/>
      <c r="M204" s="13"/>
      <c r="N204" s="13"/>
      <c r="O204" s="13"/>
      <c r="P204" s="13"/>
      <c r="Q204" s="13"/>
      <c r="R204" s="13"/>
      <c r="S204" s="13"/>
      <c r="T204" s="13"/>
      <c r="U204" s="13"/>
      <c r="V204" s="13"/>
    </row>
    <row r="205" spans="1:22" ht="15.75" customHeight="1" x14ac:dyDescent="0.25">
      <c r="A205" s="21"/>
      <c r="B205" s="13"/>
      <c r="C205" s="13"/>
      <c r="D205" s="13"/>
      <c r="E205" s="13"/>
      <c r="F205" s="13"/>
      <c r="G205" s="13"/>
      <c r="H205" s="13"/>
      <c r="I205" s="13"/>
      <c r="J205" s="13"/>
      <c r="K205" s="13"/>
      <c r="L205" s="13"/>
      <c r="M205" s="13"/>
      <c r="N205" s="13"/>
      <c r="O205" s="13"/>
      <c r="P205" s="13"/>
      <c r="Q205" s="13"/>
      <c r="R205" s="13"/>
      <c r="S205" s="13"/>
      <c r="T205" s="13"/>
      <c r="U205" s="13"/>
      <c r="V205" s="13"/>
    </row>
    <row r="206" spans="1:22" ht="15.75" customHeight="1" x14ac:dyDescent="0.25">
      <c r="A206" s="21"/>
      <c r="B206" s="13"/>
      <c r="C206" s="13"/>
      <c r="D206" s="13"/>
      <c r="E206" s="13"/>
      <c r="F206" s="13"/>
      <c r="G206" s="13"/>
      <c r="H206" s="13"/>
      <c r="I206" s="13"/>
      <c r="J206" s="13"/>
      <c r="K206" s="13"/>
      <c r="L206" s="13"/>
      <c r="M206" s="13"/>
      <c r="N206" s="13"/>
      <c r="O206" s="13"/>
      <c r="P206" s="13"/>
      <c r="Q206" s="13"/>
      <c r="R206" s="13"/>
      <c r="S206" s="13"/>
      <c r="T206" s="13"/>
      <c r="U206" s="13"/>
      <c r="V206" s="13"/>
    </row>
    <row r="207" spans="1:22" ht="15.75" customHeight="1" x14ac:dyDescent="0.25">
      <c r="A207" s="21"/>
      <c r="B207" s="13"/>
      <c r="C207" s="13"/>
      <c r="D207" s="13"/>
      <c r="E207" s="13"/>
      <c r="F207" s="13"/>
      <c r="G207" s="13"/>
      <c r="H207" s="13"/>
      <c r="I207" s="13"/>
      <c r="J207" s="13"/>
      <c r="K207" s="13"/>
      <c r="L207" s="13"/>
      <c r="M207" s="13"/>
      <c r="N207" s="13"/>
      <c r="O207" s="13"/>
      <c r="P207" s="13"/>
      <c r="Q207" s="13"/>
      <c r="R207" s="13"/>
      <c r="S207" s="13"/>
      <c r="T207" s="13"/>
      <c r="U207" s="13"/>
      <c r="V207" s="13"/>
    </row>
    <row r="208" spans="1:22" ht="15.75" customHeight="1" x14ac:dyDescent="0.25">
      <c r="A208" s="21"/>
      <c r="B208" s="13"/>
      <c r="C208" s="13"/>
      <c r="D208" s="13"/>
      <c r="E208" s="13"/>
      <c r="F208" s="13"/>
      <c r="G208" s="13"/>
      <c r="H208" s="13"/>
      <c r="I208" s="13"/>
      <c r="J208" s="13"/>
      <c r="K208" s="13"/>
      <c r="L208" s="13"/>
      <c r="M208" s="13"/>
      <c r="N208" s="13"/>
      <c r="O208" s="13"/>
      <c r="P208" s="13"/>
      <c r="Q208" s="13"/>
      <c r="R208" s="13"/>
      <c r="S208" s="13"/>
      <c r="T208" s="13"/>
      <c r="U208" s="13"/>
      <c r="V208" s="13"/>
    </row>
    <row r="209" spans="1:22" ht="15.75" customHeight="1" x14ac:dyDescent="0.25">
      <c r="A209" s="21"/>
      <c r="B209" s="13"/>
      <c r="C209" s="13"/>
      <c r="D209" s="13"/>
      <c r="E209" s="13"/>
      <c r="F209" s="13"/>
      <c r="G209" s="13"/>
      <c r="H209" s="13"/>
      <c r="I209" s="13"/>
      <c r="J209" s="13"/>
      <c r="K209" s="13"/>
      <c r="L209" s="13"/>
      <c r="M209" s="13"/>
      <c r="N209" s="13"/>
      <c r="O209" s="13"/>
      <c r="P209" s="13"/>
      <c r="Q209" s="13"/>
      <c r="R209" s="13"/>
      <c r="S209" s="13"/>
      <c r="T209" s="13"/>
      <c r="U209" s="13"/>
      <c r="V209" s="13"/>
    </row>
    <row r="210" spans="1:22" ht="15.75" customHeight="1" x14ac:dyDescent="0.25">
      <c r="A210" s="21"/>
      <c r="B210" s="13"/>
      <c r="C210" s="13"/>
      <c r="D210" s="13"/>
      <c r="E210" s="13"/>
      <c r="F210" s="13"/>
      <c r="G210" s="13"/>
      <c r="H210" s="13"/>
      <c r="I210" s="13"/>
      <c r="J210" s="13"/>
      <c r="K210" s="13"/>
      <c r="L210" s="13"/>
      <c r="M210" s="13"/>
      <c r="N210" s="13"/>
      <c r="O210" s="13"/>
      <c r="P210" s="13"/>
      <c r="Q210" s="13"/>
      <c r="R210" s="13"/>
      <c r="S210" s="13"/>
      <c r="T210" s="13"/>
      <c r="U210" s="13"/>
      <c r="V210" s="13"/>
    </row>
    <row r="211" spans="1:22" ht="15.75" customHeight="1" x14ac:dyDescent="0.25">
      <c r="A211" s="21"/>
      <c r="B211" s="13"/>
      <c r="C211" s="13"/>
      <c r="D211" s="13"/>
      <c r="E211" s="13"/>
      <c r="F211" s="13"/>
      <c r="G211" s="13"/>
      <c r="H211" s="13"/>
      <c r="I211" s="13"/>
      <c r="J211" s="13"/>
      <c r="K211" s="13"/>
      <c r="L211" s="13"/>
      <c r="M211" s="13"/>
      <c r="N211" s="13"/>
      <c r="O211" s="13"/>
      <c r="P211" s="13"/>
      <c r="Q211" s="13"/>
      <c r="R211" s="13"/>
      <c r="S211" s="13"/>
      <c r="T211" s="13"/>
      <c r="U211" s="13"/>
      <c r="V211" s="13"/>
    </row>
    <row r="212" spans="1:22" ht="15.75" customHeight="1" x14ac:dyDescent="0.25">
      <c r="A212" s="21"/>
      <c r="B212" s="13"/>
      <c r="C212" s="13"/>
      <c r="D212" s="13"/>
      <c r="E212" s="13"/>
      <c r="F212" s="13"/>
      <c r="G212" s="13"/>
      <c r="H212" s="13"/>
      <c r="I212" s="13"/>
      <c r="J212" s="13"/>
      <c r="K212" s="13"/>
      <c r="L212" s="13"/>
      <c r="M212" s="13"/>
      <c r="N212" s="13"/>
      <c r="O212" s="13"/>
      <c r="P212" s="13"/>
      <c r="Q212" s="13"/>
      <c r="R212" s="13"/>
      <c r="S212" s="13"/>
      <c r="T212" s="13"/>
      <c r="U212" s="13"/>
      <c r="V212" s="13"/>
    </row>
    <row r="213" spans="1:22" ht="15.75" customHeight="1" x14ac:dyDescent="0.25">
      <c r="A213" s="21"/>
      <c r="B213" s="13"/>
      <c r="C213" s="13"/>
      <c r="D213" s="13"/>
      <c r="E213" s="13"/>
      <c r="F213" s="13"/>
      <c r="G213" s="13"/>
      <c r="H213" s="13"/>
      <c r="I213" s="13"/>
      <c r="J213" s="13"/>
      <c r="K213" s="13"/>
      <c r="L213" s="13"/>
      <c r="M213" s="13"/>
      <c r="N213" s="13"/>
      <c r="O213" s="13"/>
      <c r="P213" s="13"/>
      <c r="Q213" s="13"/>
      <c r="R213" s="13"/>
      <c r="S213" s="13"/>
      <c r="T213" s="13"/>
      <c r="U213" s="13"/>
      <c r="V213" s="13"/>
    </row>
    <row r="214" spans="1:22" ht="15.75" customHeight="1" x14ac:dyDescent="0.25">
      <c r="A214" s="21"/>
      <c r="B214" s="13"/>
      <c r="C214" s="13"/>
      <c r="D214" s="13"/>
      <c r="E214" s="13"/>
      <c r="F214" s="13"/>
      <c r="G214" s="13"/>
      <c r="H214" s="13"/>
      <c r="I214" s="13"/>
      <c r="J214" s="13"/>
      <c r="K214" s="13"/>
      <c r="L214" s="13"/>
      <c r="M214" s="13"/>
      <c r="N214" s="13"/>
      <c r="O214" s="13"/>
      <c r="P214" s="13"/>
      <c r="Q214" s="13"/>
      <c r="R214" s="13"/>
      <c r="S214" s="13"/>
      <c r="T214" s="13"/>
      <c r="U214" s="13"/>
      <c r="V214" s="13"/>
    </row>
    <row r="215" spans="1:22" ht="15.75" customHeight="1" x14ac:dyDescent="0.25">
      <c r="A215" s="21"/>
      <c r="B215" s="13"/>
      <c r="C215" s="13"/>
      <c r="D215" s="13"/>
      <c r="E215" s="13"/>
      <c r="F215" s="13"/>
      <c r="G215" s="13"/>
      <c r="H215" s="13"/>
      <c r="I215" s="13"/>
      <c r="J215" s="13"/>
      <c r="K215" s="13"/>
      <c r="L215" s="13"/>
      <c r="M215" s="13"/>
      <c r="N215" s="13"/>
      <c r="O215" s="13"/>
      <c r="P215" s="13"/>
      <c r="Q215" s="13"/>
      <c r="R215" s="13"/>
      <c r="S215" s="13"/>
      <c r="T215" s="13"/>
      <c r="U215" s="13"/>
      <c r="V215" s="13"/>
    </row>
    <row r="216" spans="1:22" ht="15.75" customHeight="1" x14ac:dyDescent="0.25">
      <c r="A216" s="21"/>
      <c r="B216" s="13"/>
      <c r="C216" s="13"/>
      <c r="D216" s="13"/>
      <c r="E216" s="13"/>
      <c r="F216" s="13"/>
      <c r="G216" s="13"/>
      <c r="H216" s="13"/>
      <c r="I216" s="13"/>
      <c r="J216" s="13"/>
      <c r="K216" s="13"/>
      <c r="L216" s="13"/>
      <c r="M216" s="13"/>
      <c r="N216" s="13"/>
      <c r="O216" s="13"/>
      <c r="P216" s="13"/>
      <c r="Q216" s="13"/>
      <c r="R216" s="13"/>
      <c r="S216" s="13"/>
      <c r="T216" s="13"/>
      <c r="U216" s="13"/>
      <c r="V216" s="13"/>
    </row>
    <row r="217" spans="1:22" ht="15.75" customHeight="1" x14ac:dyDescent="0.25">
      <c r="A217" s="21"/>
      <c r="B217" s="13"/>
      <c r="C217" s="13"/>
      <c r="D217" s="13"/>
      <c r="E217" s="13"/>
      <c r="F217" s="13"/>
      <c r="G217" s="13"/>
      <c r="H217" s="13"/>
      <c r="I217" s="13"/>
      <c r="J217" s="13"/>
      <c r="K217" s="13"/>
      <c r="L217" s="13"/>
      <c r="M217" s="13"/>
      <c r="N217" s="13"/>
      <c r="O217" s="13"/>
      <c r="P217" s="13"/>
      <c r="Q217" s="13"/>
      <c r="R217" s="13"/>
      <c r="S217" s="13"/>
      <c r="T217" s="13"/>
      <c r="U217" s="13"/>
      <c r="V217" s="13"/>
    </row>
    <row r="218" spans="1:22" ht="15.75" customHeight="1" x14ac:dyDescent="0.25">
      <c r="A218" s="21"/>
      <c r="B218" s="13"/>
      <c r="C218" s="13"/>
      <c r="D218" s="13"/>
      <c r="E218" s="13"/>
      <c r="F218" s="13"/>
      <c r="G218" s="13"/>
      <c r="H218" s="13"/>
      <c r="I218" s="13"/>
      <c r="J218" s="13"/>
      <c r="K218" s="13"/>
      <c r="L218" s="13"/>
      <c r="M218" s="13"/>
      <c r="N218" s="13"/>
      <c r="O218" s="13"/>
      <c r="P218" s="13"/>
      <c r="Q218" s="13"/>
      <c r="R218" s="13"/>
      <c r="S218" s="13"/>
      <c r="T218" s="13"/>
      <c r="U218" s="13"/>
      <c r="V218" s="13"/>
    </row>
    <row r="219" spans="1:22" ht="15.75" customHeight="1" x14ac:dyDescent="0.25">
      <c r="A219" s="21"/>
      <c r="B219" s="13"/>
      <c r="C219" s="13"/>
      <c r="D219" s="13"/>
      <c r="E219" s="13"/>
      <c r="F219" s="13"/>
      <c r="G219" s="13"/>
      <c r="H219" s="13"/>
      <c r="I219" s="13"/>
      <c r="J219" s="13"/>
      <c r="K219" s="13"/>
      <c r="L219" s="13"/>
      <c r="M219" s="13"/>
      <c r="N219" s="13"/>
      <c r="O219" s="13"/>
      <c r="P219" s="13"/>
      <c r="Q219" s="13"/>
      <c r="R219" s="13"/>
      <c r="S219" s="13"/>
      <c r="T219" s="13"/>
      <c r="U219" s="13"/>
      <c r="V219" s="13"/>
    </row>
    <row r="220" spans="1:22" ht="15.75" customHeight="1" x14ac:dyDescent="0.25">
      <c r="A220" s="21"/>
      <c r="B220" s="13"/>
      <c r="C220" s="13"/>
      <c r="D220" s="13"/>
      <c r="E220" s="13"/>
      <c r="F220" s="13"/>
      <c r="G220" s="13"/>
      <c r="H220" s="13"/>
      <c r="I220" s="13"/>
      <c r="J220" s="13"/>
      <c r="K220" s="13"/>
      <c r="L220" s="13"/>
      <c r="M220" s="13"/>
      <c r="N220" s="13"/>
      <c r="O220" s="13"/>
      <c r="P220" s="13"/>
      <c r="Q220" s="13"/>
      <c r="R220" s="13"/>
      <c r="S220" s="13"/>
      <c r="T220" s="13"/>
      <c r="U220" s="13"/>
      <c r="V220" s="13"/>
    </row>
    <row r="221" spans="1:22" ht="15.75" customHeight="1" x14ac:dyDescent="0.25">
      <c r="A221" s="21"/>
      <c r="B221" s="13"/>
      <c r="C221" s="13"/>
      <c r="D221" s="13"/>
      <c r="E221" s="13"/>
      <c r="F221" s="13"/>
      <c r="G221" s="13"/>
      <c r="H221" s="13"/>
      <c r="I221" s="13"/>
      <c r="J221" s="13"/>
      <c r="K221" s="13"/>
      <c r="L221" s="13"/>
      <c r="M221" s="13"/>
      <c r="N221" s="13"/>
      <c r="O221" s="13"/>
      <c r="P221" s="13"/>
      <c r="Q221" s="13"/>
      <c r="R221" s="13"/>
      <c r="S221" s="13"/>
      <c r="T221" s="13"/>
      <c r="U221" s="13"/>
      <c r="V221" s="13"/>
    </row>
    <row r="222" spans="1:22" ht="15.75" customHeight="1" x14ac:dyDescent="0.25">
      <c r="A222" s="21"/>
      <c r="B222" s="13"/>
      <c r="C222" s="13"/>
      <c r="D222" s="13"/>
      <c r="E222" s="13"/>
      <c r="F222" s="13"/>
      <c r="G222" s="13"/>
      <c r="H222" s="13"/>
      <c r="I222" s="13"/>
      <c r="J222" s="13"/>
      <c r="K222" s="13"/>
      <c r="L222" s="13"/>
      <c r="M222" s="13"/>
      <c r="N222" s="13"/>
      <c r="O222" s="13"/>
      <c r="P222" s="13"/>
      <c r="Q222" s="13"/>
      <c r="R222" s="13"/>
      <c r="S222" s="13"/>
      <c r="T222" s="13"/>
      <c r="U222" s="13"/>
      <c r="V222" s="13"/>
    </row>
    <row r="223" spans="1:22" ht="15.75" customHeight="1" x14ac:dyDescent="0.25">
      <c r="A223" s="21"/>
      <c r="B223" s="13"/>
      <c r="C223" s="13"/>
      <c r="D223" s="13"/>
      <c r="E223" s="13"/>
      <c r="F223" s="13"/>
      <c r="G223" s="13"/>
      <c r="H223" s="13"/>
      <c r="I223" s="13"/>
      <c r="J223" s="13"/>
      <c r="K223" s="13"/>
      <c r="L223" s="13"/>
      <c r="M223" s="13"/>
      <c r="N223" s="13"/>
      <c r="O223" s="13"/>
      <c r="P223" s="13"/>
      <c r="Q223" s="13"/>
      <c r="R223" s="13"/>
      <c r="S223" s="13"/>
      <c r="T223" s="13"/>
      <c r="U223" s="13"/>
      <c r="V223" s="13"/>
    </row>
    <row r="224" spans="1:22" ht="15.75" customHeight="1" x14ac:dyDescent="0.25">
      <c r="A224" s="21"/>
      <c r="B224" s="13"/>
      <c r="C224" s="13"/>
      <c r="D224" s="13"/>
      <c r="E224" s="13"/>
      <c r="F224" s="13"/>
      <c r="G224" s="13"/>
      <c r="H224" s="13"/>
      <c r="I224" s="13"/>
      <c r="J224" s="13"/>
      <c r="K224" s="13"/>
      <c r="L224" s="13"/>
      <c r="M224" s="13"/>
      <c r="N224" s="13"/>
      <c r="O224" s="13"/>
      <c r="P224" s="13"/>
      <c r="Q224" s="13"/>
      <c r="R224" s="13"/>
      <c r="S224" s="13"/>
      <c r="T224" s="13"/>
      <c r="U224" s="13"/>
      <c r="V224" s="13"/>
    </row>
    <row r="225" spans="1:22" ht="15.75" customHeight="1" x14ac:dyDescent="0.25">
      <c r="A225" s="21"/>
      <c r="B225" s="13"/>
      <c r="C225" s="13"/>
      <c r="D225" s="13"/>
      <c r="E225" s="13"/>
      <c r="F225" s="13"/>
      <c r="G225" s="13"/>
      <c r="H225" s="13"/>
      <c r="I225" s="13"/>
      <c r="J225" s="13"/>
      <c r="K225" s="13"/>
      <c r="L225" s="13"/>
      <c r="M225" s="13"/>
      <c r="N225" s="13"/>
      <c r="O225" s="13"/>
      <c r="P225" s="13"/>
      <c r="Q225" s="13"/>
      <c r="R225" s="13"/>
      <c r="S225" s="13"/>
      <c r="T225" s="13"/>
      <c r="U225" s="13"/>
      <c r="V225" s="13"/>
    </row>
    <row r="226" spans="1:22" ht="15.75" customHeight="1" x14ac:dyDescent="0.25">
      <c r="A226" s="21"/>
      <c r="B226" s="13"/>
      <c r="C226" s="13"/>
      <c r="D226" s="13"/>
      <c r="E226" s="13"/>
      <c r="F226" s="13"/>
      <c r="G226" s="13"/>
      <c r="H226" s="13"/>
      <c r="I226" s="13"/>
      <c r="J226" s="13"/>
      <c r="K226" s="13"/>
      <c r="L226" s="13"/>
      <c r="M226" s="13"/>
      <c r="N226" s="13"/>
      <c r="O226" s="13"/>
      <c r="P226" s="13"/>
      <c r="Q226" s="13"/>
      <c r="R226" s="13"/>
      <c r="S226" s="13"/>
      <c r="T226" s="13"/>
      <c r="U226" s="13"/>
      <c r="V226" s="13"/>
    </row>
    <row r="227" spans="1:22" ht="15.75" customHeight="1" x14ac:dyDescent="0.25"/>
    <row r="228" spans="1:22" ht="15.75" customHeight="1" x14ac:dyDescent="0.25"/>
    <row r="229" spans="1:22" ht="15.75" customHeight="1" x14ac:dyDescent="0.25"/>
    <row r="230" spans="1:22" ht="15.75" customHeight="1" x14ac:dyDescent="0.25"/>
    <row r="231" spans="1:22" ht="15.75" customHeight="1" x14ac:dyDescent="0.25"/>
    <row r="232" spans="1:22" ht="15.75" customHeight="1" x14ac:dyDescent="0.25"/>
    <row r="233" spans="1:22" ht="15.75" customHeight="1" x14ac:dyDescent="0.25"/>
    <row r="234" spans="1:22" ht="15.75" customHeight="1" x14ac:dyDescent="0.25"/>
    <row r="235" spans="1:22" ht="15.75" customHeight="1" x14ac:dyDescent="0.25"/>
    <row r="236" spans="1:22" ht="15.75" customHeight="1" x14ac:dyDescent="0.25"/>
    <row r="237" spans="1:22" ht="15.75" customHeight="1" x14ac:dyDescent="0.25"/>
    <row r="238" spans="1:22" ht="15.75" customHeight="1" x14ac:dyDescent="0.25"/>
    <row r="239" spans="1:22" ht="15.75" customHeight="1" x14ac:dyDescent="0.25"/>
    <row r="240" spans="1:22"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
    <mergeCell ref="A1:B1"/>
    <mergeCell ref="A4:A12"/>
    <mergeCell ref="A13:A23"/>
  </mergeCell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DD243"/>
  <sheetViews>
    <sheetView tabSelected="1" workbookViewId="0">
      <selection activeCell="C14" sqref="C14"/>
    </sheetView>
  </sheetViews>
  <sheetFormatPr baseColWidth="10" defaultColWidth="14.42578125" defaultRowHeight="15" customHeight="1" x14ac:dyDescent="0.25"/>
  <cols>
    <col min="1" max="1" width="21.28515625" customWidth="1"/>
    <col min="2" max="2" width="8.140625" customWidth="1"/>
    <col min="3" max="3" width="62.42578125" customWidth="1"/>
    <col min="4" max="4" width="8.140625" customWidth="1"/>
    <col min="5" max="5" width="53.140625" customWidth="1"/>
    <col min="6" max="6" width="46.42578125" customWidth="1"/>
    <col min="7" max="7" width="29.7109375" customWidth="1"/>
    <col min="8" max="8" width="16.42578125" customWidth="1"/>
    <col min="9" max="9" width="9.7109375" customWidth="1"/>
    <col min="10" max="10" width="5.42578125" customWidth="1"/>
    <col min="11" max="11" width="12.42578125" customWidth="1"/>
    <col min="12" max="12" width="17" customWidth="1"/>
    <col min="13" max="13" width="7.42578125" customWidth="1"/>
    <col min="14" max="14" width="8.42578125" customWidth="1"/>
    <col min="15" max="15" width="9.7109375" customWidth="1"/>
    <col min="16" max="23" width="8.42578125" customWidth="1"/>
    <col min="24" max="24" width="8.7109375" customWidth="1"/>
    <col min="25" max="25" width="63" customWidth="1"/>
    <col min="26" max="26" width="18.85546875" customWidth="1"/>
    <col min="27" max="27" width="53.42578125" customWidth="1"/>
    <col min="28" max="28" width="48.42578125" customWidth="1"/>
    <col min="29" max="29" width="17" customWidth="1"/>
    <col min="30" max="30" width="20.140625" customWidth="1"/>
    <col min="31" max="31" width="16.85546875" customWidth="1"/>
    <col min="32" max="32" width="16.42578125" customWidth="1"/>
    <col min="33" max="33" width="17.85546875" customWidth="1"/>
    <col min="34" max="34" width="10.42578125" customWidth="1"/>
    <col min="35" max="36" width="9.140625" customWidth="1"/>
    <col min="37" max="37" width="17.42578125" customWidth="1"/>
    <col min="38" max="38" width="20.140625" customWidth="1"/>
    <col min="39" max="49" width="8.42578125" customWidth="1"/>
    <col min="50" max="50" width="18.42578125" customWidth="1"/>
    <col min="51" max="51" width="13.42578125" customWidth="1"/>
    <col min="52" max="52" width="11" customWidth="1"/>
    <col min="53" max="53" width="21.140625" customWidth="1"/>
    <col min="54" max="54" width="16.42578125" customWidth="1"/>
    <col min="55" max="55" width="16" customWidth="1"/>
    <col min="56" max="56" width="11.28515625" customWidth="1"/>
    <col min="57" max="57" width="12.85546875" customWidth="1"/>
    <col min="58" max="58" width="11.28515625" customWidth="1"/>
    <col min="59" max="61" width="9.28515625" customWidth="1"/>
    <col min="62" max="62" width="16" customWidth="1"/>
    <col min="63" max="95" width="9.28515625" customWidth="1"/>
    <col min="96" max="96" width="16" customWidth="1"/>
    <col min="97" max="97" width="19.42578125" customWidth="1"/>
    <col min="98" max="98" width="17.85546875" customWidth="1"/>
    <col min="99" max="99" width="18.85546875" customWidth="1"/>
    <col min="100" max="100" width="15.42578125" customWidth="1"/>
    <col min="101" max="101" width="52.85546875" customWidth="1"/>
    <col min="102" max="102" width="20.7109375" customWidth="1"/>
    <col min="103" max="103" width="23.7109375" customWidth="1"/>
    <col min="104" max="104" width="17.42578125" customWidth="1"/>
    <col min="105" max="105" width="30.140625" customWidth="1"/>
    <col min="106" max="106" width="11.42578125" customWidth="1"/>
    <col min="107" max="107" width="35.28515625" customWidth="1"/>
    <col min="108" max="108" width="26.7109375" customWidth="1"/>
  </cols>
  <sheetData>
    <row r="1" spans="1:108" ht="16.5" customHeight="1" x14ac:dyDescent="0.25">
      <c r="A1" s="39" t="s">
        <v>294</v>
      </c>
      <c r="B1" s="40"/>
      <c r="C1" s="41"/>
      <c r="D1" s="41"/>
      <c r="E1" s="41"/>
      <c r="F1" s="41"/>
      <c r="G1" s="41"/>
      <c r="H1" s="41"/>
      <c r="I1" s="41"/>
      <c r="J1" s="41"/>
      <c r="K1" s="41"/>
      <c r="L1" s="41"/>
      <c r="M1" s="40"/>
      <c r="N1" s="40"/>
      <c r="O1" s="40"/>
      <c r="P1" s="40"/>
      <c r="Q1" s="40"/>
      <c r="R1" s="40"/>
      <c r="S1" s="40"/>
      <c r="T1" s="40"/>
      <c r="U1" s="40"/>
      <c r="V1" s="42"/>
      <c r="W1" s="42"/>
      <c r="X1" s="42"/>
      <c r="Y1" s="43"/>
      <c r="Z1" s="42"/>
      <c r="AA1" s="43"/>
      <c r="AB1" s="43"/>
      <c r="AC1" s="44"/>
      <c r="AD1" s="43"/>
      <c r="AE1" s="42"/>
      <c r="AF1" s="42"/>
      <c r="AG1" s="42"/>
      <c r="AH1" s="42"/>
      <c r="AI1" s="42"/>
      <c r="AJ1" s="42"/>
      <c r="AK1" s="42"/>
      <c r="AL1" s="42"/>
      <c r="AM1" s="42"/>
      <c r="AN1" s="42"/>
      <c r="AO1" s="42"/>
      <c r="AP1" s="42"/>
      <c r="AQ1" s="42"/>
      <c r="AR1" s="42"/>
      <c r="AS1" s="42"/>
      <c r="AT1" s="42"/>
      <c r="AU1" s="42"/>
      <c r="AV1" s="42"/>
      <c r="AW1" s="42"/>
      <c r="AX1" s="42"/>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row>
    <row r="2" spans="1:108" ht="16.5" customHeight="1" x14ac:dyDescent="0.25">
      <c r="A2" s="39" t="s">
        <v>1174</v>
      </c>
      <c r="B2" s="40"/>
      <c r="C2" s="41"/>
      <c r="D2" s="41"/>
      <c r="E2" s="41"/>
      <c r="F2" s="41"/>
      <c r="G2" s="41"/>
      <c r="H2" s="41"/>
      <c r="I2" s="41"/>
      <c r="J2" s="41"/>
      <c r="K2" s="41"/>
      <c r="L2" s="41"/>
      <c r="M2" s="40"/>
      <c r="N2" s="40"/>
      <c r="O2" s="40"/>
      <c r="P2" s="40"/>
      <c r="Q2" s="40"/>
      <c r="R2" s="40"/>
      <c r="S2" s="40"/>
      <c r="T2" s="40"/>
      <c r="U2" s="40"/>
      <c r="V2" s="42"/>
      <c r="W2" s="42"/>
      <c r="X2" s="42"/>
      <c r="Y2" s="43"/>
      <c r="Z2" s="42"/>
      <c r="AA2" s="43"/>
      <c r="AB2" s="43"/>
      <c r="AC2" s="44"/>
      <c r="AD2" s="43"/>
      <c r="AE2" s="42"/>
      <c r="AF2" s="42"/>
      <c r="AG2" s="42"/>
      <c r="AH2" s="42"/>
      <c r="AI2" s="42"/>
      <c r="AJ2" s="42"/>
      <c r="AK2" s="42"/>
      <c r="AL2" s="42"/>
      <c r="AM2" s="42"/>
      <c r="AN2" s="42"/>
      <c r="AO2" s="42"/>
      <c r="AP2" s="42"/>
      <c r="AQ2" s="42"/>
      <c r="AR2" s="42"/>
      <c r="AS2" s="42"/>
      <c r="AT2" s="42"/>
      <c r="AU2" s="42"/>
      <c r="AV2" s="42"/>
      <c r="AW2" s="42"/>
      <c r="AX2" s="42"/>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row>
    <row r="3" spans="1:108" ht="16.5" customHeight="1" x14ac:dyDescent="0.25">
      <c r="A3" s="45" t="s">
        <v>1175</v>
      </c>
      <c r="B3" s="817">
        <v>44867</v>
      </c>
      <c r="C3" s="818"/>
      <c r="D3" s="39"/>
      <c r="E3" s="41"/>
      <c r="F3" s="41"/>
      <c r="G3" s="41"/>
      <c r="H3" s="41"/>
      <c r="I3" s="41"/>
      <c r="J3" s="41"/>
      <c r="K3" s="41"/>
      <c r="L3" s="41"/>
      <c r="M3" s="40"/>
      <c r="N3" s="40"/>
      <c r="O3" s="40"/>
      <c r="P3" s="40"/>
      <c r="Q3" s="40"/>
      <c r="R3" s="40"/>
      <c r="S3" s="40"/>
      <c r="T3" s="40"/>
      <c r="U3" s="40"/>
      <c r="V3" s="40"/>
      <c r="W3" s="40"/>
      <c r="X3" s="40"/>
      <c r="Y3" s="41"/>
      <c r="Z3" s="40"/>
      <c r="AA3" s="41"/>
      <c r="AB3" s="41"/>
      <c r="AC3" s="46"/>
      <c r="AD3" s="41"/>
      <c r="AE3" s="40"/>
      <c r="AF3" s="40"/>
      <c r="AG3" s="40"/>
      <c r="AH3" s="40"/>
      <c r="AI3" s="40"/>
      <c r="AJ3" s="40"/>
      <c r="AK3" s="40"/>
      <c r="AL3" s="40"/>
      <c r="AM3" s="40"/>
      <c r="AN3" s="40"/>
      <c r="AO3" s="40"/>
      <c r="AP3" s="40"/>
      <c r="AQ3" s="40"/>
      <c r="AR3" s="40"/>
      <c r="AS3" s="40"/>
      <c r="AT3" s="40"/>
      <c r="AU3" s="40"/>
      <c r="AV3" s="40"/>
      <c r="AW3" s="40"/>
      <c r="AX3" s="40"/>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6"/>
      <c r="CV3" s="41"/>
      <c r="CW3" s="41"/>
      <c r="CX3" s="41"/>
      <c r="CY3" s="41"/>
      <c r="CZ3" s="41"/>
      <c r="DA3" s="41"/>
      <c r="DB3" s="41"/>
      <c r="DC3" s="41"/>
      <c r="DD3" s="47"/>
    </row>
    <row r="4" spans="1:108" ht="16.5" customHeight="1" x14ac:dyDescent="0.25">
      <c r="A4" s="741" t="s">
        <v>1177</v>
      </c>
      <c r="B4" s="742" t="s">
        <v>1178</v>
      </c>
      <c r="C4" s="50"/>
      <c r="D4" s="51"/>
      <c r="E4" s="52"/>
      <c r="F4" s="52"/>
      <c r="G4" s="52"/>
      <c r="H4" s="52"/>
      <c r="I4" s="52"/>
      <c r="J4" s="52"/>
      <c r="K4" s="52"/>
      <c r="L4" s="52"/>
      <c r="M4" s="53"/>
      <c r="N4" s="53"/>
      <c r="O4" s="53"/>
      <c r="P4" s="53"/>
      <c r="Q4" s="53"/>
      <c r="R4" s="53"/>
      <c r="S4" s="53"/>
      <c r="T4" s="53"/>
      <c r="U4" s="53"/>
      <c r="V4" s="53"/>
      <c r="W4" s="53"/>
      <c r="X4" s="53"/>
      <c r="Y4" s="52"/>
      <c r="Z4" s="53"/>
      <c r="AA4" s="52"/>
      <c r="AB4" s="52"/>
      <c r="AC4" s="54"/>
      <c r="AD4" s="52"/>
      <c r="AE4" s="53"/>
      <c r="AF4" s="53"/>
      <c r="AG4" s="53"/>
      <c r="AH4" s="53"/>
      <c r="AI4" s="53"/>
      <c r="AJ4" s="53"/>
      <c r="AK4" s="53"/>
      <c r="AL4" s="53"/>
      <c r="AM4" s="53"/>
      <c r="AN4" s="53"/>
      <c r="AO4" s="53"/>
      <c r="AP4" s="53"/>
      <c r="AQ4" s="53"/>
      <c r="AR4" s="53"/>
      <c r="AS4" s="53"/>
      <c r="AT4" s="53"/>
      <c r="AU4" s="53"/>
      <c r="AV4" s="53"/>
      <c r="AW4" s="53"/>
      <c r="AX4" s="53"/>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52"/>
      <c r="CH4" s="52"/>
      <c r="CI4" s="52"/>
      <c r="CJ4" s="52"/>
      <c r="CK4" s="52"/>
      <c r="CL4" s="52"/>
      <c r="CM4" s="52"/>
      <c r="CN4" s="52"/>
      <c r="CO4" s="52"/>
      <c r="CP4" s="52"/>
      <c r="CQ4" s="52"/>
      <c r="CR4" s="52"/>
      <c r="CS4" s="52"/>
      <c r="CT4" s="52"/>
      <c r="CU4" s="54"/>
      <c r="CV4" s="52"/>
      <c r="CW4" s="52"/>
      <c r="CX4" s="52"/>
      <c r="CY4" s="52"/>
      <c r="CZ4" s="52"/>
      <c r="DA4" s="52"/>
      <c r="DB4" s="52"/>
      <c r="DC4" s="52"/>
      <c r="DD4" s="47"/>
    </row>
    <row r="5" spans="1:108" ht="16.5" customHeight="1" x14ac:dyDescent="0.25">
      <c r="A5" s="48" t="s">
        <v>295</v>
      </c>
      <c r="B5" s="49"/>
      <c r="C5" s="50"/>
      <c r="D5" s="51"/>
      <c r="E5" s="52"/>
      <c r="F5" s="52"/>
      <c r="G5" s="52"/>
      <c r="H5" s="52"/>
      <c r="I5" s="52"/>
      <c r="J5" s="52"/>
      <c r="K5" s="52"/>
      <c r="L5" s="52"/>
      <c r="M5" s="53"/>
      <c r="N5" s="53"/>
      <c r="O5" s="53"/>
      <c r="P5" s="53"/>
      <c r="Q5" s="53"/>
      <c r="R5" s="53"/>
      <c r="S5" s="53"/>
      <c r="T5" s="53"/>
      <c r="U5" s="53"/>
      <c r="V5" s="53"/>
      <c r="W5" s="53"/>
      <c r="X5" s="53"/>
      <c r="Y5" s="52"/>
      <c r="Z5" s="53"/>
      <c r="AA5" s="52"/>
      <c r="AB5" s="52"/>
      <c r="AC5" s="54"/>
      <c r="AD5" s="52"/>
      <c r="AE5" s="53"/>
      <c r="AF5" s="53"/>
      <c r="AG5" s="53"/>
      <c r="AH5" s="53"/>
      <c r="AI5" s="53"/>
      <c r="AJ5" s="53"/>
      <c r="AK5" s="53"/>
      <c r="AL5" s="53"/>
      <c r="AM5" s="53"/>
      <c r="AN5" s="53"/>
      <c r="AO5" s="53"/>
      <c r="AP5" s="53"/>
      <c r="AQ5" s="53"/>
      <c r="AR5" s="53"/>
      <c r="AS5" s="53"/>
      <c r="AT5" s="53"/>
      <c r="AU5" s="53"/>
      <c r="AV5" s="53"/>
      <c r="AW5" s="53"/>
      <c r="AX5" s="53"/>
      <c r="AY5" s="52"/>
      <c r="AZ5" s="52"/>
      <c r="BA5" s="52"/>
      <c r="BB5" s="52"/>
      <c r="BC5" s="52"/>
      <c r="BD5" s="52"/>
      <c r="BE5" s="52"/>
      <c r="BF5" s="52"/>
      <c r="BG5" s="52"/>
      <c r="BH5" s="52"/>
      <c r="BI5" s="52"/>
      <c r="BJ5" s="52"/>
      <c r="BK5" s="52"/>
      <c r="BL5" s="52"/>
      <c r="BM5" s="52"/>
      <c r="BN5" s="52"/>
      <c r="BO5" s="52"/>
      <c r="BP5" s="52"/>
      <c r="BQ5" s="52"/>
      <c r="BR5" s="52"/>
      <c r="BS5" s="52"/>
      <c r="BT5" s="52"/>
      <c r="BU5" s="52"/>
      <c r="BV5" s="52"/>
      <c r="BW5" s="52"/>
      <c r="BX5" s="52"/>
      <c r="BY5" s="52"/>
      <c r="BZ5" s="52"/>
      <c r="CA5" s="52"/>
      <c r="CB5" s="52"/>
      <c r="CC5" s="52"/>
      <c r="CD5" s="52"/>
      <c r="CE5" s="52"/>
      <c r="CF5" s="52"/>
      <c r="CG5" s="52"/>
      <c r="CH5" s="52"/>
      <c r="CI5" s="52"/>
      <c r="CJ5" s="52"/>
      <c r="CK5" s="52"/>
      <c r="CL5" s="52"/>
      <c r="CM5" s="52"/>
      <c r="CN5" s="52"/>
      <c r="CO5" s="52"/>
      <c r="CP5" s="52"/>
      <c r="CQ5" s="52"/>
      <c r="CR5" s="52"/>
      <c r="CS5" s="52"/>
      <c r="CT5" s="52"/>
      <c r="CU5" s="54"/>
      <c r="CV5" s="52"/>
      <c r="CW5" s="52"/>
      <c r="CX5" s="52"/>
      <c r="CY5" s="52"/>
      <c r="CZ5" s="52"/>
      <c r="DA5" s="52"/>
      <c r="DB5" s="52"/>
      <c r="DC5" s="52"/>
      <c r="DD5" s="47"/>
    </row>
    <row r="6" spans="1:108" ht="16.5" customHeight="1" x14ac:dyDescent="0.25">
      <c r="A6" s="48" t="s">
        <v>296</v>
      </c>
      <c r="B6" s="55"/>
      <c r="C6" s="56"/>
      <c r="D6" s="57"/>
      <c r="E6" s="58"/>
      <c r="F6" s="52"/>
      <c r="G6" s="52"/>
      <c r="H6" s="52"/>
      <c r="I6" s="52"/>
      <c r="J6" s="52"/>
      <c r="K6" s="52"/>
      <c r="L6" s="52"/>
      <c r="M6" s="53"/>
      <c r="N6" s="53"/>
      <c r="O6" s="53"/>
      <c r="P6" s="53"/>
      <c r="Q6" s="53"/>
      <c r="R6" s="53"/>
      <c r="S6" s="53"/>
      <c r="T6" s="53"/>
      <c r="U6" s="53"/>
      <c r="V6" s="53"/>
      <c r="W6" s="53"/>
      <c r="X6" s="53"/>
      <c r="Y6" s="52"/>
      <c r="Z6" s="53"/>
      <c r="AA6" s="52"/>
      <c r="AB6" s="52"/>
      <c r="AC6" s="54"/>
      <c r="AD6" s="52"/>
      <c r="AE6" s="53"/>
      <c r="AF6" s="53"/>
      <c r="AG6" s="53"/>
      <c r="AH6" s="53"/>
      <c r="AI6" s="53"/>
      <c r="AJ6" s="53"/>
      <c r="AK6" s="53"/>
      <c r="AL6" s="53"/>
      <c r="AM6" s="53"/>
      <c r="AN6" s="53"/>
      <c r="AO6" s="53"/>
      <c r="AP6" s="53"/>
      <c r="AQ6" s="53"/>
      <c r="AR6" s="53"/>
      <c r="AS6" s="53"/>
      <c r="AT6" s="53"/>
      <c r="AU6" s="53"/>
      <c r="AV6" s="53"/>
      <c r="AW6" s="53"/>
      <c r="AX6" s="53"/>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4"/>
      <c r="CV6" s="52"/>
      <c r="CW6" s="52"/>
      <c r="CX6" s="52"/>
      <c r="CY6" s="52"/>
      <c r="CZ6" s="52"/>
      <c r="DA6" s="52"/>
      <c r="DB6" s="52"/>
      <c r="DC6" s="52"/>
      <c r="DD6" s="47"/>
    </row>
    <row r="7" spans="1:108" ht="16.5" customHeight="1" x14ac:dyDescent="0.25">
      <c r="A7" s="59" t="s">
        <v>297</v>
      </c>
      <c r="B7" s="740" t="s">
        <v>35</v>
      </c>
      <c r="C7" s="61"/>
      <c r="D7" s="61"/>
      <c r="E7" s="62"/>
      <c r="F7" s="63" t="s">
        <v>298</v>
      </c>
      <c r="G7" s="64" t="s">
        <v>62</v>
      </c>
      <c r="H7" s="65"/>
      <c r="I7" s="61"/>
      <c r="J7" s="61"/>
      <c r="K7" s="61"/>
      <c r="L7" s="61"/>
      <c r="M7" s="65"/>
      <c r="N7" s="65"/>
      <c r="O7" s="65"/>
      <c r="P7" s="65"/>
      <c r="Q7" s="65"/>
      <c r="R7" s="65"/>
      <c r="S7" s="65"/>
      <c r="T7" s="65"/>
      <c r="U7" s="65"/>
      <c r="V7" s="65"/>
      <c r="W7" s="65"/>
      <c r="X7" s="65"/>
      <c r="Y7" s="61"/>
      <c r="Z7" s="65"/>
      <c r="AA7" s="61"/>
      <c r="AB7" s="61"/>
      <c r="AC7" s="66"/>
      <c r="AD7" s="61"/>
      <c r="AE7" s="65"/>
      <c r="AF7" s="65"/>
      <c r="AG7" s="65"/>
      <c r="AH7" s="65"/>
      <c r="AI7" s="65"/>
      <c r="AJ7" s="65"/>
      <c r="AK7" s="65"/>
      <c r="AL7" s="65"/>
      <c r="AM7" s="65"/>
      <c r="AN7" s="67"/>
      <c r="AO7" s="67"/>
      <c r="AP7" s="67"/>
      <c r="AQ7" s="67"/>
      <c r="AR7" s="67"/>
      <c r="AS7" s="67"/>
      <c r="AT7" s="67"/>
      <c r="AU7" s="67"/>
      <c r="AV7" s="67"/>
      <c r="AW7" s="67"/>
      <c r="AX7" s="67"/>
      <c r="AY7" s="68"/>
      <c r="AZ7" s="68"/>
      <c r="BA7" s="68"/>
      <c r="BB7" s="68"/>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6"/>
      <c r="CV7" s="61"/>
      <c r="CW7" s="61"/>
      <c r="CX7" s="61"/>
      <c r="CY7" s="61"/>
      <c r="CZ7" s="61"/>
      <c r="DA7" s="61"/>
      <c r="DB7" s="61"/>
      <c r="DC7" s="61"/>
      <c r="DD7" s="47"/>
    </row>
    <row r="8" spans="1:108" ht="16.5" hidden="1" customHeight="1" x14ac:dyDescent="0.25">
      <c r="A8" s="59" t="s">
        <v>299</v>
      </c>
      <c r="B8" s="60"/>
      <c r="C8" s="61"/>
      <c r="D8" s="62"/>
      <c r="E8" s="69" t="s">
        <v>300</v>
      </c>
      <c r="F8" s="64"/>
      <c r="G8" s="61"/>
      <c r="H8" s="65"/>
      <c r="I8" s="61"/>
      <c r="J8" s="61"/>
      <c r="K8" s="61"/>
      <c r="L8" s="61"/>
      <c r="M8" s="65"/>
      <c r="N8" s="70"/>
      <c r="O8" s="71" t="s">
        <v>301</v>
      </c>
      <c r="P8" s="72"/>
      <c r="Q8" s="73"/>
      <c r="R8" s="74"/>
      <c r="S8" s="74"/>
      <c r="T8" s="74"/>
      <c r="U8" s="74"/>
      <c r="V8" s="74"/>
      <c r="W8" s="74"/>
      <c r="X8" s="74"/>
      <c r="Y8" s="75"/>
      <c r="Z8" s="76"/>
      <c r="AA8" s="77"/>
      <c r="AB8" s="78" t="s">
        <v>302</v>
      </c>
      <c r="AC8" s="79"/>
      <c r="AD8" s="75"/>
      <c r="AE8" s="74"/>
      <c r="AF8" s="74"/>
      <c r="AG8" s="74"/>
      <c r="AH8" s="74"/>
      <c r="AI8" s="74"/>
      <c r="AJ8" s="74"/>
      <c r="AK8" s="80"/>
      <c r="AL8" s="72" t="s">
        <v>303</v>
      </c>
      <c r="AM8" s="81"/>
      <c r="AN8" s="60"/>
      <c r="AO8" s="82"/>
      <c r="AP8" s="65"/>
      <c r="AQ8" s="65"/>
      <c r="AR8" s="65"/>
      <c r="AS8" s="65"/>
      <c r="AT8" s="65"/>
      <c r="AU8" s="65"/>
      <c r="AV8" s="65"/>
      <c r="AW8" s="65"/>
      <c r="AX8" s="65"/>
      <c r="AY8" s="61"/>
      <c r="AZ8" s="61"/>
      <c r="BA8" s="61"/>
      <c r="BB8" s="62"/>
      <c r="BC8" s="64" t="s">
        <v>304</v>
      </c>
      <c r="BD8" s="64"/>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6"/>
      <c r="CV8" s="61"/>
      <c r="CW8" s="61"/>
      <c r="CX8" s="61"/>
      <c r="CY8" s="61"/>
      <c r="CZ8" s="61"/>
      <c r="DA8" s="61"/>
      <c r="DB8" s="61"/>
      <c r="DC8" s="61"/>
      <c r="DD8" s="47"/>
    </row>
    <row r="9" spans="1:108" ht="15" customHeight="1" thickBot="1" x14ac:dyDescent="0.3">
      <c r="A9" s="819" t="s">
        <v>1176</v>
      </c>
      <c r="B9" s="820"/>
      <c r="C9" s="820"/>
      <c r="D9" s="820"/>
      <c r="E9" s="820"/>
      <c r="F9" s="820"/>
      <c r="G9" s="820"/>
      <c r="H9" s="820"/>
      <c r="I9" s="820"/>
      <c r="J9" s="820"/>
      <c r="K9" s="820"/>
      <c r="L9" s="820"/>
      <c r="M9" s="820"/>
      <c r="N9" s="820"/>
      <c r="O9" s="820"/>
      <c r="P9" s="820"/>
      <c r="Q9" s="820"/>
      <c r="R9" s="820"/>
      <c r="S9" s="820"/>
      <c r="T9" s="820"/>
      <c r="U9" s="820"/>
      <c r="V9" s="820"/>
      <c r="W9" s="820"/>
      <c r="X9" s="820"/>
      <c r="Y9" s="820"/>
      <c r="Z9" s="820"/>
      <c r="AA9" s="820"/>
      <c r="AB9" s="820"/>
      <c r="AC9" s="820"/>
      <c r="AD9" s="820"/>
      <c r="AE9" s="820"/>
      <c r="AF9" s="820"/>
      <c r="AG9" s="820"/>
      <c r="AH9" s="820"/>
      <c r="AI9" s="820"/>
      <c r="AJ9" s="820"/>
      <c r="AK9" s="820"/>
      <c r="AL9" s="820"/>
      <c r="AM9" s="820"/>
      <c r="AN9" s="820"/>
      <c r="AO9" s="820"/>
      <c r="AP9" s="820"/>
      <c r="AQ9" s="820"/>
      <c r="AR9" s="820"/>
      <c r="AS9" s="820"/>
      <c r="AT9" s="820"/>
      <c r="AU9" s="820"/>
      <c r="AV9" s="820"/>
      <c r="AW9" s="820"/>
      <c r="AX9" s="820"/>
      <c r="AY9" s="820"/>
      <c r="AZ9" s="820"/>
      <c r="BA9" s="820"/>
      <c r="BB9" s="820"/>
      <c r="BC9" s="820"/>
      <c r="BD9" s="820"/>
      <c r="BE9" s="820"/>
      <c r="BF9" s="820"/>
      <c r="BG9" s="820"/>
      <c r="BH9" s="820"/>
      <c r="BI9" s="820"/>
      <c r="BJ9" s="820"/>
      <c r="BK9" s="820"/>
      <c r="BL9" s="820"/>
      <c r="BM9" s="820"/>
      <c r="BN9" s="820"/>
      <c r="BO9" s="820"/>
      <c r="BP9" s="820"/>
      <c r="BQ9" s="820"/>
      <c r="BR9" s="820"/>
      <c r="BS9" s="820"/>
      <c r="BT9" s="820"/>
      <c r="BU9" s="820"/>
      <c r="BV9" s="820"/>
      <c r="BW9" s="820"/>
      <c r="BX9" s="820"/>
      <c r="BY9" s="820"/>
      <c r="BZ9" s="820"/>
      <c r="CA9" s="820"/>
      <c r="CB9" s="820"/>
      <c r="CC9" s="820"/>
      <c r="CD9" s="820"/>
      <c r="CE9" s="820"/>
      <c r="CF9" s="820"/>
      <c r="CG9" s="820"/>
      <c r="CH9" s="820"/>
      <c r="CI9" s="820"/>
      <c r="CJ9" s="820"/>
      <c r="CK9" s="820"/>
      <c r="CL9" s="820"/>
      <c r="CM9" s="820"/>
      <c r="CN9" s="820"/>
      <c r="CO9" s="820"/>
      <c r="CP9" s="820"/>
      <c r="CQ9" s="820"/>
      <c r="CR9" s="820"/>
      <c r="CS9" s="820"/>
      <c r="CT9" s="820"/>
      <c r="CU9" s="820"/>
      <c r="CV9" s="820"/>
      <c r="CW9" s="820"/>
      <c r="CX9" s="820"/>
      <c r="CY9" s="820"/>
      <c r="CZ9" s="820"/>
      <c r="DA9" s="820"/>
      <c r="DB9" s="820"/>
      <c r="DC9" s="820"/>
      <c r="DD9" s="47"/>
    </row>
    <row r="10" spans="1:108" ht="20.25" customHeight="1" thickBot="1" x14ac:dyDescent="0.3">
      <c r="A10" s="832" t="s">
        <v>238</v>
      </c>
      <c r="B10" s="829" t="s">
        <v>305</v>
      </c>
      <c r="C10" s="821" t="s">
        <v>306</v>
      </c>
      <c r="D10" s="822"/>
      <c r="E10" s="822"/>
      <c r="F10" s="822"/>
      <c r="G10" s="822"/>
      <c r="H10" s="822"/>
      <c r="I10" s="822"/>
      <c r="J10" s="822"/>
      <c r="K10" s="822"/>
      <c r="L10" s="822"/>
      <c r="M10" s="822"/>
      <c r="N10" s="822"/>
      <c r="O10" s="822"/>
      <c r="P10" s="822"/>
      <c r="Q10" s="822"/>
      <c r="R10" s="822"/>
      <c r="S10" s="822"/>
      <c r="T10" s="822"/>
      <c r="U10" s="822"/>
      <c r="V10" s="822"/>
      <c r="W10" s="822"/>
      <c r="X10" s="823"/>
      <c r="Y10" s="848" t="s">
        <v>307</v>
      </c>
      <c r="Z10" s="849"/>
      <c r="AA10" s="849"/>
      <c r="AB10" s="849"/>
      <c r="AC10" s="849"/>
      <c r="AD10" s="849"/>
      <c r="AE10" s="849"/>
      <c r="AF10" s="849"/>
      <c r="AG10" s="849"/>
      <c r="AH10" s="849"/>
      <c r="AI10" s="849"/>
      <c r="AJ10" s="849"/>
      <c r="AK10" s="849"/>
      <c r="AL10" s="850"/>
      <c r="AM10" s="839" t="s">
        <v>309</v>
      </c>
      <c r="AN10" s="840"/>
      <c r="AO10" s="840"/>
      <c r="AP10" s="840"/>
      <c r="AQ10" s="840"/>
      <c r="AR10" s="840"/>
      <c r="AS10" s="840"/>
      <c r="AT10" s="840"/>
      <c r="AU10" s="840"/>
      <c r="AV10" s="840"/>
      <c r="AW10" s="841"/>
      <c r="AX10" s="845" t="s">
        <v>310</v>
      </c>
      <c r="AY10" s="767"/>
      <c r="AZ10" s="767"/>
      <c r="BA10" s="767"/>
      <c r="BB10" s="767"/>
      <c r="BC10" s="853" t="s">
        <v>228</v>
      </c>
      <c r="BD10" s="854"/>
      <c r="BE10" s="854"/>
      <c r="BF10" s="854"/>
      <c r="BG10" s="854"/>
      <c r="BH10" s="854"/>
      <c r="BI10" s="854"/>
      <c r="BJ10" s="854"/>
      <c r="BK10" s="854"/>
      <c r="BL10" s="854"/>
      <c r="BM10" s="854"/>
      <c r="BN10" s="854"/>
      <c r="BO10" s="854"/>
      <c r="BP10" s="854"/>
      <c r="BQ10" s="854"/>
      <c r="BR10" s="854"/>
      <c r="BS10" s="854"/>
      <c r="BT10" s="854"/>
      <c r="BU10" s="854"/>
      <c r="BV10" s="854"/>
      <c r="BW10" s="854"/>
      <c r="BX10" s="854"/>
      <c r="BY10" s="854"/>
      <c r="BZ10" s="854"/>
      <c r="CA10" s="854"/>
      <c r="CB10" s="854"/>
      <c r="CC10" s="854"/>
      <c r="CD10" s="854"/>
      <c r="CE10" s="854"/>
      <c r="CF10" s="854"/>
      <c r="CG10" s="854"/>
      <c r="CH10" s="854"/>
      <c r="CI10" s="854"/>
      <c r="CJ10" s="854"/>
      <c r="CK10" s="854"/>
      <c r="CL10" s="854"/>
      <c r="CM10" s="854"/>
      <c r="CN10" s="854"/>
      <c r="CO10" s="854"/>
      <c r="CP10" s="855"/>
      <c r="CQ10" s="856" t="s">
        <v>326</v>
      </c>
      <c r="CR10" s="851" t="s">
        <v>222</v>
      </c>
      <c r="CS10" s="822"/>
      <c r="CT10" s="822"/>
      <c r="CU10" s="822"/>
      <c r="CV10" s="822"/>
      <c r="CW10" s="823"/>
      <c r="CX10" s="821" t="s">
        <v>311</v>
      </c>
      <c r="CY10" s="822"/>
      <c r="CZ10" s="822"/>
      <c r="DA10" s="822"/>
      <c r="DB10" s="822"/>
      <c r="DC10" s="852"/>
      <c r="DD10" s="47"/>
    </row>
    <row r="11" spans="1:108" ht="19.5" customHeight="1" x14ac:dyDescent="0.25">
      <c r="A11" s="833"/>
      <c r="B11" s="830"/>
      <c r="C11" s="83" t="s">
        <v>239</v>
      </c>
      <c r="D11" s="859" t="s">
        <v>312</v>
      </c>
      <c r="E11" s="84" t="s">
        <v>313</v>
      </c>
      <c r="F11" s="84" t="s">
        <v>314</v>
      </c>
      <c r="G11" s="84" t="s">
        <v>315</v>
      </c>
      <c r="H11" s="84" t="s">
        <v>316</v>
      </c>
      <c r="I11" s="861" t="s">
        <v>317</v>
      </c>
      <c r="J11" s="862"/>
      <c r="K11" s="861" t="s">
        <v>308</v>
      </c>
      <c r="L11" s="862"/>
      <c r="M11" s="824" t="s">
        <v>318</v>
      </c>
      <c r="N11" s="825"/>
      <c r="O11" s="825"/>
      <c r="P11" s="825"/>
      <c r="Q11" s="825"/>
      <c r="R11" s="825"/>
      <c r="S11" s="825"/>
      <c r="T11" s="825"/>
      <c r="U11" s="825"/>
      <c r="V11" s="825"/>
      <c r="W11" s="826"/>
      <c r="X11" s="827" t="s">
        <v>319</v>
      </c>
      <c r="Y11" s="83" t="s">
        <v>240</v>
      </c>
      <c r="Z11" s="85" t="s">
        <v>320</v>
      </c>
      <c r="AA11" s="84" t="s">
        <v>321</v>
      </c>
      <c r="AB11" s="84" t="s">
        <v>322</v>
      </c>
      <c r="AC11" s="86" t="s">
        <v>49</v>
      </c>
      <c r="AD11" s="835" t="s">
        <v>323</v>
      </c>
      <c r="AE11" s="85" t="s">
        <v>315</v>
      </c>
      <c r="AF11" s="85" t="s">
        <v>316</v>
      </c>
      <c r="AG11" s="87" t="s">
        <v>324</v>
      </c>
      <c r="AH11" s="87" t="s">
        <v>325</v>
      </c>
      <c r="AI11" s="88" t="s">
        <v>317</v>
      </c>
      <c r="AJ11" s="768"/>
      <c r="AK11" s="837" t="s">
        <v>308</v>
      </c>
      <c r="AL11" s="838"/>
      <c r="AM11" s="842"/>
      <c r="AN11" s="843"/>
      <c r="AO11" s="843"/>
      <c r="AP11" s="843"/>
      <c r="AQ11" s="843"/>
      <c r="AR11" s="843"/>
      <c r="AS11" s="843"/>
      <c r="AT11" s="843"/>
      <c r="AU11" s="843"/>
      <c r="AV11" s="843"/>
      <c r="AW11" s="844"/>
      <c r="AX11" s="846"/>
      <c r="AY11" s="769">
        <v>2022</v>
      </c>
      <c r="AZ11" s="770"/>
      <c r="BA11" s="770"/>
      <c r="BB11" s="771"/>
      <c r="BC11" s="769">
        <v>2023</v>
      </c>
      <c r="BD11" s="770"/>
      <c r="BE11" s="770"/>
      <c r="BF11" s="771"/>
      <c r="BG11" s="769">
        <v>2024</v>
      </c>
      <c r="BH11" s="770"/>
      <c r="BI11" s="770"/>
      <c r="BJ11" s="771"/>
      <c r="BK11" s="769">
        <v>2025</v>
      </c>
      <c r="BL11" s="770"/>
      <c r="BM11" s="770"/>
      <c r="BN11" s="771"/>
      <c r="BO11" s="769">
        <v>2026</v>
      </c>
      <c r="BP11" s="770"/>
      <c r="BQ11" s="770"/>
      <c r="BR11" s="771"/>
      <c r="BS11" s="769">
        <v>2027</v>
      </c>
      <c r="BT11" s="770"/>
      <c r="BU11" s="770"/>
      <c r="BV11" s="771"/>
      <c r="BW11" s="769">
        <v>2028</v>
      </c>
      <c r="BX11" s="770"/>
      <c r="BY11" s="770"/>
      <c r="BZ11" s="771"/>
      <c r="CA11" s="769">
        <v>2029</v>
      </c>
      <c r="CB11" s="770"/>
      <c r="CC11" s="770"/>
      <c r="CD11" s="771"/>
      <c r="CE11" s="769">
        <v>2030</v>
      </c>
      <c r="CF11" s="770"/>
      <c r="CG11" s="770"/>
      <c r="CH11" s="771"/>
      <c r="CI11" s="769">
        <v>2031</v>
      </c>
      <c r="CJ11" s="770"/>
      <c r="CK11" s="770"/>
      <c r="CL11" s="771"/>
      <c r="CM11" s="769">
        <v>2032</v>
      </c>
      <c r="CN11" s="770"/>
      <c r="CO11" s="770"/>
      <c r="CP11" s="771"/>
      <c r="CQ11" s="857"/>
      <c r="CR11" s="89" t="s">
        <v>327</v>
      </c>
      <c r="CS11" s="90" t="s">
        <v>328</v>
      </c>
      <c r="CT11" s="84" t="s">
        <v>329</v>
      </c>
      <c r="CU11" s="91" t="s">
        <v>330</v>
      </c>
      <c r="CV11" s="84" t="s">
        <v>331</v>
      </c>
      <c r="CW11" s="92" t="s">
        <v>332</v>
      </c>
      <c r="CX11" s="772" t="s">
        <v>327</v>
      </c>
      <c r="CY11" s="90" t="s">
        <v>328</v>
      </c>
      <c r="CZ11" s="84" t="s">
        <v>329</v>
      </c>
      <c r="DA11" s="84" t="s">
        <v>330</v>
      </c>
      <c r="DB11" s="84" t="s">
        <v>331</v>
      </c>
      <c r="DC11" s="773" t="s">
        <v>332</v>
      </c>
      <c r="DD11" s="47"/>
    </row>
    <row r="12" spans="1:108" ht="23.25" customHeight="1" thickBot="1" x14ac:dyDescent="0.3">
      <c r="A12" s="834"/>
      <c r="B12" s="831"/>
      <c r="C12" s="774"/>
      <c r="D12" s="860"/>
      <c r="E12" s="775"/>
      <c r="F12" s="775"/>
      <c r="G12" s="775"/>
      <c r="H12" s="775"/>
      <c r="I12" s="776" t="s">
        <v>333</v>
      </c>
      <c r="J12" s="777" t="s">
        <v>334</v>
      </c>
      <c r="K12" s="778" t="s">
        <v>335</v>
      </c>
      <c r="L12" s="778" t="s">
        <v>336</v>
      </c>
      <c r="M12" s="778" t="s">
        <v>337</v>
      </c>
      <c r="N12" s="778" t="s">
        <v>338</v>
      </c>
      <c r="O12" s="778" t="s">
        <v>339</v>
      </c>
      <c r="P12" s="778" t="s">
        <v>340</v>
      </c>
      <c r="Q12" s="778" t="s">
        <v>341</v>
      </c>
      <c r="R12" s="778" t="s">
        <v>342</v>
      </c>
      <c r="S12" s="778" t="s">
        <v>343</v>
      </c>
      <c r="T12" s="778" t="s">
        <v>344</v>
      </c>
      <c r="U12" s="778" t="s">
        <v>345</v>
      </c>
      <c r="V12" s="778" t="s">
        <v>346</v>
      </c>
      <c r="W12" s="778" t="s">
        <v>347</v>
      </c>
      <c r="X12" s="828"/>
      <c r="Y12" s="774"/>
      <c r="Z12" s="779"/>
      <c r="AA12" s="775"/>
      <c r="AB12" s="775"/>
      <c r="AC12" s="780"/>
      <c r="AD12" s="836"/>
      <c r="AE12" s="779"/>
      <c r="AF12" s="779"/>
      <c r="AG12" s="781"/>
      <c r="AH12" s="781"/>
      <c r="AI12" s="776" t="s">
        <v>333</v>
      </c>
      <c r="AJ12" s="777" t="s">
        <v>334</v>
      </c>
      <c r="AK12" s="778" t="s">
        <v>335</v>
      </c>
      <c r="AL12" s="778" t="s">
        <v>336</v>
      </c>
      <c r="AM12" s="782" t="s">
        <v>337</v>
      </c>
      <c r="AN12" s="778" t="s">
        <v>338</v>
      </c>
      <c r="AO12" s="778" t="s">
        <v>339</v>
      </c>
      <c r="AP12" s="778" t="s">
        <v>340</v>
      </c>
      <c r="AQ12" s="778" t="s">
        <v>341</v>
      </c>
      <c r="AR12" s="778" t="s">
        <v>342</v>
      </c>
      <c r="AS12" s="778" t="s">
        <v>343</v>
      </c>
      <c r="AT12" s="778" t="s">
        <v>344</v>
      </c>
      <c r="AU12" s="778" t="s">
        <v>345</v>
      </c>
      <c r="AV12" s="778" t="s">
        <v>346</v>
      </c>
      <c r="AW12" s="778" t="s">
        <v>347</v>
      </c>
      <c r="AX12" s="847"/>
      <c r="AY12" s="778" t="s">
        <v>228</v>
      </c>
      <c r="AZ12" s="778" t="s">
        <v>348</v>
      </c>
      <c r="BA12" s="778" t="s">
        <v>349</v>
      </c>
      <c r="BB12" s="783" t="s">
        <v>350</v>
      </c>
      <c r="BC12" s="778" t="s">
        <v>228</v>
      </c>
      <c r="BD12" s="778" t="s">
        <v>351</v>
      </c>
      <c r="BE12" s="778" t="s">
        <v>349</v>
      </c>
      <c r="BF12" s="783" t="s">
        <v>350</v>
      </c>
      <c r="BG12" s="778" t="s">
        <v>228</v>
      </c>
      <c r="BH12" s="778" t="s">
        <v>351</v>
      </c>
      <c r="BI12" s="778" t="s">
        <v>349</v>
      </c>
      <c r="BJ12" s="783" t="s">
        <v>350</v>
      </c>
      <c r="BK12" s="778" t="s">
        <v>228</v>
      </c>
      <c r="BL12" s="778" t="s">
        <v>351</v>
      </c>
      <c r="BM12" s="778" t="s">
        <v>349</v>
      </c>
      <c r="BN12" s="783" t="s">
        <v>350</v>
      </c>
      <c r="BO12" s="778" t="s">
        <v>228</v>
      </c>
      <c r="BP12" s="778" t="s">
        <v>348</v>
      </c>
      <c r="BQ12" s="778" t="s">
        <v>349</v>
      </c>
      <c r="BR12" s="783" t="s">
        <v>350</v>
      </c>
      <c r="BS12" s="778" t="s">
        <v>228</v>
      </c>
      <c r="BT12" s="778" t="s">
        <v>348</v>
      </c>
      <c r="BU12" s="778" t="s">
        <v>349</v>
      </c>
      <c r="BV12" s="783" t="s">
        <v>350</v>
      </c>
      <c r="BW12" s="778" t="s">
        <v>228</v>
      </c>
      <c r="BX12" s="778" t="s">
        <v>348</v>
      </c>
      <c r="BY12" s="778" t="s">
        <v>349</v>
      </c>
      <c r="BZ12" s="783" t="s">
        <v>350</v>
      </c>
      <c r="CA12" s="778" t="s">
        <v>228</v>
      </c>
      <c r="CB12" s="778" t="s">
        <v>348</v>
      </c>
      <c r="CC12" s="778" t="s">
        <v>349</v>
      </c>
      <c r="CD12" s="783" t="s">
        <v>350</v>
      </c>
      <c r="CE12" s="778" t="s">
        <v>228</v>
      </c>
      <c r="CF12" s="778" t="s">
        <v>348</v>
      </c>
      <c r="CG12" s="778" t="s">
        <v>349</v>
      </c>
      <c r="CH12" s="783" t="s">
        <v>350</v>
      </c>
      <c r="CI12" s="778" t="s">
        <v>228</v>
      </c>
      <c r="CJ12" s="778" t="s">
        <v>348</v>
      </c>
      <c r="CK12" s="778" t="s">
        <v>349</v>
      </c>
      <c r="CL12" s="783" t="s">
        <v>350</v>
      </c>
      <c r="CM12" s="778" t="s">
        <v>228</v>
      </c>
      <c r="CN12" s="778" t="s">
        <v>348</v>
      </c>
      <c r="CO12" s="778" t="s">
        <v>349</v>
      </c>
      <c r="CP12" s="783" t="s">
        <v>350</v>
      </c>
      <c r="CQ12" s="858"/>
      <c r="CR12" s="784"/>
      <c r="CS12" s="785"/>
      <c r="CT12" s="775"/>
      <c r="CU12" s="786"/>
      <c r="CV12" s="775"/>
      <c r="CW12" s="787"/>
      <c r="CX12" s="788"/>
      <c r="CY12" s="785"/>
      <c r="CZ12" s="775"/>
      <c r="DA12" s="775"/>
      <c r="DB12" s="789"/>
      <c r="DC12" s="790"/>
      <c r="DD12" s="47"/>
    </row>
    <row r="13" spans="1:108" ht="12.75" customHeight="1" x14ac:dyDescent="0.25">
      <c r="A13" s="751"/>
      <c r="B13" s="752"/>
      <c r="C13" s="753"/>
      <c r="D13" s="754"/>
      <c r="E13" s="755"/>
      <c r="F13" s="756"/>
      <c r="G13" s="756"/>
      <c r="H13" s="756"/>
      <c r="I13" s="757"/>
      <c r="J13" s="758"/>
      <c r="K13" s="756"/>
      <c r="L13" s="756"/>
      <c r="M13" s="756"/>
      <c r="N13" s="756"/>
      <c r="O13" s="756"/>
      <c r="P13" s="756"/>
      <c r="Q13" s="756"/>
      <c r="R13" s="756"/>
      <c r="S13" s="756"/>
      <c r="T13" s="756"/>
      <c r="U13" s="756"/>
      <c r="V13" s="756"/>
      <c r="W13" s="756"/>
      <c r="X13" s="759"/>
      <c r="Y13" s="755"/>
      <c r="Z13" s="756"/>
      <c r="AA13" s="756"/>
      <c r="AB13" s="756"/>
      <c r="AC13" s="760"/>
      <c r="AD13" s="761"/>
      <c r="AE13" s="756"/>
      <c r="AF13" s="756"/>
      <c r="AG13" s="761"/>
      <c r="AH13" s="761"/>
      <c r="AI13" s="757"/>
      <c r="AJ13" s="758"/>
      <c r="AK13" s="756"/>
      <c r="AL13" s="756"/>
      <c r="AM13" s="762"/>
      <c r="AN13" s="756"/>
      <c r="AO13" s="756"/>
      <c r="AP13" s="756"/>
      <c r="AQ13" s="756"/>
      <c r="AR13" s="756"/>
      <c r="AS13" s="756"/>
      <c r="AT13" s="756"/>
      <c r="AU13" s="756"/>
      <c r="AV13" s="756"/>
      <c r="AW13" s="756"/>
      <c r="AX13" s="756"/>
      <c r="AY13" s="756"/>
      <c r="AZ13" s="756"/>
      <c r="BA13" s="756"/>
      <c r="BB13" s="763"/>
      <c r="BC13" s="756"/>
      <c r="BD13" s="762"/>
      <c r="BE13" s="756"/>
      <c r="BF13" s="763"/>
      <c r="BG13" s="756"/>
      <c r="BH13" s="762"/>
      <c r="BI13" s="756"/>
      <c r="BJ13" s="763"/>
      <c r="BK13" s="756"/>
      <c r="BL13" s="756"/>
      <c r="BM13" s="756"/>
      <c r="BN13" s="763"/>
      <c r="BO13" s="756"/>
      <c r="BP13" s="756"/>
      <c r="BQ13" s="756"/>
      <c r="BR13" s="763"/>
      <c r="BS13" s="756"/>
      <c r="BT13" s="756"/>
      <c r="BU13" s="756"/>
      <c r="BV13" s="763"/>
      <c r="BW13" s="756"/>
      <c r="BX13" s="756"/>
      <c r="BY13" s="756"/>
      <c r="BZ13" s="763"/>
      <c r="CA13" s="756"/>
      <c r="CB13" s="756"/>
      <c r="CC13" s="756"/>
      <c r="CD13" s="763"/>
      <c r="CE13" s="756"/>
      <c r="CF13" s="756"/>
      <c r="CG13" s="756"/>
      <c r="CH13" s="763"/>
      <c r="CI13" s="756"/>
      <c r="CJ13" s="756"/>
      <c r="CK13" s="756"/>
      <c r="CL13" s="763"/>
      <c r="CM13" s="756"/>
      <c r="CN13" s="756"/>
      <c r="CO13" s="756"/>
      <c r="CP13" s="763"/>
      <c r="CQ13" s="653"/>
      <c r="CR13" s="764"/>
      <c r="CS13" s="764"/>
      <c r="CT13" s="756"/>
      <c r="CU13" s="765"/>
      <c r="CV13" s="756"/>
      <c r="CW13" s="759"/>
      <c r="CX13" s="764"/>
      <c r="CY13" s="764"/>
      <c r="CZ13" s="756"/>
      <c r="DA13" s="756"/>
      <c r="DB13" s="759"/>
      <c r="DC13" s="766"/>
      <c r="DD13" s="47"/>
    </row>
    <row r="14" spans="1:108" ht="39.75" customHeight="1" x14ac:dyDescent="0.25">
      <c r="A14" s="749" t="s">
        <v>230</v>
      </c>
      <c r="B14" s="654">
        <v>0.22</v>
      </c>
      <c r="C14" s="655" t="s">
        <v>243</v>
      </c>
      <c r="D14" s="656">
        <v>0.15</v>
      </c>
      <c r="E14" s="655" t="s">
        <v>352</v>
      </c>
      <c r="F14" s="655" t="s">
        <v>353</v>
      </c>
      <c r="G14" s="657" t="s">
        <v>354</v>
      </c>
      <c r="H14" s="658" t="s">
        <v>26</v>
      </c>
      <c r="I14" s="659">
        <v>0.53</v>
      </c>
      <c r="J14" s="658">
        <v>2021</v>
      </c>
      <c r="K14" s="660">
        <v>45658</v>
      </c>
      <c r="L14" s="660">
        <v>48549</v>
      </c>
      <c r="M14" s="661"/>
      <c r="N14" s="661"/>
      <c r="O14" s="661"/>
      <c r="P14" s="662">
        <v>0.55000000000000004</v>
      </c>
      <c r="Q14" s="661"/>
      <c r="R14" s="661"/>
      <c r="S14" s="661"/>
      <c r="T14" s="662">
        <v>0.56999999999999995</v>
      </c>
      <c r="U14" s="661"/>
      <c r="V14" s="661"/>
      <c r="W14" s="662">
        <v>0.57999999999999996</v>
      </c>
      <c r="X14" s="662">
        <v>0.57999999999999996</v>
      </c>
      <c r="Y14" s="655" t="s">
        <v>244</v>
      </c>
      <c r="Z14" s="663">
        <v>0.02</v>
      </c>
      <c r="AA14" s="655" t="s">
        <v>355</v>
      </c>
      <c r="AB14" s="655" t="s">
        <v>356</v>
      </c>
      <c r="AC14" s="664" t="s">
        <v>357</v>
      </c>
      <c r="AD14" s="655" t="s">
        <v>358</v>
      </c>
      <c r="AE14" s="658" t="s">
        <v>1</v>
      </c>
      <c r="AF14" s="665" t="s">
        <v>26</v>
      </c>
      <c r="AG14" s="665" t="s">
        <v>359</v>
      </c>
      <c r="AH14" s="665" t="s">
        <v>359</v>
      </c>
      <c r="AI14" s="665" t="s">
        <v>360</v>
      </c>
      <c r="AJ14" s="665" t="s">
        <v>360</v>
      </c>
      <c r="AK14" s="666">
        <v>44927</v>
      </c>
      <c r="AL14" s="666">
        <v>46387</v>
      </c>
      <c r="AM14" s="667"/>
      <c r="AN14" s="663">
        <v>0.3</v>
      </c>
      <c r="AO14" s="663">
        <v>0.5</v>
      </c>
      <c r="AP14" s="663">
        <v>0.8</v>
      </c>
      <c r="AQ14" s="663">
        <v>1</v>
      </c>
      <c r="AR14" s="663"/>
      <c r="AS14" s="663"/>
      <c r="AT14" s="663"/>
      <c r="AU14" s="663"/>
      <c r="AV14" s="663"/>
      <c r="AW14" s="663"/>
      <c r="AX14" s="668">
        <v>1</v>
      </c>
      <c r="AY14" s="665"/>
      <c r="AZ14" s="665"/>
      <c r="BA14" s="665"/>
      <c r="BB14" s="665"/>
      <c r="BC14" s="669">
        <v>3</v>
      </c>
      <c r="BD14" s="669"/>
      <c r="BE14" s="658" t="s">
        <v>361</v>
      </c>
      <c r="BF14" s="658">
        <v>7670</v>
      </c>
      <c r="BG14" s="669">
        <v>3</v>
      </c>
      <c r="BH14" s="669"/>
      <c r="BI14" s="658" t="s">
        <v>361</v>
      </c>
      <c r="BJ14" s="669" t="s">
        <v>362</v>
      </c>
      <c r="BK14" s="669">
        <v>2.8</v>
      </c>
      <c r="BL14" s="669"/>
      <c r="BM14" s="658" t="s">
        <v>361</v>
      </c>
      <c r="BN14" s="669"/>
      <c r="BO14" s="669">
        <v>2.9</v>
      </c>
      <c r="BP14" s="658"/>
      <c r="BQ14" s="658" t="s">
        <v>361</v>
      </c>
      <c r="BR14" s="669"/>
      <c r="BS14" s="669"/>
      <c r="BT14" s="669"/>
      <c r="BU14" s="669"/>
      <c r="BV14" s="669"/>
      <c r="BW14" s="669"/>
      <c r="BX14" s="669"/>
      <c r="BY14" s="669"/>
      <c r="BZ14" s="669"/>
      <c r="CA14" s="669"/>
      <c r="CB14" s="669"/>
      <c r="CC14" s="669"/>
      <c r="CD14" s="669"/>
      <c r="CE14" s="669"/>
      <c r="CF14" s="669"/>
      <c r="CG14" s="669"/>
      <c r="CH14" s="669"/>
      <c r="CI14" s="669"/>
      <c r="CJ14" s="669"/>
      <c r="CK14" s="669"/>
      <c r="CL14" s="669"/>
      <c r="CM14" s="669"/>
      <c r="CN14" s="669"/>
      <c r="CO14" s="669"/>
      <c r="CP14" s="669"/>
      <c r="CQ14" s="669">
        <f t="shared" ref="CQ14:CQ43" si="0">+AY14+BC14+BG14+BK14+BO14+BS14+BW14+CA14+CE14+CI14+CM14</f>
        <v>11.700000000000001</v>
      </c>
      <c r="CR14" s="664" t="s">
        <v>363</v>
      </c>
      <c r="CS14" s="655" t="s">
        <v>364</v>
      </c>
      <c r="CT14" s="655" t="s">
        <v>365</v>
      </c>
      <c r="CU14" s="664" t="s">
        <v>366</v>
      </c>
      <c r="CV14" s="664" t="s">
        <v>367</v>
      </c>
      <c r="CW14" s="670" t="s">
        <v>368</v>
      </c>
      <c r="CX14" s="655" t="s">
        <v>369</v>
      </c>
      <c r="CY14" s="655" t="s">
        <v>370</v>
      </c>
      <c r="CZ14" s="655" t="s">
        <v>371</v>
      </c>
      <c r="DA14" s="655" t="s">
        <v>372</v>
      </c>
      <c r="DB14" s="670">
        <v>6605400</v>
      </c>
      <c r="DC14" s="671" t="s">
        <v>373</v>
      </c>
      <c r="DD14" s="93"/>
    </row>
    <row r="15" spans="1:108" ht="30" customHeight="1" x14ac:dyDescent="0.25">
      <c r="A15" s="749" t="s">
        <v>230</v>
      </c>
      <c r="B15" s="654"/>
      <c r="C15" s="655" t="s">
        <v>243</v>
      </c>
      <c r="D15" s="656"/>
      <c r="E15" s="655" t="s">
        <v>352</v>
      </c>
      <c r="F15" s="655" t="s">
        <v>353</v>
      </c>
      <c r="G15" s="657" t="s">
        <v>354</v>
      </c>
      <c r="H15" s="658" t="s">
        <v>26</v>
      </c>
      <c r="I15" s="659">
        <v>0.53</v>
      </c>
      <c r="J15" s="658">
        <v>2021</v>
      </c>
      <c r="K15" s="660">
        <v>45658</v>
      </c>
      <c r="L15" s="660">
        <v>48549</v>
      </c>
      <c r="M15" s="661"/>
      <c r="N15" s="661"/>
      <c r="O15" s="661"/>
      <c r="P15" s="662">
        <v>0.55000000000000004</v>
      </c>
      <c r="Q15" s="661"/>
      <c r="R15" s="661"/>
      <c r="S15" s="661"/>
      <c r="T15" s="662">
        <v>0.56999999999999995</v>
      </c>
      <c r="U15" s="661"/>
      <c r="V15" s="661"/>
      <c r="W15" s="662">
        <v>0.57999999999999996</v>
      </c>
      <c r="X15" s="662">
        <v>0.57999999999999996</v>
      </c>
      <c r="Y15" s="657" t="s">
        <v>374</v>
      </c>
      <c r="Z15" s="663">
        <v>0.01</v>
      </c>
      <c r="AA15" s="655" t="s">
        <v>375</v>
      </c>
      <c r="AB15" s="655" t="s">
        <v>376</v>
      </c>
      <c r="AC15" s="655" t="s">
        <v>377</v>
      </c>
      <c r="AD15" s="672" t="s">
        <v>167</v>
      </c>
      <c r="AE15" s="658" t="s">
        <v>359</v>
      </c>
      <c r="AF15" s="658" t="s">
        <v>20</v>
      </c>
      <c r="AG15" s="665" t="s">
        <v>359</v>
      </c>
      <c r="AH15" s="665" t="s">
        <v>359</v>
      </c>
      <c r="AI15" s="658">
        <v>1</v>
      </c>
      <c r="AJ15" s="658">
        <v>2022</v>
      </c>
      <c r="AK15" s="660">
        <v>44562</v>
      </c>
      <c r="AL15" s="660">
        <v>48579</v>
      </c>
      <c r="AM15" s="658">
        <v>1</v>
      </c>
      <c r="AN15" s="658">
        <v>1</v>
      </c>
      <c r="AO15" s="658">
        <v>1</v>
      </c>
      <c r="AP15" s="658">
        <v>1</v>
      </c>
      <c r="AQ15" s="658">
        <v>1</v>
      </c>
      <c r="AR15" s="658">
        <v>1</v>
      </c>
      <c r="AS15" s="658">
        <v>1</v>
      </c>
      <c r="AT15" s="658">
        <v>1</v>
      </c>
      <c r="AU15" s="658">
        <v>1</v>
      </c>
      <c r="AV15" s="658">
        <v>1</v>
      </c>
      <c r="AW15" s="658">
        <v>1</v>
      </c>
      <c r="AX15" s="658">
        <v>11</v>
      </c>
      <c r="AY15" s="669">
        <v>20</v>
      </c>
      <c r="AZ15" s="669"/>
      <c r="BA15" s="658" t="s">
        <v>76</v>
      </c>
      <c r="BB15" s="658">
        <v>7879</v>
      </c>
      <c r="BC15" s="669">
        <v>20</v>
      </c>
      <c r="BD15" s="669"/>
      <c r="BE15" s="658" t="s">
        <v>76</v>
      </c>
      <c r="BF15" s="658">
        <v>7879</v>
      </c>
      <c r="BG15" s="669">
        <v>20</v>
      </c>
      <c r="BH15" s="669"/>
      <c r="BI15" s="658" t="s">
        <v>76</v>
      </c>
      <c r="BJ15" s="658">
        <v>7879</v>
      </c>
      <c r="BK15" s="669">
        <v>20</v>
      </c>
      <c r="BL15" s="669"/>
      <c r="BM15" s="658" t="s">
        <v>76</v>
      </c>
      <c r="BN15" s="669"/>
      <c r="BO15" s="669">
        <v>20</v>
      </c>
      <c r="BP15" s="669"/>
      <c r="BQ15" s="658" t="s">
        <v>76</v>
      </c>
      <c r="BR15" s="658"/>
      <c r="BS15" s="669">
        <v>20</v>
      </c>
      <c r="BT15" s="669"/>
      <c r="BU15" s="658" t="s">
        <v>76</v>
      </c>
      <c r="BV15" s="665"/>
      <c r="BW15" s="669">
        <v>20</v>
      </c>
      <c r="BX15" s="669"/>
      <c r="BY15" s="658" t="s">
        <v>76</v>
      </c>
      <c r="BZ15" s="665"/>
      <c r="CA15" s="669">
        <v>20</v>
      </c>
      <c r="CB15" s="669"/>
      <c r="CC15" s="658" t="s">
        <v>76</v>
      </c>
      <c r="CD15" s="665"/>
      <c r="CE15" s="669">
        <v>20</v>
      </c>
      <c r="CF15" s="669"/>
      <c r="CG15" s="658" t="s">
        <v>76</v>
      </c>
      <c r="CH15" s="665"/>
      <c r="CI15" s="669">
        <v>20</v>
      </c>
      <c r="CJ15" s="669"/>
      <c r="CK15" s="658" t="s">
        <v>76</v>
      </c>
      <c r="CL15" s="665"/>
      <c r="CM15" s="669">
        <v>20</v>
      </c>
      <c r="CN15" s="669"/>
      <c r="CO15" s="658" t="s">
        <v>76</v>
      </c>
      <c r="CP15" s="665"/>
      <c r="CQ15" s="669">
        <f t="shared" si="0"/>
        <v>220</v>
      </c>
      <c r="CR15" s="655" t="s">
        <v>369</v>
      </c>
      <c r="CS15" s="655" t="s">
        <v>378</v>
      </c>
      <c r="CT15" s="655" t="s">
        <v>379</v>
      </c>
      <c r="CU15" s="655" t="s">
        <v>380</v>
      </c>
      <c r="CV15" s="655">
        <v>3274850</v>
      </c>
      <c r="CW15" s="655" t="s">
        <v>381</v>
      </c>
      <c r="CX15" s="664"/>
      <c r="CY15" s="655"/>
      <c r="CZ15" s="655"/>
      <c r="DA15" s="655"/>
      <c r="DB15" s="670"/>
      <c r="DC15" s="671"/>
      <c r="DD15" s="93"/>
    </row>
    <row r="16" spans="1:108" ht="55.5" customHeight="1" x14ac:dyDescent="0.25">
      <c r="A16" s="749" t="s">
        <v>230</v>
      </c>
      <c r="B16" s="654"/>
      <c r="C16" s="655" t="s">
        <v>243</v>
      </c>
      <c r="D16" s="656"/>
      <c r="E16" s="655" t="s">
        <v>352</v>
      </c>
      <c r="F16" s="655" t="s">
        <v>353</v>
      </c>
      <c r="G16" s="657" t="s">
        <v>354</v>
      </c>
      <c r="H16" s="658" t="s">
        <v>26</v>
      </c>
      <c r="I16" s="659">
        <v>0.53</v>
      </c>
      <c r="J16" s="658">
        <v>2021</v>
      </c>
      <c r="K16" s="660">
        <v>45658</v>
      </c>
      <c r="L16" s="660">
        <v>48549</v>
      </c>
      <c r="M16" s="661"/>
      <c r="N16" s="661"/>
      <c r="O16" s="661"/>
      <c r="P16" s="662">
        <v>0.55000000000000004</v>
      </c>
      <c r="Q16" s="661"/>
      <c r="R16" s="661"/>
      <c r="S16" s="661"/>
      <c r="T16" s="662">
        <v>0.56999999999999995</v>
      </c>
      <c r="U16" s="661"/>
      <c r="V16" s="661"/>
      <c r="W16" s="662">
        <v>0.57999999999999996</v>
      </c>
      <c r="X16" s="662">
        <v>0.57999999999999996</v>
      </c>
      <c r="Y16" s="673" t="s">
        <v>382</v>
      </c>
      <c r="Z16" s="663">
        <v>0.01</v>
      </c>
      <c r="AA16" s="655" t="s">
        <v>383</v>
      </c>
      <c r="AB16" s="655" t="s">
        <v>384</v>
      </c>
      <c r="AC16" s="655" t="s">
        <v>377</v>
      </c>
      <c r="AD16" s="672" t="s">
        <v>167</v>
      </c>
      <c r="AE16" s="674" t="s">
        <v>385</v>
      </c>
      <c r="AF16" s="674" t="s">
        <v>23</v>
      </c>
      <c r="AG16" s="658" t="s">
        <v>386</v>
      </c>
      <c r="AH16" s="658">
        <v>545</v>
      </c>
      <c r="AI16" s="675">
        <v>1</v>
      </c>
      <c r="AJ16" s="676">
        <v>2021</v>
      </c>
      <c r="AK16" s="660">
        <v>44927</v>
      </c>
      <c r="AL16" s="660">
        <v>48579</v>
      </c>
      <c r="AM16" s="675"/>
      <c r="AN16" s="675">
        <v>1</v>
      </c>
      <c r="AO16" s="675">
        <v>1</v>
      </c>
      <c r="AP16" s="675">
        <v>1</v>
      </c>
      <c r="AQ16" s="675">
        <v>1</v>
      </c>
      <c r="AR16" s="675">
        <v>1</v>
      </c>
      <c r="AS16" s="675">
        <v>1</v>
      </c>
      <c r="AT16" s="675">
        <v>1</v>
      </c>
      <c r="AU16" s="675">
        <v>1</v>
      </c>
      <c r="AV16" s="675">
        <v>1</v>
      </c>
      <c r="AW16" s="675">
        <v>1</v>
      </c>
      <c r="AX16" s="675">
        <v>1</v>
      </c>
      <c r="AY16" s="669"/>
      <c r="AZ16" s="669"/>
      <c r="BA16" s="674"/>
      <c r="BB16" s="676"/>
      <c r="BC16" s="669">
        <v>284.27999999999997</v>
      </c>
      <c r="BD16" s="669"/>
      <c r="BE16" s="674" t="s">
        <v>76</v>
      </c>
      <c r="BF16" s="676">
        <v>7735</v>
      </c>
      <c r="BG16" s="669">
        <v>292.80840000000001</v>
      </c>
      <c r="BH16" s="669"/>
      <c r="BI16" s="674" t="s">
        <v>76</v>
      </c>
      <c r="BJ16" s="676">
        <v>7735</v>
      </c>
      <c r="BK16" s="669">
        <v>301.59265199999999</v>
      </c>
      <c r="BL16" s="669"/>
      <c r="BM16" s="674" t="s">
        <v>76</v>
      </c>
      <c r="BN16" s="676"/>
      <c r="BO16" s="677">
        <v>310.64</v>
      </c>
      <c r="BP16" s="678"/>
      <c r="BQ16" s="674" t="s">
        <v>76</v>
      </c>
      <c r="BR16" s="676"/>
      <c r="BS16" s="669">
        <v>319.95964450679998</v>
      </c>
      <c r="BT16" s="679"/>
      <c r="BU16" s="674" t="s">
        <v>76</v>
      </c>
      <c r="BV16" s="676"/>
      <c r="BW16" s="669">
        <v>329.55843384200398</v>
      </c>
      <c r="BX16" s="679"/>
      <c r="BY16" s="674" t="s">
        <v>76</v>
      </c>
      <c r="BZ16" s="676"/>
      <c r="CA16" s="669">
        <v>339.44518685726399</v>
      </c>
      <c r="CB16" s="679"/>
      <c r="CC16" s="674" t="s">
        <v>76</v>
      </c>
      <c r="CD16" s="676"/>
      <c r="CE16" s="669">
        <v>349.62854246298201</v>
      </c>
      <c r="CF16" s="679"/>
      <c r="CG16" s="674" t="s">
        <v>76</v>
      </c>
      <c r="CH16" s="676"/>
      <c r="CI16" s="669">
        <v>360.11739873687202</v>
      </c>
      <c r="CJ16" s="679"/>
      <c r="CK16" s="674" t="s">
        <v>76</v>
      </c>
      <c r="CL16" s="676"/>
      <c r="CM16" s="669">
        <v>370.92092069897802</v>
      </c>
      <c r="CN16" s="679"/>
      <c r="CO16" s="674" t="s">
        <v>76</v>
      </c>
      <c r="CP16" s="676"/>
      <c r="CQ16" s="669">
        <f t="shared" si="0"/>
        <v>3258.9511791048999</v>
      </c>
      <c r="CR16" s="655" t="s">
        <v>387</v>
      </c>
      <c r="CS16" s="680" t="s">
        <v>388</v>
      </c>
      <c r="CT16" s="680" t="s">
        <v>389</v>
      </c>
      <c r="CU16" s="680" t="s">
        <v>390</v>
      </c>
      <c r="CV16" s="681">
        <v>3206580630</v>
      </c>
      <c r="CW16" s="682" t="s">
        <v>391</v>
      </c>
      <c r="CX16" s="683"/>
      <c r="CY16" s="681"/>
      <c r="CZ16" s="684"/>
      <c r="DA16" s="684"/>
      <c r="DB16" s="685"/>
      <c r="DC16" s="671"/>
      <c r="DD16" s="94"/>
    </row>
    <row r="17" spans="1:108" ht="60" customHeight="1" x14ac:dyDescent="0.25">
      <c r="A17" s="749" t="s">
        <v>230</v>
      </c>
      <c r="B17" s="654"/>
      <c r="C17" s="655" t="s">
        <v>243</v>
      </c>
      <c r="D17" s="656"/>
      <c r="E17" s="655" t="s">
        <v>352</v>
      </c>
      <c r="F17" s="655" t="s">
        <v>353</v>
      </c>
      <c r="G17" s="657" t="s">
        <v>354</v>
      </c>
      <c r="H17" s="658" t="s">
        <v>26</v>
      </c>
      <c r="I17" s="659">
        <v>0.53</v>
      </c>
      <c r="J17" s="658">
        <v>2021</v>
      </c>
      <c r="K17" s="660">
        <v>45658</v>
      </c>
      <c r="L17" s="660">
        <v>48549</v>
      </c>
      <c r="M17" s="686"/>
      <c r="N17" s="686"/>
      <c r="O17" s="686"/>
      <c r="P17" s="662">
        <v>0.55000000000000004</v>
      </c>
      <c r="Q17" s="686"/>
      <c r="R17" s="686"/>
      <c r="S17" s="686"/>
      <c r="T17" s="662">
        <v>0.56999999999999995</v>
      </c>
      <c r="U17" s="686"/>
      <c r="V17" s="686"/>
      <c r="W17" s="662">
        <v>0.57999999999999996</v>
      </c>
      <c r="X17" s="662">
        <v>0.57999999999999996</v>
      </c>
      <c r="Y17" s="655" t="s">
        <v>392</v>
      </c>
      <c r="Z17" s="663">
        <v>0.01</v>
      </c>
      <c r="AA17" s="673" t="s">
        <v>393</v>
      </c>
      <c r="AB17" s="673" t="s">
        <v>394</v>
      </c>
      <c r="AC17" s="684" t="s">
        <v>55</v>
      </c>
      <c r="AD17" s="687" t="s">
        <v>395</v>
      </c>
      <c r="AE17" s="658" t="s">
        <v>396</v>
      </c>
      <c r="AF17" s="658" t="s">
        <v>20</v>
      </c>
      <c r="AG17" s="658" t="s">
        <v>386</v>
      </c>
      <c r="AH17" s="688">
        <v>20</v>
      </c>
      <c r="AI17" s="658" t="s">
        <v>360</v>
      </c>
      <c r="AJ17" s="658" t="s">
        <v>360</v>
      </c>
      <c r="AK17" s="660">
        <v>44927</v>
      </c>
      <c r="AL17" s="660">
        <v>48579</v>
      </c>
      <c r="AM17" s="689"/>
      <c r="AN17" s="689">
        <v>19477</v>
      </c>
      <c r="AO17" s="689">
        <v>19671.77</v>
      </c>
      <c r="AP17" s="689">
        <v>19868.487700000001</v>
      </c>
      <c r="AQ17" s="689">
        <v>20067.172577000001</v>
      </c>
      <c r="AR17" s="689">
        <v>20267.844302770001</v>
      </c>
      <c r="AS17" s="689">
        <v>20470.522745797702</v>
      </c>
      <c r="AT17" s="689">
        <v>20675.227973255678</v>
      </c>
      <c r="AU17" s="689">
        <v>20881.980252988236</v>
      </c>
      <c r="AV17" s="689">
        <v>21090.800055518121</v>
      </c>
      <c r="AW17" s="689">
        <v>21301.708056073301</v>
      </c>
      <c r="AX17" s="689">
        <f t="shared" ref="AX17:AX18" si="1">SUM(AN17:AW17)</f>
        <v>203772.51366340299</v>
      </c>
      <c r="AY17" s="669"/>
      <c r="AZ17" s="669"/>
      <c r="BA17" s="690"/>
      <c r="BB17" s="690"/>
      <c r="BC17" s="669">
        <v>92</v>
      </c>
      <c r="BD17" s="669"/>
      <c r="BE17" s="658" t="s">
        <v>397</v>
      </c>
      <c r="BF17" s="658" t="s">
        <v>398</v>
      </c>
      <c r="BG17" s="669">
        <v>59</v>
      </c>
      <c r="BH17" s="669"/>
      <c r="BI17" s="674" t="s">
        <v>397</v>
      </c>
      <c r="BJ17" s="658" t="s">
        <v>398</v>
      </c>
      <c r="BK17" s="669">
        <v>95</v>
      </c>
      <c r="BL17" s="691"/>
      <c r="BM17" s="669"/>
      <c r="BN17" s="658"/>
      <c r="BO17" s="669">
        <v>95</v>
      </c>
      <c r="BP17" s="669"/>
      <c r="BQ17" s="658" t="s">
        <v>76</v>
      </c>
      <c r="BR17" s="692"/>
      <c r="BS17" s="669">
        <v>91</v>
      </c>
      <c r="BT17" s="669"/>
      <c r="BU17" s="674" t="s">
        <v>76</v>
      </c>
      <c r="BV17" s="669"/>
      <c r="BW17" s="669">
        <v>60</v>
      </c>
      <c r="BX17" s="669"/>
      <c r="BY17" s="674" t="s">
        <v>76</v>
      </c>
      <c r="BZ17" s="669"/>
      <c r="CA17" s="669">
        <v>95</v>
      </c>
      <c r="CB17" s="669"/>
      <c r="CC17" s="674" t="s">
        <v>76</v>
      </c>
      <c r="CD17" s="669"/>
      <c r="CE17" s="669">
        <v>95</v>
      </c>
      <c r="CF17" s="669"/>
      <c r="CG17" s="674" t="s">
        <v>76</v>
      </c>
      <c r="CH17" s="669"/>
      <c r="CI17" s="669">
        <v>92</v>
      </c>
      <c r="CJ17" s="669"/>
      <c r="CK17" s="674" t="s">
        <v>76</v>
      </c>
      <c r="CL17" s="669"/>
      <c r="CM17" s="669">
        <v>59</v>
      </c>
      <c r="CN17" s="669"/>
      <c r="CO17" s="674" t="s">
        <v>76</v>
      </c>
      <c r="CP17" s="669"/>
      <c r="CQ17" s="669">
        <f t="shared" si="0"/>
        <v>833</v>
      </c>
      <c r="CR17" s="655" t="s">
        <v>369</v>
      </c>
      <c r="CS17" s="655" t="s">
        <v>399</v>
      </c>
      <c r="CT17" s="655" t="s">
        <v>400</v>
      </c>
      <c r="CU17" s="655" t="s">
        <v>401</v>
      </c>
      <c r="CV17" s="655">
        <v>6605400</v>
      </c>
      <c r="CW17" s="693" t="s">
        <v>402</v>
      </c>
      <c r="CX17" s="664" t="s">
        <v>10</v>
      </c>
      <c r="CY17" s="655" t="s">
        <v>12</v>
      </c>
      <c r="CZ17" s="655" t="s">
        <v>403</v>
      </c>
      <c r="DA17" s="655" t="s">
        <v>404</v>
      </c>
      <c r="DB17" s="694">
        <v>3114476914</v>
      </c>
      <c r="DC17" s="695" t="s">
        <v>405</v>
      </c>
      <c r="DD17" s="95"/>
    </row>
    <row r="18" spans="1:108" ht="53.25" customHeight="1" x14ac:dyDescent="0.25">
      <c r="A18" s="749" t="s">
        <v>230</v>
      </c>
      <c r="B18" s="654"/>
      <c r="C18" s="655" t="s">
        <v>243</v>
      </c>
      <c r="D18" s="656"/>
      <c r="E18" s="655" t="s">
        <v>352</v>
      </c>
      <c r="F18" s="655" t="s">
        <v>353</v>
      </c>
      <c r="G18" s="657" t="s">
        <v>354</v>
      </c>
      <c r="H18" s="658" t="s">
        <v>26</v>
      </c>
      <c r="I18" s="659">
        <v>0.53</v>
      </c>
      <c r="J18" s="658">
        <v>2021</v>
      </c>
      <c r="K18" s="660">
        <v>45658</v>
      </c>
      <c r="L18" s="660">
        <v>48549</v>
      </c>
      <c r="M18" s="661"/>
      <c r="N18" s="661"/>
      <c r="O18" s="661"/>
      <c r="P18" s="662">
        <v>0.55000000000000004</v>
      </c>
      <c r="Q18" s="661"/>
      <c r="R18" s="661"/>
      <c r="S18" s="661"/>
      <c r="T18" s="662">
        <v>0.56999999999999995</v>
      </c>
      <c r="U18" s="661"/>
      <c r="V18" s="661"/>
      <c r="W18" s="662">
        <v>0.57999999999999996</v>
      </c>
      <c r="X18" s="662">
        <v>0.57999999999999996</v>
      </c>
      <c r="Y18" s="655" t="s">
        <v>248</v>
      </c>
      <c r="Z18" s="663">
        <v>0.01</v>
      </c>
      <c r="AA18" s="673" t="s">
        <v>406</v>
      </c>
      <c r="AB18" s="673" t="s">
        <v>407</v>
      </c>
      <c r="AC18" s="681" t="s">
        <v>408</v>
      </c>
      <c r="AD18" s="681" t="s">
        <v>126</v>
      </c>
      <c r="AE18" s="674" t="s">
        <v>409</v>
      </c>
      <c r="AF18" s="674" t="s">
        <v>20</v>
      </c>
      <c r="AG18" s="674" t="s">
        <v>386</v>
      </c>
      <c r="AH18" s="688" t="s">
        <v>410</v>
      </c>
      <c r="AI18" s="689">
        <v>28000</v>
      </c>
      <c r="AJ18" s="658">
        <v>2021</v>
      </c>
      <c r="AK18" s="660">
        <v>44927</v>
      </c>
      <c r="AL18" s="660">
        <v>48578</v>
      </c>
      <c r="AM18" s="689"/>
      <c r="AN18" s="689">
        <v>28000</v>
      </c>
      <c r="AO18" s="689">
        <v>28000</v>
      </c>
      <c r="AP18" s="689">
        <v>28000</v>
      </c>
      <c r="AQ18" s="689">
        <v>28000</v>
      </c>
      <c r="AR18" s="689">
        <v>28000</v>
      </c>
      <c r="AS18" s="689">
        <v>28000</v>
      </c>
      <c r="AT18" s="689">
        <v>28000</v>
      </c>
      <c r="AU18" s="689">
        <v>28000</v>
      </c>
      <c r="AV18" s="689">
        <v>28000</v>
      </c>
      <c r="AW18" s="689">
        <v>28000</v>
      </c>
      <c r="AX18" s="689">
        <f t="shared" si="1"/>
        <v>280000</v>
      </c>
      <c r="AY18" s="669"/>
      <c r="AZ18" s="669"/>
      <c r="BA18" s="669"/>
      <c r="BB18" s="696"/>
      <c r="BC18" s="669">
        <v>13</v>
      </c>
      <c r="BD18" s="669"/>
      <c r="BE18" s="669" t="s">
        <v>411</v>
      </c>
      <c r="BF18" s="696">
        <v>7758</v>
      </c>
      <c r="BG18" s="669">
        <v>14</v>
      </c>
      <c r="BH18" s="691"/>
      <c r="BI18" s="658" t="s">
        <v>411</v>
      </c>
      <c r="BJ18" s="697">
        <v>7758</v>
      </c>
      <c r="BK18" s="669">
        <v>14</v>
      </c>
      <c r="BL18" s="691"/>
      <c r="BM18" s="658" t="s">
        <v>76</v>
      </c>
      <c r="BN18" s="669"/>
      <c r="BO18" s="669">
        <v>15</v>
      </c>
      <c r="BP18" s="669"/>
      <c r="BQ18" s="658" t="s">
        <v>76</v>
      </c>
      <c r="BR18" s="692"/>
      <c r="BS18" s="669">
        <v>15</v>
      </c>
      <c r="BT18" s="691"/>
      <c r="BU18" s="658" t="s">
        <v>76</v>
      </c>
      <c r="BV18" s="692"/>
      <c r="BW18" s="669">
        <v>15</v>
      </c>
      <c r="BX18" s="691"/>
      <c r="BY18" s="658" t="s">
        <v>76</v>
      </c>
      <c r="BZ18" s="692"/>
      <c r="CA18" s="669">
        <v>16</v>
      </c>
      <c r="CB18" s="669"/>
      <c r="CC18" s="674" t="s">
        <v>76</v>
      </c>
      <c r="CD18" s="669"/>
      <c r="CE18" s="669">
        <v>16</v>
      </c>
      <c r="CF18" s="691"/>
      <c r="CG18" s="658" t="s">
        <v>76</v>
      </c>
      <c r="CH18" s="692"/>
      <c r="CI18" s="669">
        <v>17</v>
      </c>
      <c r="CJ18" s="669"/>
      <c r="CK18" s="674" t="s">
        <v>76</v>
      </c>
      <c r="CL18" s="669"/>
      <c r="CM18" s="669">
        <v>17</v>
      </c>
      <c r="CN18" s="691"/>
      <c r="CO18" s="658" t="s">
        <v>76</v>
      </c>
      <c r="CP18" s="692"/>
      <c r="CQ18" s="669">
        <f t="shared" si="0"/>
        <v>152</v>
      </c>
      <c r="CR18" s="655" t="s">
        <v>412</v>
      </c>
      <c r="CS18" s="655" t="s">
        <v>413</v>
      </c>
      <c r="CT18" s="655" t="s">
        <v>414</v>
      </c>
      <c r="CU18" s="655" t="s">
        <v>415</v>
      </c>
      <c r="CV18" s="655" t="s">
        <v>416</v>
      </c>
      <c r="CW18" s="695" t="s">
        <v>417</v>
      </c>
      <c r="CX18" s="664"/>
      <c r="CY18" s="655"/>
      <c r="CZ18" s="655"/>
      <c r="DA18" s="664"/>
      <c r="DB18" s="670"/>
      <c r="DC18" s="664"/>
      <c r="DD18" s="93"/>
    </row>
    <row r="19" spans="1:108" ht="60" customHeight="1" x14ac:dyDescent="0.25">
      <c r="A19" s="749" t="s">
        <v>230</v>
      </c>
      <c r="B19" s="654"/>
      <c r="C19" s="655" t="s">
        <v>243</v>
      </c>
      <c r="D19" s="656"/>
      <c r="E19" s="655" t="s">
        <v>352</v>
      </c>
      <c r="F19" s="655" t="s">
        <v>353</v>
      </c>
      <c r="G19" s="657" t="s">
        <v>354</v>
      </c>
      <c r="H19" s="658" t="s">
        <v>26</v>
      </c>
      <c r="I19" s="659">
        <v>0.53</v>
      </c>
      <c r="J19" s="658">
        <v>2021</v>
      </c>
      <c r="K19" s="660">
        <v>45658</v>
      </c>
      <c r="L19" s="660">
        <v>48549</v>
      </c>
      <c r="M19" s="661"/>
      <c r="N19" s="661"/>
      <c r="O19" s="661"/>
      <c r="P19" s="662">
        <v>0.55000000000000004</v>
      </c>
      <c r="Q19" s="661"/>
      <c r="R19" s="661"/>
      <c r="S19" s="661"/>
      <c r="T19" s="662">
        <v>0.56999999999999995</v>
      </c>
      <c r="U19" s="661"/>
      <c r="V19" s="661"/>
      <c r="W19" s="662">
        <v>0.57999999999999996</v>
      </c>
      <c r="X19" s="662">
        <v>0.57999999999999996</v>
      </c>
      <c r="Y19" s="655" t="s">
        <v>249</v>
      </c>
      <c r="Z19" s="663">
        <v>0.01</v>
      </c>
      <c r="AA19" s="673" t="s">
        <v>418</v>
      </c>
      <c r="AB19" s="673" t="s">
        <v>419</v>
      </c>
      <c r="AC19" s="655" t="s">
        <v>420</v>
      </c>
      <c r="AD19" s="655" t="s">
        <v>421</v>
      </c>
      <c r="AE19" s="658" t="s">
        <v>11</v>
      </c>
      <c r="AF19" s="674" t="s">
        <v>20</v>
      </c>
      <c r="AG19" s="698" t="s">
        <v>386</v>
      </c>
      <c r="AH19" s="698">
        <v>354</v>
      </c>
      <c r="AI19" s="699">
        <v>75</v>
      </c>
      <c r="AJ19" s="699">
        <v>2021</v>
      </c>
      <c r="AK19" s="660">
        <v>44927</v>
      </c>
      <c r="AL19" s="660">
        <v>48579</v>
      </c>
      <c r="AM19" s="689"/>
      <c r="AN19" s="689">
        <v>80</v>
      </c>
      <c r="AO19" s="689">
        <v>80</v>
      </c>
      <c r="AP19" s="689">
        <v>80</v>
      </c>
      <c r="AQ19" s="689">
        <v>80</v>
      </c>
      <c r="AR19" s="689">
        <v>80</v>
      </c>
      <c r="AS19" s="689">
        <v>80</v>
      </c>
      <c r="AT19" s="689">
        <v>80</v>
      </c>
      <c r="AU19" s="689">
        <v>80</v>
      </c>
      <c r="AV19" s="689">
        <v>80</v>
      </c>
      <c r="AW19" s="689">
        <v>80</v>
      </c>
      <c r="AX19" s="689">
        <f t="shared" ref="AX19:AX20" si="2">SUM(AM19:AW19)</f>
        <v>800</v>
      </c>
      <c r="AY19" s="669"/>
      <c r="AZ19" s="669"/>
      <c r="BA19" s="700"/>
      <c r="BB19" s="699"/>
      <c r="BC19" s="669">
        <v>33</v>
      </c>
      <c r="BD19" s="669"/>
      <c r="BE19" s="700" t="s">
        <v>422</v>
      </c>
      <c r="BF19" s="699">
        <v>7695</v>
      </c>
      <c r="BG19" s="669">
        <v>35</v>
      </c>
      <c r="BH19" s="691"/>
      <c r="BI19" s="701" t="s">
        <v>423</v>
      </c>
      <c r="BJ19" s="697">
        <v>7695</v>
      </c>
      <c r="BK19" s="669">
        <v>36</v>
      </c>
      <c r="BL19" s="691"/>
      <c r="BM19" s="701" t="s">
        <v>423</v>
      </c>
      <c r="BN19" s="702"/>
      <c r="BO19" s="669">
        <v>38</v>
      </c>
      <c r="BP19" s="703"/>
      <c r="BQ19" s="701" t="s">
        <v>422</v>
      </c>
      <c r="BR19" s="704"/>
      <c r="BS19" s="669">
        <v>39</v>
      </c>
      <c r="BT19" s="705"/>
      <c r="BU19" s="701" t="s">
        <v>422</v>
      </c>
      <c r="BV19" s="704"/>
      <c r="BW19" s="669">
        <v>41</v>
      </c>
      <c r="BX19" s="706"/>
      <c r="BY19" s="700" t="s">
        <v>423</v>
      </c>
      <c r="BZ19" s="699"/>
      <c r="CA19" s="669">
        <v>43</v>
      </c>
      <c r="CB19" s="705"/>
      <c r="CC19" s="701" t="s">
        <v>423</v>
      </c>
      <c r="CD19" s="704"/>
      <c r="CE19" s="669">
        <v>45</v>
      </c>
      <c r="CF19" s="706"/>
      <c r="CG19" s="700" t="s">
        <v>423</v>
      </c>
      <c r="CH19" s="699"/>
      <c r="CI19" s="669">
        <v>46</v>
      </c>
      <c r="CJ19" s="705"/>
      <c r="CK19" s="701" t="s">
        <v>423</v>
      </c>
      <c r="CL19" s="704"/>
      <c r="CM19" s="669">
        <v>48</v>
      </c>
      <c r="CN19" s="705"/>
      <c r="CO19" s="701" t="s">
        <v>423</v>
      </c>
      <c r="CP19" s="704"/>
      <c r="CQ19" s="669">
        <f t="shared" si="0"/>
        <v>404</v>
      </c>
      <c r="CR19" s="707" t="s">
        <v>424</v>
      </c>
      <c r="CS19" s="708" t="s">
        <v>425</v>
      </c>
      <c r="CT19" s="709" t="s">
        <v>426</v>
      </c>
      <c r="CU19" s="709" t="s">
        <v>427</v>
      </c>
      <c r="CV19" s="710">
        <v>3779595</v>
      </c>
      <c r="CW19" s="711" t="s">
        <v>428</v>
      </c>
      <c r="CX19" s="712"/>
      <c r="CY19" s="684"/>
      <c r="CZ19" s="684"/>
      <c r="DA19" s="712"/>
      <c r="DB19" s="685"/>
      <c r="DC19" s="664"/>
      <c r="DD19" s="94"/>
    </row>
    <row r="20" spans="1:108" ht="50.25" customHeight="1" x14ac:dyDescent="0.25">
      <c r="A20" s="749" t="s">
        <v>230</v>
      </c>
      <c r="B20" s="654"/>
      <c r="C20" s="655" t="s">
        <v>243</v>
      </c>
      <c r="D20" s="656"/>
      <c r="E20" s="655" t="s">
        <v>352</v>
      </c>
      <c r="F20" s="655" t="s">
        <v>353</v>
      </c>
      <c r="G20" s="657" t="s">
        <v>354</v>
      </c>
      <c r="H20" s="658" t="s">
        <v>26</v>
      </c>
      <c r="I20" s="659">
        <v>0.53</v>
      </c>
      <c r="J20" s="658">
        <v>2021</v>
      </c>
      <c r="K20" s="660">
        <v>45658</v>
      </c>
      <c r="L20" s="660">
        <v>48549</v>
      </c>
      <c r="M20" s="661"/>
      <c r="N20" s="661"/>
      <c r="O20" s="661"/>
      <c r="P20" s="662">
        <v>0.55000000000000004</v>
      </c>
      <c r="Q20" s="661"/>
      <c r="R20" s="661"/>
      <c r="S20" s="661"/>
      <c r="T20" s="662">
        <v>0.56999999999999995</v>
      </c>
      <c r="U20" s="661"/>
      <c r="V20" s="661"/>
      <c r="W20" s="662">
        <v>0.57999999999999996</v>
      </c>
      <c r="X20" s="662">
        <v>0.57999999999999996</v>
      </c>
      <c r="Y20" s="655" t="s">
        <v>429</v>
      </c>
      <c r="Z20" s="663">
        <v>0.01</v>
      </c>
      <c r="AA20" s="673" t="s">
        <v>430</v>
      </c>
      <c r="AB20" s="673" t="s">
        <v>431</v>
      </c>
      <c r="AC20" s="655" t="s">
        <v>420</v>
      </c>
      <c r="AD20" s="655" t="s">
        <v>421</v>
      </c>
      <c r="AE20" s="658" t="s">
        <v>11</v>
      </c>
      <c r="AF20" s="674" t="s">
        <v>20</v>
      </c>
      <c r="AG20" s="698" t="s">
        <v>386</v>
      </c>
      <c r="AH20" s="698">
        <v>354</v>
      </c>
      <c r="AI20" s="698">
        <v>1200</v>
      </c>
      <c r="AJ20" s="698">
        <v>2021</v>
      </c>
      <c r="AK20" s="660">
        <v>44927</v>
      </c>
      <c r="AL20" s="660">
        <v>48579</v>
      </c>
      <c r="AM20" s="689">
        <v>1500</v>
      </c>
      <c r="AN20" s="689">
        <v>1500</v>
      </c>
      <c r="AO20" s="689">
        <v>1500</v>
      </c>
      <c r="AP20" s="689">
        <v>1500</v>
      </c>
      <c r="AQ20" s="689">
        <v>1500</v>
      </c>
      <c r="AR20" s="689">
        <v>1500</v>
      </c>
      <c r="AS20" s="689">
        <v>1500</v>
      </c>
      <c r="AT20" s="689">
        <v>1500</v>
      </c>
      <c r="AU20" s="689">
        <v>1500</v>
      </c>
      <c r="AV20" s="689">
        <v>1500</v>
      </c>
      <c r="AW20" s="689">
        <v>1500</v>
      </c>
      <c r="AX20" s="689">
        <f t="shared" si="2"/>
        <v>16500</v>
      </c>
      <c r="AY20" s="669">
        <v>11</v>
      </c>
      <c r="AZ20" s="669"/>
      <c r="BA20" s="701" t="s">
        <v>423</v>
      </c>
      <c r="BB20" s="698">
        <v>7695</v>
      </c>
      <c r="BC20" s="669">
        <v>33</v>
      </c>
      <c r="BD20" s="669"/>
      <c r="BE20" s="701" t="s">
        <v>422</v>
      </c>
      <c r="BF20" s="698">
        <v>7695</v>
      </c>
      <c r="BG20" s="669">
        <v>35</v>
      </c>
      <c r="BH20" s="669"/>
      <c r="BI20" s="700" t="s">
        <v>423</v>
      </c>
      <c r="BJ20" s="697">
        <v>7695</v>
      </c>
      <c r="BK20" s="669">
        <v>36</v>
      </c>
      <c r="BL20" s="669"/>
      <c r="BM20" s="700" t="s">
        <v>423</v>
      </c>
      <c r="BN20" s="713"/>
      <c r="BO20" s="714">
        <v>38</v>
      </c>
      <c r="BP20" s="706"/>
      <c r="BQ20" s="700" t="s">
        <v>423</v>
      </c>
      <c r="BR20" s="698"/>
      <c r="BS20" s="669">
        <v>39</v>
      </c>
      <c r="BT20" s="703"/>
      <c r="BU20" s="700" t="s">
        <v>423</v>
      </c>
      <c r="BV20" s="698"/>
      <c r="BW20" s="669">
        <v>41</v>
      </c>
      <c r="BX20" s="703"/>
      <c r="BY20" s="701" t="s">
        <v>423</v>
      </c>
      <c r="BZ20" s="698"/>
      <c r="CA20" s="669">
        <v>43</v>
      </c>
      <c r="CB20" s="703"/>
      <c r="CC20" s="700" t="s">
        <v>423</v>
      </c>
      <c r="CD20" s="698"/>
      <c r="CE20" s="669">
        <v>45</v>
      </c>
      <c r="CF20" s="703"/>
      <c r="CG20" s="701" t="s">
        <v>423</v>
      </c>
      <c r="CH20" s="698"/>
      <c r="CI20" s="669">
        <v>46</v>
      </c>
      <c r="CJ20" s="703"/>
      <c r="CK20" s="700" t="s">
        <v>423</v>
      </c>
      <c r="CL20" s="698"/>
      <c r="CM20" s="669">
        <v>48</v>
      </c>
      <c r="CN20" s="703"/>
      <c r="CO20" s="700" t="s">
        <v>423</v>
      </c>
      <c r="CP20" s="698"/>
      <c r="CQ20" s="669">
        <f t="shared" si="0"/>
        <v>415</v>
      </c>
      <c r="CR20" s="707" t="s">
        <v>424</v>
      </c>
      <c r="CS20" s="708" t="s">
        <v>425</v>
      </c>
      <c r="CT20" s="708" t="s">
        <v>432</v>
      </c>
      <c r="CU20" s="708" t="s">
        <v>433</v>
      </c>
      <c r="CV20" s="715">
        <v>3134565022</v>
      </c>
      <c r="CW20" s="716" t="s">
        <v>434</v>
      </c>
      <c r="CX20" s="664"/>
      <c r="CY20" s="655"/>
      <c r="CZ20" s="655"/>
      <c r="DA20" s="664"/>
      <c r="DB20" s="670"/>
      <c r="DC20" s="664"/>
      <c r="DD20" s="94"/>
    </row>
    <row r="21" spans="1:108" ht="60.75" customHeight="1" x14ac:dyDescent="0.25">
      <c r="A21" s="749" t="s">
        <v>230</v>
      </c>
      <c r="B21" s="654"/>
      <c r="C21" s="655" t="s">
        <v>243</v>
      </c>
      <c r="D21" s="656"/>
      <c r="E21" s="655" t="s">
        <v>352</v>
      </c>
      <c r="F21" s="655" t="s">
        <v>353</v>
      </c>
      <c r="G21" s="657" t="s">
        <v>354</v>
      </c>
      <c r="H21" s="658" t="s">
        <v>26</v>
      </c>
      <c r="I21" s="659">
        <v>0.53</v>
      </c>
      <c r="J21" s="658">
        <v>2021</v>
      </c>
      <c r="K21" s="660">
        <v>45658</v>
      </c>
      <c r="L21" s="660">
        <v>48549</v>
      </c>
      <c r="M21" s="717"/>
      <c r="N21" s="717"/>
      <c r="O21" s="717"/>
      <c r="P21" s="662">
        <v>0.55000000000000004</v>
      </c>
      <c r="Q21" s="717"/>
      <c r="R21" s="717"/>
      <c r="S21" s="717"/>
      <c r="T21" s="662">
        <v>0.56999999999999995</v>
      </c>
      <c r="U21" s="717"/>
      <c r="V21" s="717"/>
      <c r="W21" s="662">
        <v>0.57999999999999996</v>
      </c>
      <c r="X21" s="662">
        <v>0.57999999999999996</v>
      </c>
      <c r="Y21" s="655" t="s">
        <v>435</v>
      </c>
      <c r="Z21" s="663">
        <v>0.01</v>
      </c>
      <c r="AA21" s="673" t="s">
        <v>436</v>
      </c>
      <c r="AB21" s="673" t="s">
        <v>437</v>
      </c>
      <c r="AC21" s="655" t="s">
        <v>438</v>
      </c>
      <c r="AD21" s="655" t="s">
        <v>439</v>
      </c>
      <c r="AE21" s="658" t="s">
        <v>5</v>
      </c>
      <c r="AF21" s="658" t="s">
        <v>26</v>
      </c>
      <c r="AG21" s="698" t="s">
        <v>359</v>
      </c>
      <c r="AH21" s="698" t="s">
        <v>359</v>
      </c>
      <c r="AI21" s="698">
        <v>1071</v>
      </c>
      <c r="AJ21" s="698">
        <v>2021</v>
      </c>
      <c r="AK21" s="660">
        <v>44835</v>
      </c>
      <c r="AL21" s="660">
        <v>46387</v>
      </c>
      <c r="AM21" s="689">
        <v>1178.1000000000001</v>
      </c>
      <c r="AN21" s="689">
        <v>1279</v>
      </c>
      <c r="AO21" s="689">
        <v>1380</v>
      </c>
      <c r="AP21" s="689">
        <v>1481</v>
      </c>
      <c r="AQ21" s="689">
        <v>1582</v>
      </c>
      <c r="AR21" s="689"/>
      <c r="AS21" s="689"/>
      <c r="AT21" s="689"/>
      <c r="AU21" s="689"/>
      <c r="AV21" s="689"/>
      <c r="AW21" s="689"/>
      <c r="AX21" s="689">
        <v>1582</v>
      </c>
      <c r="AY21" s="669">
        <v>7</v>
      </c>
      <c r="AZ21" s="669"/>
      <c r="BA21" s="701" t="s">
        <v>440</v>
      </c>
      <c r="BB21" s="698">
        <v>7720</v>
      </c>
      <c r="BC21" s="669">
        <v>7</v>
      </c>
      <c r="BD21" s="669"/>
      <c r="BE21" s="701" t="s">
        <v>440</v>
      </c>
      <c r="BF21" s="698">
        <v>7720</v>
      </c>
      <c r="BG21" s="669">
        <v>7</v>
      </c>
      <c r="BH21" s="669"/>
      <c r="BI21" s="701" t="s">
        <v>440</v>
      </c>
      <c r="BJ21" s="697">
        <v>7720</v>
      </c>
      <c r="BK21" s="669">
        <v>7</v>
      </c>
      <c r="BL21" s="669"/>
      <c r="BM21" s="701" t="s">
        <v>440</v>
      </c>
      <c r="BN21" s="702"/>
      <c r="BO21" s="669">
        <v>7</v>
      </c>
      <c r="BP21" s="703"/>
      <c r="BQ21" s="701" t="s">
        <v>440</v>
      </c>
      <c r="BR21" s="698"/>
      <c r="BS21" s="669"/>
      <c r="BT21" s="703"/>
      <c r="BU21" s="701"/>
      <c r="BV21" s="698"/>
      <c r="BW21" s="669"/>
      <c r="BX21" s="703"/>
      <c r="BY21" s="701"/>
      <c r="BZ21" s="698"/>
      <c r="CA21" s="669"/>
      <c r="CB21" s="703"/>
      <c r="CC21" s="701"/>
      <c r="CD21" s="698"/>
      <c r="CE21" s="669"/>
      <c r="CF21" s="703"/>
      <c r="CG21" s="701"/>
      <c r="CH21" s="698"/>
      <c r="CI21" s="669"/>
      <c r="CJ21" s="703"/>
      <c r="CK21" s="701"/>
      <c r="CL21" s="698"/>
      <c r="CM21" s="669"/>
      <c r="CN21" s="703"/>
      <c r="CO21" s="701"/>
      <c r="CP21" s="698"/>
      <c r="CQ21" s="669">
        <f t="shared" si="0"/>
        <v>35</v>
      </c>
      <c r="CR21" s="707" t="s">
        <v>387</v>
      </c>
      <c r="CS21" s="655" t="s">
        <v>441</v>
      </c>
      <c r="CT21" s="708" t="s">
        <v>442</v>
      </c>
      <c r="CU21" s="708" t="s">
        <v>443</v>
      </c>
      <c r="CV21" s="715">
        <v>3118579288</v>
      </c>
      <c r="CW21" s="716" t="s">
        <v>444</v>
      </c>
      <c r="CX21" s="664"/>
      <c r="CY21" s="655"/>
      <c r="CZ21" s="655"/>
      <c r="DA21" s="664"/>
      <c r="DB21" s="670"/>
      <c r="DC21" s="664"/>
      <c r="DD21" s="94"/>
    </row>
    <row r="22" spans="1:108" ht="62.25" customHeight="1" x14ac:dyDescent="0.25">
      <c r="A22" s="749" t="s">
        <v>230</v>
      </c>
      <c r="B22" s="654"/>
      <c r="C22" s="655" t="s">
        <v>243</v>
      </c>
      <c r="D22" s="656"/>
      <c r="E22" s="655" t="s">
        <v>352</v>
      </c>
      <c r="F22" s="655" t="s">
        <v>353</v>
      </c>
      <c r="G22" s="655" t="s">
        <v>354</v>
      </c>
      <c r="H22" s="658" t="s">
        <v>26</v>
      </c>
      <c r="I22" s="659">
        <v>0.53</v>
      </c>
      <c r="J22" s="658">
        <v>2021</v>
      </c>
      <c r="K22" s="660">
        <v>45658</v>
      </c>
      <c r="L22" s="660">
        <v>48549</v>
      </c>
      <c r="M22" s="717"/>
      <c r="N22" s="717"/>
      <c r="O22" s="717"/>
      <c r="P22" s="662">
        <v>0.55000000000000004</v>
      </c>
      <c r="Q22" s="717"/>
      <c r="R22" s="717"/>
      <c r="S22" s="717"/>
      <c r="T22" s="662">
        <v>0.56999999999999995</v>
      </c>
      <c r="U22" s="717"/>
      <c r="V22" s="717"/>
      <c r="W22" s="662">
        <v>0.57999999999999996</v>
      </c>
      <c r="X22" s="662">
        <v>0.57999999999999996</v>
      </c>
      <c r="Y22" s="655" t="s">
        <v>252</v>
      </c>
      <c r="Z22" s="663">
        <v>0.02</v>
      </c>
      <c r="AA22" s="673" t="s">
        <v>445</v>
      </c>
      <c r="AB22" s="673" t="s">
        <v>446</v>
      </c>
      <c r="AC22" s="655" t="s">
        <v>78</v>
      </c>
      <c r="AD22" s="655" t="s">
        <v>78</v>
      </c>
      <c r="AE22" s="658" t="s">
        <v>14</v>
      </c>
      <c r="AF22" s="658" t="s">
        <v>20</v>
      </c>
      <c r="AG22" s="658" t="s">
        <v>386</v>
      </c>
      <c r="AH22" s="658">
        <v>160</v>
      </c>
      <c r="AI22" s="702" t="s">
        <v>359</v>
      </c>
      <c r="AJ22" s="665" t="s">
        <v>359</v>
      </c>
      <c r="AK22" s="660">
        <v>44734</v>
      </c>
      <c r="AL22" s="660">
        <v>48395</v>
      </c>
      <c r="AM22" s="689">
        <v>7000</v>
      </c>
      <c r="AN22" s="689">
        <v>7000</v>
      </c>
      <c r="AO22" s="689">
        <v>964</v>
      </c>
      <c r="AP22" s="689">
        <v>964</v>
      </c>
      <c r="AQ22" s="689">
        <v>964</v>
      </c>
      <c r="AR22" s="689">
        <v>964</v>
      </c>
      <c r="AS22" s="689">
        <v>964</v>
      </c>
      <c r="AT22" s="689">
        <v>964</v>
      </c>
      <c r="AU22" s="689">
        <v>964</v>
      </c>
      <c r="AV22" s="689">
        <v>964</v>
      </c>
      <c r="AW22" s="689">
        <v>964</v>
      </c>
      <c r="AX22" s="689">
        <f t="shared" ref="AX22:AX23" si="3">SUM(AM22:AW22)</f>
        <v>22676</v>
      </c>
      <c r="AY22" s="669">
        <v>204</v>
      </c>
      <c r="AZ22" s="669"/>
      <c r="BA22" s="658" t="s">
        <v>447</v>
      </c>
      <c r="BB22" s="658">
        <v>7666</v>
      </c>
      <c r="BC22" s="669">
        <v>208.12799999999999</v>
      </c>
      <c r="BD22" s="669"/>
      <c r="BE22" s="658" t="s">
        <v>448</v>
      </c>
      <c r="BF22" s="658">
        <v>7666</v>
      </c>
      <c r="BG22" s="669">
        <v>158.66666699999999</v>
      </c>
      <c r="BH22" s="669"/>
      <c r="BI22" s="658" t="s">
        <v>448</v>
      </c>
      <c r="BJ22" s="658">
        <v>7666</v>
      </c>
      <c r="BK22" s="669">
        <v>158.66666699999999</v>
      </c>
      <c r="BL22" s="669"/>
      <c r="BM22" s="658" t="s">
        <v>448</v>
      </c>
      <c r="BN22" s="658"/>
      <c r="BO22" s="669">
        <v>158.66666699999999</v>
      </c>
      <c r="BP22" s="669"/>
      <c r="BQ22" s="658" t="s">
        <v>448</v>
      </c>
      <c r="BR22" s="658"/>
      <c r="BS22" s="669">
        <v>158.66666699999999</v>
      </c>
      <c r="BT22" s="669"/>
      <c r="BU22" s="658" t="s">
        <v>448</v>
      </c>
      <c r="BV22" s="658"/>
      <c r="BW22" s="669">
        <v>158.66666699999999</v>
      </c>
      <c r="BX22" s="669"/>
      <c r="BY22" s="658" t="s">
        <v>448</v>
      </c>
      <c r="BZ22" s="665"/>
      <c r="CA22" s="669">
        <v>158.66666699999999</v>
      </c>
      <c r="CB22" s="669"/>
      <c r="CC22" s="658" t="s">
        <v>448</v>
      </c>
      <c r="CD22" s="665"/>
      <c r="CE22" s="669">
        <v>158.66666699999999</v>
      </c>
      <c r="CF22" s="669"/>
      <c r="CG22" s="658" t="s">
        <v>448</v>
      </c>
      <c r="CH22" s="665"/>
      <c r="CI22" s="669">
        <v>158.66666699999999</v>
      </c>
      <c r="CJ22" s="669"/>
      <c r="CK22" s="658" t="s">
        <v>448</v>
      </c>
      <c r="CL22" s="665"/>
      <c r="CM22" s="669">
        <v>158.66666699999999</v>
      </c>
      <c r="CN22" s="669"/>
      <c r="CO22" s="658" t="s">
        <v>448</v>
      </c>
      <c r="CP22" s="665"/>
      <c r="CQ22" s="669">
        <f t="shared" si="0"/>
        <v>1840.1280029999998</v>
      </c>
      <c r="CR22" s="655" t="s">
        <v>37</v>
      </c>
      <c r="CS22" s="655" t="s">
        <v>449</v>
      </c>
      <c r="CT22" s="655" t="s">
        <v>450</v>
      </c>
      <c r="CU22" s="655" t="s">
        <v>451</v>
      </c>
      <c r="CV22" s="655">
        <v>4377060</v>
      </c>
      <c r="CW22" s="718" t="s">
        <v>452</v>
      </c>
      <c r="CX22" s="664"/>
      <c r="CY22" s="664"/>
      <c r="CZ22" s="664"/>
      <c r="DA22" s="664"/>
      <c r="DB22" s="719"/>
      <c r="DC22" s="719"/>
      <c r="DD22" s="96"/>
    </row>
    <row r="23" spans="1:108" ht="57.75" customHeight="1" x14ac:dyDescent="0.25">
      <c r="A23" s="749" t="s">
        <v>230</v>
      </c>
      <c r="B23" s="654"/>
      <c r="C23" s="655" t="s">
        <v>243</v>
      </c>
      <c r="D23" s="656"/>
      <c r="E23" s="655" t="s">
        <v>352</v>
      </c>
      <c r="F23" s="655" t="s">
        <v>353</v>
      </c>
      <c r="G23" s="655" t="s">
        <v>354</v>
      </c>
      <c r="H23" s="658" t="s">
        <v>26</v>
      </c>
      <c r="I23" s="659">
        <v>0.53</v>
      </c>
      <c r="J23" s="658">
        <v>2021</v>
      </c>
      <c r="K23" s="660">
        <v>45658</v>
      </c>
      <c r="L23" s="660">
        <v>48549</v>
      </c>
      <c r="M23" s="717"/>
      <c r="N23" s="717"/>
      <c r="O23" s="717"/>
      <c r="P23" s="662">
        <v>0.55000000000000004</v>
      </c>
      <c r="Q23" s="717"/>
      <c r="R23" s="717"/>
      <c r="S23" s="717"/>
      <c r="T23" s="662">
        <v>0.56999999999999995</v>
      </c>
      <c r="U23" s="717"/>
      <c r="V23" s="717"/>
      <c r="W23" s="662">
        <v>0.57999999999999996</v>
      </c>
      <c r="X23" s="662">
        <v>0.57999999999999996</v>
      </c>
      <c r="Y23" s="655" t="s">
        <v>253</v>
      </c>
      <c r="Z23" s="663">
        <v>0.02</v>
      </c>
      <c r="AA23" s="673" t="s">
        <v>453</v>
      </c>
      <c r="AB23" s="673" t="s">
        <v>454</v>
      </c>
      <c r="AC23" s="655" t="s">
        <v>78</v>
      </c>
      <c r="AD23" s="655" t="s">
        <v>78</v>
      </c>
      <c r="AE23" s="658" t="s">
        <v>14</v>
      </c>
      <c r="AF23" s="658" t="s">
        <v>20</v>
      </c>
      <c r="AG23" s="658" t="s">
        <v>386</v>
      </c>
      <c r="AH23" s="658">
        <v>160</v>
      </c>
      <c r="AI23" s="702" t="s">
        <v>359</v>
      </c>
      <c r="AJ23" s="665" t="s">
        <v>359</v>
      </c>
      <c r="AK23" s="660">
        <v>44734</v>
      </c>
      <c r="AL23" s="660">
        <v>48395</v>
      </c>
      <c r="AM23" s="689">
        <v>50</v>
      </c>
      <c r="AN23" s="689">
        <v>50</v>
      </c>
      <c r="AO23" s="689">
        <v>50</v>
      </c>
      <c r="AP23" s="689">
        <v>50</v>
      </c>
      <c r="AQ23" s="689">
        <v>50</v>
      </c>
      <c r="AR23" s="689">
        <v>50</v>
      </c>
      <c r="AS23" s="689">
        <v>50</v>
      </c>
      <c r="AT23" s="689">
        <v>50</v>
      </c>
      <c r="AU23" s="689">
        <v>50</v>
      </c>
      <c r="AV23" s="689">
        <v>50</v>
      </c>
      <c r="AW23" s="689">
        <v>50</v>
      </c>
      <c r="AX23" s="689">
        <f t="shared" si="3"/>
        <v>550</v>
      </c>
      <c r="AY23" s="669">
        <v>14</v>
      </c>
      <c r="AZ23" s="669"/>
      <c r="BA23" s="658" t="s">
        <v>447</v>
      </c>
      <c r="BB23" s="658">
        <v>7666</v>
      </c>
      <c r="BC23" s="669">
        <v>18</v>
      </c>
      <c r="BD23" s="669"/>
      <c r="BE23" s="658" t="s">
        <v>448</v>
      </c>
      <c r="BF23" s="658">
        <v>7666</v>
      </c>
      <c r="BG23" s="669">
        <v>26.874465000000001</v>
      </c>
      <c r="BH23" s="669"/>
      <c r="BI23" s="658" t="s">
        <v>448</v>
      </c>
      <c r="BJ23" s="658">
        <v>7666</v>
      </c>
      <c r="BK23" s="669">
        <v>26.874465000000001</v>
      </c>
      <c r="BL23" s="669"/>
      <c r="BM23" s="658" t="s">
        <v>448</v>
      </c>
      <c r="BN23" s="658"/>
      <c r="BO23" s="669">
        <v>26.874465000000001</v>
      </c>
      <c r="BP23" s="669"/>
      <c r="BQ23" s="658" t="s">
        <v>448</v>
      </c>
      <c r="BR23" s="658"/>
      <c r="BS23" s="669">
        <v>26.874465000000001</v>
      </c>
      <c r="BT23" s="669"/>
      <c r="BU23" s="658" t="s">
        <v>448</v>
      </c>
      <c r="BV23" s="658"/>
      <c r="BW23" s="669">
        <v>26.874465000000001</v>
      </c>
      <c r="BX23" s="669"/>
      <c r="BY23" s="658" t="s">
        <v>448</v>
      </c>
      <c r="BZ23" s="665"/>
      <c r="CA23" s="669">
        <v>26.874465000000001</v>
      </c>
      <c r="CB23" s="669"/>
      <c r="CC23" s="658" t="s">
        <v>448</v>
      </c>
      <c r="CD23" s="665"/>
      <c r="CE23" s="669">
        <v>26.874465000000001</v>
      </c>
      <c r="CF23" s="669"/>
      <c r="CG23" s="658" t="s">
        <v>448</v>
      </c>
      <c r="CH23" s="665"/>
      <c r="CI23" s="669">
        <v>26.874465000000001</v>
      </c>
      <c r="CJ23" s="669"/>
      <c r="CK23" s="658" t="s">
        <v>448</v>
      </c>
      <c r="CL23" s="665"/>
      <c r="CM23" s="669">
        <v>26.874465000000001</v>
      </c>
      <c r="CN23" s="669"/>
      <c r="CO23" s="658" t="s">
        <v>448</v>
      </c>
      <c r="CP23" s="665"/>
      <c r="CQ23" s="669">
        <f t="shared" si="0"/>
        <v>273.87018499999994</v>
      </c>
      <c r="CR23" s="655" t="s">
        <v>37</v>
      </c>
      <c r="CS23" s="655" t="s">
        <v>449</v>
      </c>
      <c r="CT23" s="655" t="s">
        <v>450</v>
      </c>
      <c r="CU23" s="655" t="s">
        <v>451</v>
      </c>
      <c r="CV23" s="655">
        <v>4377060</v>
      </c>
      <c r="CW23" s="718" t="s">
        <v>452</v>
      </c>
      <c r="CX23" s="664"/>
      <c r="CY23" s="664"/>
      <c r="CZ23" s="664"/>
      <c r="DA23" s="664"/>
      <c r="DB23" s="719"/>
      <c r="DC23" s="719"/>
      <c r="DD23" s="96"/>
    </row>
    <row r="24" spans="1:108" ht="66" customHeight="1" x14ac:dyDescent="0.25">
      <c r="A24" s="749" t="s">
        <v>230</v>
      </c>
      <c r="B24" s="654"/>
      <c r="C24" s="655" t="s">
        <v>243</v>
      </c>
      <c r="D24" s="656"/>
      <c r="E24" s="655" t="s">
        <v>352</v>
      </c>
      <c r="F24" s="655" t="s">
        <v>353</v>
      </c>
      <c r="G24" s="655" t="s">
        <v>354</v>
      </c>
      <c r="H24" s="658" t="s">
        <v>26</v>
      </c>
      <c r="I24" s="659">
        <v>0.53</v>
      </c>
      <c r="J24" s="658">
        <v>2021</v>
      </c>
      <c r="K24" s="660">
        <v>45658</v>
      </c>
      <c r="L24" s="660">
        <v>48549</v>
      </c>
      <c r="M24" s="661"/>
      <c r="N24" s="661"/>
      <c r="O24" s="661"/>
      <c r="P24" s="662">
        <v>0.55000000000000004</v>
      </c>
      <c r="Q24" s="661"/>
      <c r="R24" s="661"/>
      <c r="S24" s="661"/>
      <c r="T24" s="662">
        <v>0.56999999999999995</v>
      </c>
      <c r="U24" s="661"/>
      <c r="V24" s="661"/>
      <c r="W24" s="662">
        <v>0.57999999999999996</v>
      </c>
      <c r="X24" s="662">
        <v>0.57999999999999996</v>
      </c>
      <c r="Y24" s="655" t="s">
        <v>254</v>
      </c>
      <c r="Z24" s="663">
        <v>0.02</v>
      </c>
      <c r="AA24" s="673" t="s">
        <v>455</v>
      </c>
      <c r="AB24" s="673" t="s">
        <v>456</v>
      </c>
      <c r="AC24" s="655" t="s">
        <v>357</v>
      </c>
      <c r="AD24" s="655" t="s">
        <v>395</v>
      </c>
      <c r="AE24" s="658" t="s">
        <v>457</v>
      </c>
      <c r="AF24" s="658" t="s">
        <v>20</v>
      </c>
      <c r="AG24" s="658" t="s">
        <v>386</v>
      </c>
      <c r="AH24" s="658">
        <v>20</v>
      </c>
      <c r="AI24" s="702" t="s">
        <v>359</v>
      </c>
      <c r="AJ24" s="665" t="s">
        <v>359</v>
      </c>
      <c r="AK24" s="660">
        <v>44562</v>
      </c>
      <c r="AL24" s="660">
        <v>48579</v>
      </c>
      <c r="AM24" s="689">
        <v>2</v>
      </c>
      <c r="AN24" s="689">
        <v>2</v>
      </c>
      <c r="AO24" s="689">
        <v>2</v>
      </c>
      <c r="AP24" s="689">
        <v>2</v>
      </c>
      <c r="AQ24" s="689">
        <v>2</v>
      </c>
      <c r="AR24" s="689">
        <v>2</v>
      </c>
      <c r="AS24" s="689">
        <v>2</v>
      </c>
      <c r="AT24" s="689">
        <v>2</v>
      </c>
      <c r="AU24" s="689">
        <v>2</v>
      </c>
      <c r="AV24" s="689">
        <v>2</v>
      </c>
      <c r="AW24" s="689">
        <v>2</v>
      </c>
      <c r="AX24" s="689">
        <v>22</v>
      </c>
      <c r="AY24" s="669">
        <v>174</v>
      </c>
      <c r="AZ24" s="669" t="s">
        <v>458</v>
      </c>
      <c r="BA24" s="658" t="s">
        <v>76</v>
      </c>
      <c r="BB24" s="658">
        <v>7852</v>
      </c>
      <c r="BC24" s="669">
        <v>174</v>
      </c>
      <c r="BD24" s="669" t="s">
        <v>458</v>
      </c>
      <c r="BE24" s="658" t="s">
        <v>76</v>
      </c>
      <c r="BF24" s="658">
        <v>7852</v>
      </c>
      <c r="BG24" s="669">
        <v>174</v>
      </c>
      <c r="BH24" s="669"/>
      <c r="BI24" s="658" t="s">
        <v>76</v>
      </c>
      <c r="BJ24" s="658">
        <v>7852</v>
      </c>
      <c r="BK24" s="669">
        <v>174</v>
      </c>
      <c r="BL24" s="669"/>
      <c r="BM24" s="658"/>
      <c r="BN24" s="658"/>
      <c r="BO24" s="669">
        <v>174</v>
      </c>
      <c r="BP24" s="665"/>
      <c r="BQ24" s="658" t="s">
        <v>76</v>
      </c>
      <c r="BR24" s="658"/>
      <c r="BS24" s="669">
        <v>174</v>
      </c>
      <c r="BT24" s="665"/>
      <c r="BU24" s="658" t="s">
        <v>76</v>
      </c>
      <c r="BV24" s="658"/>
      <c r="BW24" s="669">
        <v>174</v>
      </c>
      <c r="BX24" s="658"/>
      <c r="BY24" s="658" t="s">
        <v>76</v>
      </c>
      <c r="BZ24" s="665"/>
      <c r="CA24" s="669">
        <v>174</v>
      </c>
      <c r="CB24" s="665"/>
      <c r="CC24" s="665" t="s">
        <v>76</v>
      </c>
      <c r="CD24" s="665"/>
      <c r="CE24" s="669">
        <v>174</v>
      </c>
      <c r="CF24" s="665"/>
      <c r="CG24" s="665" t="s">
        <v>76</v>
      </c>
      <c r="CH24" s="665"/>
      <c r="CI24" s="669">
        <v>174</v>
      </c>
      <c r="CJ24" s="665"/>
      <c r="CK24" s="665" t="s">
        <v>76</v>
      </c>
      <c r="CL24" s="665"/>
      <c r="CM24" s="669">
        <v>174</v>
      </c>
      <c r="CN24" s="665"/>
      <c r="CO24" s="665" t="s">
        <v>76</v>
      </c>
      <c r="CP24" s="665"/>
      <c r="CQ24" s="669">
        <f t="shared" si="0"/>
        <v>1914</v>
      </c>
      <c r="CR24" s="655" t="s">
        <v>369</v>
      </c>
      <c r="CS24" s="655" t="s">
        <v>399</v>
      </c>
      <c r="CT24" s="655" t="s">
        <v>400</v>
      </c>
      <c r="CU24" s="655" t="s">
        <v>401</v>
      </c>
      <c r="CV24" s="655">
        <v>6605400</v>
      </c>
      <c r="CW24" s="693" t="s">
        <v>402</v>
      </c>
      <c r="CX24" s="664" t="s">
        <v>459</v>
      </c>
      <c r="CY24" s="664" t="s">
        <v>460</v>
      </c>
      <c r="CZ24" s="664" t="s">
        <v>460</v>
      </c>
      <c r="DA24" s="664" t="s">
        <v>461</v>
      </c>
      <c r="DB24" s="664" t="s">
        <v>462</v>
      </c>
      <c r="DC24" s="720" t="s">
        <v>463</v>
      </c>
      <c r="DD24" s="95"/>
    </row>
    <row r="25" spans="1:108" ht="47.25" customHeight="1" x14ac:dyDescent="0.25">
      <c r="A25" s="749" t="s">
        <v>230</v>
      </c>
      <c r="B25" s="654"/>
      <c r="C25" s="655" t="s">
        <v>255</v>
      </c>
      <c r="D25" s="654">
        <v>7.0000000000000007E-2</v>
      </c>
      <c r="E25" s="655" t="s">
        <v>464</v>
      </c>
      <c r="F25" s="655" t="s">
        <v>465</v>
      </c>
      <c r="G25" s="657" t="s">
        <v>466</v>
      </c>
      <c r="H25" s="658" t="s">
        <v>20</v>
      </c>
      <c r="I25" s="658" t="s">
        <v>360</v>
      </c>
      <c r="J25" s="658" t="s">
        <v>360</v>
      </c>
      <c r="K25" s="660">
        <v>44835</v>
      </c>
      <c r="L25" s="660">
        <v>48549</v>
      </c>
      <c r="M25" s="661">
        <v>32</v>
      </c>
      <c r="N25" s="661">
        <v>56</v>
      </c>
      <c r="O25" s="661">
        <v>55</v>
      </c>
      <c r="P25" s="661">
        <v>56</v>
      </c>
      <c r="Q25" s="661">
        <v>52</v>
      </c>
      <c r="R25" s="661">
        <v>53</v>
      </c>
      <c r="S25" s="661">
        <v>50</v>
      </c>
      <c r="T25" s="661">
        <v>51</v>
      </c>
      <c r="U25" s="661">
        <v>52</v>
      </c>
      <c r="V25" s="661">
        <v>53</v>
      </c>
      <c r="W25" s="661">
        <v>50</v>
      </c>
      <c r="X25" s="661">
        <f t="shared" ref="X25:X26" si="4">SUM(M25:W25)</f>
        <v>560</v>
      </c>
      <c r="Y25" s="655" t="s">
        <v>467</v>
      </c>
      <c r="Z25" s="663">
        <v>0.04</v>
      </c>
      <c r="AA25" s="673" t="s">
        <v>468</v>
      </c>
      <c r="AB25" s="673" t="s">
        <v>469</v>
      </c>
      <c r="AC25" s="655" t="s">
        <v>377</v>
      </c>
      <c r="AD25" s="655" t="s">
        <v>167</v>
      </c>
      <c r="AE25" s="658" t="s">
        <v>470</v>
      </c>
      <c r="AF25" s="658" t="s">
        <v>20</v>
      </c>
      <c r="AG25" s="658" t="s">
        <v>386</v>
      </c>
      <c r="AH25" s="658">
        <v>424</v>
      </c>
      <c r="AI25" s="658" t="s">
        <v>359</v>
      </c>
      <c r="AJ25" s="658" t="s">
        <v>359</v>
      </c>
      <c r="AK25" s="660">
        <v>44562</v>
      </c>
      <c r="AL25" s="660">
        <v>46022</v>
      </c>
      <c r="AM25" s="689">
        <v>2</v>
      </c>
      <c r="AN25" s="689">
        <v>5</v>
      </c>
      <c r="AO25" s="689">
        <v>5</v>
      </c>
      <c r="AP25" s="689">
        <v>5</v>
      </c>
      <c r="AQ25" s="689"/>
      <c r="AR25" s="689"/>
      <c r="AS25" s="689"/>
      <c r="AT25" s="689"/>
      <c r="AU25" s="689"/>
      <c r="AV25" s="689"/>
      <c r="AW25" s="689"/>
      <c r="AX25" s="689">
        <f>+AM25+AN25+AO25+AP25+AQ25+AR25+AS25+AT25+AU25+AV25+AW25</f>
        <v>17</v>
      </c>
      <c r="AY25" s="669">
        <v>26</v>
      </c>
      <c r="AZ25" s="669"/>
      <c r="BA25" s="658" t="s">
        <v>397</v>
      </c>
      <c r="BB25" s="658">
        <v>7687</v>
      </c>
      <c r="BC25" s="669">
        <v>33</v>
      </c>
      <c r="BD25" s="669"/>
      <c r="BE25" s="658" t="s">
        <v>76</v>
      </c>
      <c r="BF25" s="658">
        <v>7687</v>
      </c>
      <c r="BG25" s="669">
        <v>34</v>
      </c>
      <c r="BH25" s="669"/>
      <c r="BI25" s="658" t="s">
        <v>76</v>
      </c>
      <c r="BJ25" s="658">
        <v>7687</v>
      </c>
      <c r="BK25" s="669">
        <v>35</v>
      </c>
      <c r="BL25" s="669"/>
      <c r="BM25" s="658" t="s">
        <v>76</v>
      </c>
      <c r="BN25" s="658"/>
      <c r="BO25" s="669"/>
      <c r="BP25" s="658"/>
      <c r="BQ25" s="658"/>
      <c r="BR25" s="658"/>
      <c r="BS25" s="669"/>
      <c r="BT25" s="658"/>
      <c r="BU25" s="658"/>
      <c r="BV25" s="658"/>
      <c r="BW25" s="669"/>
      <c r="BX25" s="658"/>
      <c r="BY25" s="658"/>
      <c r="BZ25" s="658"/>
      <c r="CA25" s="669"/>
      <c r="CB25" s="658"/>
      <c r="CC25" s="658"/>
      <c r="CD25" s="658"/>
      <c r="CE25" s="669"/>
      <c r="CF25" s="658"/>
      <c r="CG25" s="658"/>
      <c r="CH25" s="658"/>
      <c r="CI25" s="669"/>
      <c r="CJ25" s="658"/>
      <c r="CK25" s="658"/>
      <c r="CL25" s="658"/>
      <c r="CM25" s="669"/>
      <c r="CN25" s="658"/>
      <c r="CO25" s="658"/>
      <c r="CP25" s="658"/>
      <c r="CQ25" s="669">
        <f t="shared" si="0"/>
        <v>128</v>
      </c>
      <c r="CR25" s="707" t="s">
        <v>10</v>
      </c>
      <c r="CS25" s="655" t="s">
        <v>471</v>
      </c>
      <c r="CT25" s="655" t="s">
        <v>472</v>
      </c>
      <c r="CU25" s="664" t="s">
        <v>473</v>
      </c>
      <c r="CV25" s="655"/>
      <c r="CW25" s="695" t="s">
        <v>474</v>
      </c>
      <c r="CX25" s="664"/>
      <c r="CY25" s="655"/>
      <c r="CZ25" s="655"/>
      <c r="DA25" s="664"/>
      <c r="DB25" s="670"/>
      <c r="DC25" s="664"/>
      <c r="DD25" s="95"/>
    </row>
    <row r="26" spans="1:108" ht="48" customHeight="1" x14ac:dyDescent="0.25">
      <c r="A26" s="749" t="s">
        <v>230</v>
      </c>
      <c r="B26" s="654"/>
      <c r="C26" s="655" t="s">
        <v>255</v>
      </c>
      <c r="D26" s="654"/>
      <c r="E26" s="655" t="s">
        <v>464</v>
      </c>
      <c r="F26" s="655" t="s">
        <v>465</v>
      </c>
      <c r="G26" s="657" t="s">
        <v>466</v>
      </c>
      <c r="H26" s="658" t="s">
        <v>20</v>
      </c>
      <c r="I26" s="658" t="s">
        <v>360</v>
      </c>
      <c r="J26" s="658" t="s">
        <v>360</v>
      </c>
      <c r="K26" s="660">
        <v>44835</v>
      </c>
      <c r="L26" s="660">
        <v>48549</v>
      </c>
      <c r="M26" s="661">
        <v>32</v>
      </c>
      <c r="N26" s="661">
        <v>56</v>
      </c>
      <c r="O26" s="661">
        <v>55</v>
      </c>
      <c r="P26" s="661">
        <v>56</v>
      </c>
      <c r="Q26" s="661">
        <v>52</v>
      </c>
      <c r="R26" s="661">
        <v>53</v>
      </c>
      <c r="S26" s="661">
        <v>50</v>
      </c>
      <c r="T26" s="661">
        <v>51</v>
      </c>
      <c r="U26" s="661">
        <v>52</v>
      </c>
      <c r="V26" s="661">
        <v>53</v>
      </c>
      <c r="W26" s="661">
        <v>50</v>
      </c>
      <c r="X26" s="661">
        <f t="shared" si="4"/>
        <v>560</v>
      </c>
      <c r="Y26" s="721" t="s">
        <v>475</v>
      </c>
      <c r="Z26" s="663">
        <v>0.03</v>
      </c>
      <c r="AA26" s="673" t="s">
        <v>476</v>
      </c>
      <c r="AB26" s="673" t="s">
        <v>477</v>
      </c>
      <c r="AC26" s="684" t="s">
        <v>55</v>
      </c>
      <c r="AD26" s="655" t="s">
        <v>395</v>
      </c>
      <c r="AE26" s="658" t="s">
        <v>478</v>
      </c>
      <c r="AF26" s="658" t="s">
        <v>20</v>
      </c>
      <c r="AG26" s="658" t="s">
        <v>386</v>
      </c>
      <c r="AH26" s="688">
        <v>20</v>
      </c>
      <c r="AI26" s="658">
        <v>30</v>
      </c>
      <c r="AJ26" s="658">
        <v>2021</v>
      </c>
      <c r="AK26" s="660">
        <v>44562</v>
      </c>
      <c r="AL26" s="660">
        <v>48579</v>
      </c>
      <c r="AM26" s="689">
        <v>30</v>
      </c>
      <c r="AN26" s="689">
        <v>31</v>
      </c>
      <c r="AO26" s="689">
        <v>30</v>
      </c>
      <c r="AP26" s="689">
        <v>31</v>
      </c>
      <c r="AQ26" s="689">
        <v>32</v>
      </c>
      <c r="AR26" s="689">
        <v>33</v>
      </c>
      <c r="AS26" s="689">
        <v>30</v>
      </c>
      <c r="AT26" s="689">
        <v>31</v>
      </c>
      <c r="AU26" s="689">
        <v>32</v>
      </c>
      <c r="AV26" s="689">
        <v>33</v>
      </c>
      <c r="AW26" s="689">
        <v>30</v>
      </c>
      <c r="AX26" s="689">
        <f t="shared" ref="AX26:AX27" si="5">AM26+AN26+AO26+AP26+AQ26+AR26+AS26+AT26+AU26+AV26+AW26</f>
        <v>343</v>
      </c>
      <c r="AY26" s="669">
        <v>2</v>
      </c>
      <c r="AZ26" s="669"/>
      <c r="BA26" s="658" t="s">
        <v>397</v>
      </c>
      <c r="BB26" s="688" t="s">
        <v>479</v>
      </c>
      <c r="BC26" s="669">
        <v>2</v>
      </c>
      <c r="BD26" s="669"/>
      <c r="BE26" s="658" t="s">
        <v>397</v>
      </c>
      <c r="BF26" s="688" t="s">
        <v>479</v>
      </c>
      <c r="BG26" s="669">
        <v>2</v>
      </c>
      <c r="BH26" s="669"/>
      <c r="BI26" s="658" t="s">
        <v>397</v>
      </c>
      <c r="BJ26" s="658">
        <v>7850</v>
      </c>
      <c r="BK26" s="669">
        <v>2</v>
      </c>
      <c r="BL26" s="669"/>
      <c r="BM26" s="658" t="s">
        <v>76</v>
      </c>
      <c r="BN26" s="658"/>
      <c r="BO26" s="669">
        <v>2</v>
      </c>
      <c r="BP26" s="669"/>
      <c r="BQ26" s="658" t="s">
        <v>76</v>
      </c>
      <c r="BR26" s="669"/>
      <c r="BS26" s="669">
        <v>2</v>
      </c>
      <c r="BT26" s="669"/>
      <c r="BU26" s="658" t="s">
        <v>76</v>
      </c>
      <c r="BV26" s="669"/>
      <c r="BW26" s="669">
        <v>2</v>
      </c>
      <c r="BX26" s="669"/>
      <c r="BY26" s="658" t="s">
        <v>76</v>
      </c>
      <c r="BZ26" s="669"/>
      <c r="CA26" s="669">
        <v>2</v>
      </c>
      <c r="CB26" s="669"/>
      <c r="CC26" s="658" t="s">
        <v>76</v>
      </c>
      <c r="CD26" s="669"/>
      <c r="CE26" s="669">
        <v>2</v>
      </c>
      <c r="CF26" s="669"/>
      <c r="CG26" s="658" t="s">
        <v>76</v>
      </c>
      <c r="CH26" s="669"/>
      <c r="CI26" s="669">
        <v>2</v>
      </c>
      <c r="CJ26" s="669"/>
      <c r="CK26" s="658" t="s">
        <v>76</v>
      </c>
      <c r="CL26" s="669"/>
      <c r="CM26" s="669">
        <v>2</v>
      </c>
      <c r="CN26" s="669"/>
      <c r="CO26" s="658" t="s">
        <v>76</v>
      </c>
      <c r="CP26" s="669"/>
      <c r="CQ26" s="669">
        <f t="shared" si="0"/>
        <v>22</v>
      </c>
      <c r="CR26" s="655" t="s">
        <v>369</v>
      </c>
      <c r="CS26" s="655" t="s">
        <v>399</v>
      </c>
      <c r="CT26" s="655" t="s">
        <v>400</v>
      </c>
      <c r="CU26" s="655" t="s">
        <v>401</v>
      </c>
      <c r="CV26" s="655">
        <v>6605400</v>
      </c>
      <c r="CW26" s="693" t="s">
        <v>402</v>
      </c>
      <c r="CX26" s="655"/>
      <c r="CY26" s="655"/>
      <c r="CZ26" s="655"/>
      <c r="DA26" s="655"/>
      <c r="DB26" s="694"/>
      <c r="DC26" s="695"/>
      <c r="DD26" s="95"/>
    </row>
    <row r="27" spans="1:108" ht="45" customHeight="1" x14ac:dyDescent="0.25">
      <c r="A27" s="749" t="s">
        <v>231</v>
      </c>
      <c r="B27" s="656">
        <v>0.2</v>
      </c>
      <c r="C27" s="655" t="s">
        <v>258</v>
      </c>
      <c r="D27" s="656">
        <v>0.1</v>
      </c>
      <c r="E27" s="655" t="s">
        <v>480</v>
      </c>
      <c r="F27" s="655" t="s">
        <v>481</v>
      </c>
      <c r="G27" s="655" t="s">
        <v>482</v>
      </c>
      <c r="H27" s="658" t="s">
        <v>26</v>
      </c>
      <c r="I27" s="658" t="s">
        <v>483</v>
      </c>
      <c r="J27" s="658" t="s">
        <v>483</v>
      </c>
      <c r="K27" s="660">
        <v>44835</v>
      </c>
      <c r="L27" s="660">
        <v>48549</v>
      </c>
      <c r="M27" s="661">
        <v>10</v>
      </c>
      <c r="N27" s="661">
        <v>12</v>
      </c>
      <c r="O27" s="661">
        <v>14</v>
      </c>
      <c r="P27" s="661">
        <v>16</v>
      </c>
      <c r="Q27" s="661">
        <v>18</v>
      </c>
      <c r="R27" s="661">
        <v>20</v>
      </c>
      <c r="S27" s="661">
        <v>22</v>
      </c>
      <c r="T27" s="661">
        <v>24</v>
      </c>
      <c r="U27" s="661">
        <v>26</v>
      </c>
      <c r="V27" s="661">
        <v>28</v>
      </c>
      <c r="W27" s="661">
        <v>30</v>
      </c>
      <c r="X27" s="722">
        <v>30</v>
      </c>
      <c r="Y27" s="721" t="s">
        <v>259</v>
      </c>
      <c r="Z27" s="663">
        <v>0.05</v>
      </c>
      <c r="AA27" s="723" t="s">
        <v>484</v>
      </c>
      <c r="AB27" s="723" t="s">
        <v>485</v>
      </c>
      <c r="AC27" s="684" t="s">
        <v>55</v>
      </c>
      <c r="AD27" s="655" t="s">
        <v>486</v>
      </c>
      <c r="AE27" s="658" t="s">
        <v>482</v>
      </c>
      <c r="AF27" s="658" t="s">
        <v>20</v>
      </c>
      <c r="AG27" s="658" t="s">
        <v>359</v>
      </c>
      <c r="AH27" s="688" t="s">
        <v>359</v>
      </c>
      <c r="AI27" s="724" t="s">
        <v>359</v>
      </c>
      <c r="AJ27" s="658" t="s">
        <v>359</v>
      </c>
      <c r="AK27" s="660">
        <v>44835</v>
      </c>
      <c r="AL27" s="725">
        <v>47848</v>
      </c>
      <c r="AM27" s="689">
        <v>1</v>
      </c>
      <c r="AN27" s="689"/>
      <c r="AO27" s="689"/>
      <c r="AP27" s="689"/>
      <c r="AQ27" s="689">
        <v>1</v>
      </c>
      <c r="AR27" s="689"/>
      <c r="AS27" s="689"/>
      <c r="AT27" s="689"/>
      <c r="AU27" s="689">
        <v>1</v>
      </c>
      <c r="AV27" s="689"/>
      <c r="AW27" s="689"/>
      <c r="AX27" s="689">
        <f t="shared" si="5"/>
        <v>3</v>
      </c>
      <c r="AY27" s="669">
        <v>22</v>
      </c>
      <c r="AZ27" s="669"/>
      <c r="BA27" s="658" t="s">
        <v>487</v>
      </c>
      <c r="BB27" s="688">
        <v>7855</v>
      </c>
      <c r="BC27" s="669"/>
      <c r="BD27" s="669"/>
      <c r="BE27" s="658" t="s">
        <v>487</v>
      </c>
      <c r="BF27" s="688"/>
      <c r="BG27" s="669"/>
      <c r="BH27" s="669"/>
      <c r="BI27" s="658"/>
      <c r="BJ27" s="658"/>
      <c r="BK27" s="669"/>
      <c r="BL27" s="669"/>
      <c r="BM27" s="669"/>
      <c r="BN27" s="658"/>
      <c r="BO27" s="669">
        <v>222</v>
      </c>
      <c r="BP27" s="669"/>
      <c r="BQ27" s="658" t="s">
        <v>76</v>
      </c>
      <c r="BR27" s="669"/>
      <c r="BS27" s="669"/>
      <c r="BT27" s="669"/>
      <c r="BU27" s="658"/>
      <c r="BV27" s="669"/>
      <c r="BW27" s="669"/>
      <c r="BX27" s="669"/>
      <c r="BY27" s="658"/>
      <c r="BZ27" s="669"/>
      <c r="CA27" s="669"/>
      <c r="CB27" s="669"/>
      <c r="CC27" s="658"/>
      <c r="CD27" s="669"/>
      <c r="CE27" s="669">
        <f>+BO27*16%+BO27</f>
        <v>257.52</v>
      </c>
      <c r="CF27" s="669"/>
      <c r="CG27" s="658" t="s">
        <v>76</v>
      </c>
      <c r="CH27" s="669"/>
      <c r="CI27" s="669"/>
      <c r="CJ27" s="669"/>
      <c r="CK27" s="658"/>
      <c r="CL27" s="669"/>
      <c r="CM27" s="669"/>
      <c r="CN27" s="669"/>
      <c r="CO27" s="658"/>
      <c r="CP27" s="669"/>
      <c r="CQ27" s="669">
        <f t="shared" si="0"/>
        <v>501.52</v>
      </c>
      <c r="CR27" s="655" t="s">
        <v>369</v>
      </c>
      <c r="CS27" s="655" t="s">
        <v>399</v>
      </c>
      <c r="CT27" s="655" t="s">
        <v>488</v>
      </c>
      <c r="CU27" s="655" t="s">
        <v>489</v>
      </c>
      <c r="CV27" s="655"/>
      <c r="CW27" s="695" t="s">
        <v>490</v>
      </c>
      <c r="CX27" s="655" t="s">
        <v>369</v>
      </c>
      <c r="CY27" s="655" t="s">
        <v>491</v>
      </c>
      <c r="CZ27" s="707" t="s">
        <v>492</v>
      </c>
      <c r="DA27" s="707" t="s">
        <v>493</v>
      </c>
      <c r="DB27" s="726" t="s">
        <v>494</v>
      </c>
      <c r="DC27" s="707" t="s">
        <v>495</v>
      </c>
      <c r="DD27" s="95"/>
    </row>
    <row r="28" spans="1:108" ht="65.25" customHeight="1" x14ac:dyDescent="0.25">
      <c r="A28" s="749" t="s">
        <v>231</v>
      </c>
      <c r="B28" s="656"/>
      <c r="C28" s="655" t="s">
        <v>258</v>
      </c>
      <c r="D28" s="656"/>
      <c r="E28" s="655" t="s">
        <v>480</v>
      </c>
      <c r="F28" s="655" t="s">
        <v>481</v>
      </c>
      <c r="G28" s="655" t="s">
        <v>482</v>
      </c>
      <c r="H28" s="658" t="s">
        <v>26</v>
      </c>
      <c r="I28" s="658" t="s">
        <v>483</v>
      </c>
      <c r="J28" s="658" t="s">
        <v>483</v>
      </c>
      <c r="K28" s="660">
        <v>44835</v>
      </c>
      <c r="L28" s="660">
        <v>48549</v>
      </c>
      <c r="M28" s="661">
        <v>10</v>
      </c>
      <c r="N28" s="661">
        <v>12</v>
      </c>
      <c r="O28" s="661">
        <v>14</v>
      </c>
      <c r="P28" s="661">
        <v>16</v>
      </c>
      <c r="Q28" s="661">
        <v>18</v>
      </c>
      <c r="R28" s="661">
        <v>20</v>
      </c>
      <c r="S28" s="661">
        <v>22</v>
      </c>
      <c r="T28" s="661">
        <v>24</v>
      </c>
      <c r="U28" s="661">
        <v>26</v>
      </c>
      <c r="V28" s="661">
        <v>28</v>
      </c>
      <c r="W28" s="661">
        <v>30</v>
      </c>
      <c r="X28" s="722">
        <v>30</v>
      </c>
      <c r="Y28" s="655" t="s">
        <v>496</v>
      </c>
      <c r="Z28" s="663">
        <v>0.05</v>
      </c>
      <c r="AA28" s="673" t="s">
        <v>497</v>
      </c>
      <c r="AB28" s="673" t="s">
        <v>498</v>
      </c>
      <c r="AC28" s="684" t="s">
        <v>55</v>
      </c>
      <c r="AD28" s="655" t="s">
        <v>486</v>
      </c>
      <c r="AE28" s="658" t="s">
        <v>482</v>
      </c>
      <c r="AF28" s="658" t="s">
        <v>26</v>
      </c>
      <c r="AG28" s="658" t="s">
        <v>359</v>
      </c>
      <c r="AH28" s="688" t="s">
        <v>359</v>
      </c>
      <c r="AI28" s="658">
        <v>0</v>
      </c>
      <c r="AJ28" s="658">
        <v>2021</v>
      </c>
      <c r="AK28" s="660">
        <v>44835</v>
      </c>
      <c r="AL28" s="660">
        <v>48579</v>
      </c>
      <c r="AM28" s="658">
        <v>4</v>
      </c>
      <c r="AN28" s="658">
        <v>8</v>
      </c>
      <c r="AO28" s="658">
        <v>14</v>
      </c>
      <c r="AP28" s="658">
        <v>20</v>
      </c>
      <c r="AQ28" s="658">
        <f>+AP28+6</f>
        <v>26</v>
      </c>
      <c r="AR28" s="658">
        <f>26+6</f>
        <v>32</v>
      </c>
      <c r="AS28" s="658">
        <f>32+6</f>
        <v>38</v>
      </c>
      <c r="AT28" s="658">
        <f>38+6</f>
        <v>44</v>
      </c>
      <c r="AU28" s="658">
        <f>44+6</f>
        <v>50</v>
      </c>
      <c r="AV28" s="658">
        <v>52</v>
      </c>
      <c r="AW28" s="658">
        <v>52</v>
      </c>
      <c r="AX28" s="689">
        <v>52</v>
      </c>
      <c r="AY28" s="669">
        <v>123</v>
      </c>
      <c r="AZ28" s="669"/>
      <c r="BA28" s="658" t="s">
        <v>487</v>
      </c>
      <c r="BB28" s="658">
        <v>7855</v>
      </c>
      <c r="BC28" s="669">
        <f>+AY28*7.5%+AY28</f>
        <v>132.22499999999999</v>
      </c>
      <c r="BD28" s="669"/>
      <c r="BE28" s="658" t="s">
        <v>487</v>
      </c>
      <c r="BF28" s="658">
        <v>7855</v>
      </c>
      <c r="BG28" s="669">
        <f>+BC28*3.5%+BC28</f>
        <v>136.85287499999998</v>
      </c>
      <c r="BH28" s="669"/>
      <c r="BI28" s="658" t="s">
        <v>487</v>
      </c>
      <c r="BJ28" s="658">
        <v>7855</v>
      </c>
      <c r="BK28" s="669">
        <f>+(BG28*3.5%)+BG28</f>
        <v>141.64272562499997</v>
      </c>
      <c r="BL28" s="669"/>
      <c r="BM28" s="658" t="s">
        <v>76</v>
      </c>
      <c r="BN28" s="658"/>
      <c r="BO28" s="669">
        <f>+(BK28*3.5%)+BK28</f>
        <v>146.60022102187497</v>
      </c>
      <c r="BP28" s="727"/>
      <c r="BQ28" s="658" t="s">
        <v>76</v>
      </c>
      <c r="BR28" s="658"/>
      <c r="BS28" s="669">
        <f>+(BO28*3.5%)+BO28</f>
        <v>151.73122875764059</v>
      </c>
      <c r="BT28" s="727"/>
      <c r="BU28" s="658" t="s">
        <v>76</v>
      </c>
      <c r="BV28" s="658"/>
      <c r="BW28" s="669">
        <f>+(BS28*3.5%)+BS28</f>
        <v>157.04182176415802</v>
      </c>
      <c r="BX28" s="727"/>
      <c r="BY28" s="658" t="s">
        <v>76</v>
      </c>
      <c r="BZ28" s="658"/>
      <c r="CA28" s="669">
        <f>+(BW28*3.5%)+BW28</f>
        <v>162.53828552590355</v>
      </c>
      <c r="CB28" s="727"/>
      <c r="CC28" s="658" t="s">
        <v>76</v>
      </c>
      <c r="CD28" s="658"/>
      <c r="CE28" s="669">
        <f>+(CA28*3.5%)+CA28</f>
        <v>168.22712551931016</v>
      </c>
      <c r="CF28" s="727"/>
      <c r="CG28" s="658" t="s">
        <v>76</v>
      </c>
      <c r="CH28" s="724">
        <v>476</v>
      </c>
      <c r="CI28" s="669">
        <f>+(CE28*3.5%)+CE28</f>
        <v>174.11507491248602</v>
      </c>
      <c r="CJ28" s="727"/>
      <c r="CK28" s="658" t="s">
        <v>76</v>
      </c>
      <c r="CL28" s="658"/>
      <c r="CM28" s="669"/>
      <c r="CN28" s="669"/>
      <c r="CO28" s="669"/>
      <c r="CP28" s="728"/>
      <c r="CQ28" s="669">
        <f t="shared" si="0"/>
        <v>1493.9743581263733</v>
      </c>
      <c r="CR28" s="655" t="s">
        <v>369</v>
      </c>
      <c r="CS28" s="655" t="s">
        <v>399</v>
      </c>
      <c r="CT28" s="655" t="s">
        <v>488</v>
      </c>
      <c r="CU28" s="655" t="s">
        <v>489</v>
      </c>
      <c r="CV28" s="655"/>
      <c r="CW28" s="695" t="s">
        <v>490</v>
      </c>
      <c r="CX28" s="707"/>
      <c r="CY28" s="707"/>
      <c r="CZ28" s="707"/>
      <c r="DA28" s="707"/>
      <c r="DB28" s="729"/>
      <c r="DC28" s="707"/>
      <c r="DD28" s="95"/>
    </row>
    <row r="29" spans="1:108" ht="50.25" customHeight="1" x14ac:dyDescent="0.25">
      <c r="A29" s="749" t="s">
        <v>231</v>
      </c>
      <c r="B29" s="656"/>
      <c r="C29" s="655" t="s">
        <v>499</v>
      </c>
      <c r="D29" s="656">
        <v>0.1</v>
      </c>
      <c r="E29" s="655" t="s">
        <v>500</v>
      </c>
      <c r="F29" s="655" t="s">
        <v>501</v>
      </c>
      <c r="G29" s="655" t="s">
        <v>466</v>
      </c>
      <c r="H29" s="655" t="s">
        <v>20</v>
      </c>
      <c r="I29" s="658" t="s">
        <v>360</v>
      </c>
      <c r="J29" s="658" t="s">
        <v>360</v>
      </c>
      <c r="K29" s="660">
        <v>44835</v>
      </c>
      <c r="L29" s="660">
        <v>48549</v>
      </c>
      <c r="M29" s="661">
        <v>81</v>
      </c>
      <c r="N29" s="661">
        <v>82</v>
      </c>
      <c r="O29" s="661">
        <v>30</v>
      </c>
      <c r="P29" s="661">
        <v>81</v>
      </c>
      <c r="Q29" s="661">
        <v>82</v>
      </c>
      <c r="R29" s="661">
        <v>83</v>
      </c>
      <c r="S29" s="661">
        <v>30</v>
      </c>
      <c r="T29" s="661">
        <v>81</v>
      </c>
      <c r="U29" s="661">
        <v>82</v>
      </c>
      <c r="V29" s="661">
        <v>83</v>
      </c>
      <c r="W29" s="661">
        <v>30</v>
      </c>
      <c r="X29" s="702">
        <f t="shared" ref="X29:X31" si="6">SUM(M29:W29)</f>
        <v>745</v>
      </c>
      <c r="Y29" s="655" t="s">
        <v>264</v>
      </c>
      <c r="Z29" s="663">
        <v>0.03</v>
      </c>
      <c r="AA29" s="673" t="s">
        <v>502</v>
      </c>
      <c r="AB29" s="673" t="s">
        <v>503</v>
      </c>
      <c r="AC29" s="684" t="s">
        <v>57</v>
      </c>
      <c r="AD29" s="687" t="s">
        <v>504</v>
      </c>
      <c r="AE29" s="658" t="s">
        <v>478</v>
      </c>
      <c r="AF29" s="658" t="s">
        <v>20</v>
      </c>
      <c r="AG29" s="658" t="s">
        <v>386</v>
      </c>
      <c r="AH29" s="688">
        <v>20</v>
      </c>
      <c r="AI29" s="658">
        <v>44</v>
      </c>
      <c r="AJ29" s="658">
        <v>2021</v>
      </c>
      <c r="AK29" s="660">
        <v>44562</v>
      </c>
      <c r="AL29" s="660">
        <v>48579</v>
      </c>
      <c r="AM29" s="658">
        <v>44</v>
      </c>
      <c r="AN29" s="658">
        <v>44</v>
      </c>
      <c r="AO29" s="658">
        <v>15</v>
      </c>
      <c r="AP29" s="658">
        <v>44</v>
      </c>
      <c r="AQ29" s="658">
        <v>44</v>
      </c>
      <c r="AR29" s="658">
        <v>44</v>
      </c>
      <c r="AS29" s="658">
        <v>15</v>
      </c>
      <c r="AT29" s="658">
        <v>44</v>
      </c>
      <c r="AU29" s="658">
        <v>44</v>
      </c>
      <c r="AV29" s="658">
        <v>44</v>
      </c>
      <c r="AW29" s="658">
        <v>15</v>
      </c>
      <c r="AX29" s="658">
        <f t="shared" ref="AX29:AX32" si="7">AM29+AN29+AO29+AP29+AQ29+AR29+AS29+AT29+AU29+AV29+AW29</f>
        <v>397</v>
      </c>
      <c r="AY29" s="669">
        <v>636</v>
      </c>
      <c r="AZ29" s="669"/>
      <c r="BA29" s="658" t="s">
        <v>397</v>
      </c>
      <c r="BB29" s="688">
        <v>7852</v>
      </c>
      <c r="BC29" s="669">
        <v>636</v>
      </c>
      <c r="BD29" s="669"/>
      <c r="BE29" s="658" t="s">
        <v>397</v>
      </c>
      <c r="BF29" s="688">
        <v>7852</v>
      </c>
      <c r="BG29" s="669">
        <v>159</v>
      </c>
      <c r="BH29" s="669"/>
      <c r="BI29" s="658" t="s">
        <v>397</v>
      </c>
      <c r="BJ29" s="688">
        <v>7852</v>
      </c>
      <c r="BK29" s="669">
        <v>636</v>
      </c>
      <c r="BL29" s="669"/>
      <c r="BM29" s="658" t="s">
        <v>76</v>
      </c>
      <c r="BN29" s="658"/>
      <c r="BO29" s="669">
        <v>636</v>
      </c>
      <c r="BP29" s="669"/>
      <c r="BQ29" s="658" t="s">
        <v>76</v>
      </c>
      <c r="BR29" s="669"/>
      <c r="BS29" s="669">
        <v>636</v>
      </c>
      <c r="BT29" s="669"/>
      <c r="BU29" s="658" t="s">
        <v>76</v>
      </c>
      <c r="BV29" s="669"/>
      <c r="BW29" s="669">
        <v>159</v>
      </c>
      <c r="BX29" s="669"/>
      <c r="BY29" s="658" t="s">
        <v>76</v>
      </c>
      <c r="BZ29" s="669"/>
      <c r="CA29" s="669">
        <v>636</v>
      </c>
      <c r="CB29" s="669"/>
      <c r="CC29" s="658" t="s">
        <v>76</v>
      </c>
      <c r="CD29" s="669"/>
      <c r="CE29" s="669">
        <v>636</v>
      </c>
      <c r="CF29" s="669"/>
      <c r="CG29" s="658" t="s">
        <v>76</v>
      </c>
      <c r="CH29" s="669"/>
      <c r="CI29" s="669">
        <v>636</v>
      </c>
      <c r="CJ29" s="669"/>
      <c r="CK29" s="658" t="s">
        <v>76</v>
      </c>
      <c r="CL29" s="669"/>
      <c r="CM29" s="669">
        <v>159</v>
      </c>
      <c r="CN29" s="669"/>
      <c r="CO29" s="658" t="s">
        <v>76</v>
      </c>
      <c r="CP29" s="669"/>
      <c r="CQ29" s="669">
        <f t="shared" si="0"/>
        <v>5565</v>
      </c>
      <c r="CR29" s="655" t="s">
        <v>369</v>
      </c>
      <c r="CS29" s="655" t="s">
        <v>399</v>
      </c>
      <c r="CT29" s="655" t="s">
        <v>400</v>
      </c>
      <c r="CU29" s="655" t="s">
        <v>401</v>
      </c>
      <c r="CV29" s="655">
        <v>6605400</v>
      </c>
      <c r="CW29" s="693" t="s">
        <v>402</v>
      </c>
      <c r="CX29" s="655"/>
      <c r="CY29" s="655"/>
      <c r="CZ29" s="655"/>
      <c r="DA29" s="655"/>
      <c r="DB29" s="694"/>
      <c r="DC29" s="695"/>
      <c r="DD29" s="95"/>
    </row>
    <row r="30" spans="1:108" ht="76.5" customHeight="1" x14ac:dyDescent="0.25">
      <c r="A30" s="749" t="s">
        <v>231</v>
      </c>
      <c r="B30" s="656"/>
      <c r="C30" s="655" t="s">
        <v>499</v>
      </c>
      <c r="D30" s="656"/>
      <c r="E30" s="655" t="s">
        <v>500</v>
      </c>
      <c r="F30" s="655" t="s">
        <v>501</v>
      </c>
      <c r="G30" s="655" t="s">
        <v>466</v>
      </c>
      <c r="H30" s="655" t="s">
        <v>20</v>
      </c>
      <c r="I30" s="658" t="s">
        <v>360</v>
      </c>
      <c r="J30" s="658" t="s">
        <v>360</v>
      </c>
      <c r="K30" s="660">
        <v>44835</v>
      </c>
      <c r="L30" s="660">
        <v>48549</v>
      </c>
      <c r="M30" s="661">
        <v>81</v>
      </c>
      <c r="N30" s="661">
        <v>82</v>
      </c>
      <c r="O30" s="661">
        <v>30</v>
      </c>
      <c r="P30" s="661">
        <v>81</v>
      </c>
      <c r="Q30" s="661">
        <v>82</v>
      </c>
      <c r="R30" s="661">
        <v>83</v>
      </c>
      <c r="S30" s="661">
        <v>30</v>
      </c>
      <c r="T30" s="661">
        <v>81</v>
      </c>
      <c r="U30" s="661">
        <v>82</v>
      </c>
      <c r="V30" s="661">
        <v>83</v>
      </c>
      <c r="W30" s="661">
        <v>30</v>
      </c>
      <c r="X30" s="702">
        <f t="shared" si="6"/>
        <v>745</v>
      </c>
      <c r="Y30" s="655" t="s">
        <v>505</v>
      </c>
      <c r="Z30" s="663">
        <v>0.04</v>
      </c>
      <c r="AA30" s="673" t="s">
        <v>506</v>
      </c>
      <c r="AB30" s="673" t="s">
        <v>507</v>
      </c>
      <c r="AC30" s="684" t="s">
        <v>55</v>
      </c>
      <c r="AD30" s="687" t="s">
        <v>395</v>
      </c>
      <c r="AE30" s="658" t="s">
        <v>508</v>
      </c>
      <c r="AF30" s="658" t="s">
        <v>20</v>
      </c>
      <c r="AG30" s="658" t="s">
        <v>386</v>
      </c>
      <c r="AH30" s="688">
        <v>20</v>
      </c>
      <c r="AI30" s="689">
        <v>1933</v>
      </c>
      <c r="AJ30" s="658">
        <v>2021</v>
      </c>
      <c r="AK30" s="660">
        <v>44562</v>
      </c>
      <c r="AL30" s="660">
        <v>48579</v>
      </c>
      <c r="AM30" s="658">
        <v>98</v>
      </c>
      <c r="AN30" s="658">
        <v>100</v>
      </c>
      <c r="AO30" s="658">
        <v>98</v>
      </c>
      <c r="AP30" s="658">
        <v>100</v>
      </c>
      <c r="AQ30" s="658">
        <v>102</v>
      </c>
      <c r="AR30" s="658">
        <v>104</v>
      </c>
      <c r="AS30" s="658">
        <v>98</v>
      </c>
      <c r="AT30" s="658">
        <v>100</v>
      </c>
      <c r="AU30" s="658">
        <v>102</v>
      </c>
      <c r="AV30" s="658">
        <v>104</v>
      </c>
      <c r="AW30" s="658">
        <v>98</v>
      </c>
      <c r="AX30" s="658">
        <f t="shared" si="7"/>
        <v>1104</v>
      </c>
      <c r="AY30" s="669">
        <v>1812</v>
      </c>
      <c r="AZ30" s="669"/>
      <c r="BA30" s="658" t="s">
        <v>76</v>
      </c>
      <c r="BB30" s="688">
        <v>7850</v>
      </c>
      <c r="BC30" s="669">
        <v>1814</v>
      </c>
      <c r="BD30" s="669"/>
      <c r="BE30" s="658" t="s">
        <v>76</v>
      </c>
      <c r="BF30" s="688">
        <v>7850</v>
      </c>
      <c r="BG30" s="669">
        <v>1812</v>
      </c>
      <c r="BH30" s="669"/>
      <c r="BI30" s="658" t="s">
        <v>76</v>
      </c>
      <c r="BJ30" s="688">
        <v>7850</v>
      </c>
      <c r="BK30" s="669">
        <v>1814</v>
      </c>
      <c r="BL30" s="669"/>
      <c r="BM30" s="658" t="s">
        <v>76</v>
      </c>
      <c r="BN30" s="658"/>
      <c r="BO30" s="669">
        <v>1816</v>
      </c>
      <c r="BP30" s="669"/>
      <c r="BQ30" s="658" t="s">
        <v>76</v>
      </c>
      <c r="BR30" s="669"/>
      <c r="BS30" s="669">
        <v>1818</v>
      </c>
      <c r="BT30" s="669"/>
      <c r="BU30" s="658" t="s">
        <v>76</v>
      </c>
      <c r="BV30" s="669"/>
      <c r="BW30" s="669">
        <v>1812</v>
      </c>
      <c r="BX30" s="669"/>
      <c r="BY30" s="658" t="s">
        <v>76</v>
      </c>
      <c r="BZ30" s="669"/>
      <c r="CA30" s="669">
        <v>1814</v>
      </c>
      <c r="CB30" s="669"/>
      <c r="CC30" s="658" t="s">
        <v>76</v>
      </c>
      <c r="CD30" s="669"/>
      <c r="CE30" s="669">
        <v>1816</v>
      </c>
      <c r="CF30" s="669"/>
      <c r="CG30" s="658" t="s">
        <v>76</v>
      </c>
      <c r="CH30" s="669"/>
      <c r="CI30" s="669">
        <v>1818</v>
      </c>
      <c r="CJ30" s="669"/>
      <c r="CK30" s="658" t="s">
        <v>76</v>
      </c>
      <c r="CL30" s="669"/>
      <c r="CM30" s="669">
        <v>1812</v>
      </c>
      <c r="CN30" s="669"/>
      <c r="CO30" s="658" t="s">
        <v>76</v>
      </c>
      <c r="CP30" s="669"/>
      <c r="CQ30" s="669">
        <f t="shared" si="0"/>
        <v>19958</v>
      </c>
      <c r="CR30" s="655" t="s">
        <v>369</v>
      </c>
      <c r="CS30" s="655" t="s">
        <v>399</v>
      </c>
      <c r="CT30" s="655" t="s">
        <v>400</v>
      </c>
      <c r="CU30" s="655" t="s">
        <v>401</v>
      </c>
      <c r="CV30" s="655">
        <v>6605400</v>
      </c>
      <c r="CW30" s="693" t="s">
        <v>402</v>
      </c>
      <c r="CX30" s="655"/>
      <c r="CY30" s="655"/>
      <c r="CZ30" s="655"/>
      <c r="DA30" s="655"/>
      <c r="DB30" s="694"/>
      <c r="DC30" s="695"/>
      <c r="DD30" s="95"/>
    </row>
    <row r="31" spans="1:108" ht="49.5" customHeight="1" x14ac:dyDescent="0.25">
      <c r="A31" s="749" t="s">
        <v>231</v>
      </c>
      <c r="B31" s="656"/>
      <c r="C31" s="655" t="s">
        <v>499</v>
      </c>
      <c r="D31" s="656"/>
      <c r="E31" s="655" t="s">
        <v>500</v>
      </c>
      <c r="F31" s="655" t="s">
        <v>501</v>
      </c>
      <c r="G31" s="655" t="s">
        <v>466</v>
      </c>
      <c r="H31" s="655" t="s">
        <v>20</v>
      </c>
      <c r="I31" s="658" t="s">
        <v>360</v>
      </c>
      <c r="J31" s="658" t="s">
        <v>360</v>
      </c>
      <c r="K31" s="660">
        <v>44835</v>
      </c>
      <c r="L31" s="660">
        <v>48549</v>
      </c>
      <c r="M31" s="661">
        <v>81</v>
      </c>
      <c r="N31" s="661">
        <v>82</v>
      </c>
      <c r="O31" s="661">
        <v>30</v>
      </c>
      <c r="P31" s="661">
        <v>81</v>
      </c>
      <c r="Q31" s="661">
        <v>82</v>
      </c>
      <c r="R31" s="661">
        <v>83</v>
      </c>
      <c r="S31" s="661">
        <v>30</v>
      </c>
      <c r="T31" s="661">
        <v>81</v>
      </c>
      <c r="U31" s="661">
        <v>82</v>
      </c>
      <c r="V31" s="661">
        <v>83</v>
      </c>
      <c r="W31" s="661">
        <v>30</v>
      </c>
      <c r="X31" s="702">
        <f t="shared" si="6"/>
        <v>745</v>
      </c>
      <c r="Y31" s="655" t="s">
        <v>509</v>
      </c>
      <c r="Z31" s="663">
        <v>0.03</v>
      </c>
      <c r="AA31" s="673" t="s">
        <v>510</v>
      </c>
      <c r="AB31" s="673" t="s">
        <v>511</v>
      </c>
      <c r="AC31" s="684" t="s">
        <v>57</v>
      </c>
      <c r="AD31" s="730" t="s">
        <v>512</v>
      </c>
      <c r="AE31" s="658" t="s">
        <v>478</v>
      </c>
      <c r="AF31" s="658" t="s">
        <v>20</v>
      </c>
      <c r="AG31" s="658" t="s">
        <v>386</v>
      </c>
      <c r="AH31" s="688">
        <v>20</v>
      </c>
      <c r="AI31" s="658">
        <v>37</v>
      </c>
      <c r="AJ31" s="658">
        <v>2021</v>
      </c>
      <c r="AK31" s="660">
        <v>44562</v>
      </c>
      <c r="AL31" s="660">
        <v>48579</v>
      </c>
      <c r="AM31" s="658">
        <v>37</v>
      </c>
      <c r="AN31" s="658">
        <v>38</v>
      </c>
      <c r="AO31" s="658">
        <v>15</v>
      </c>
      <c r="AP31" s="658">
        <v>37</v>
      </c>
      <c r="AQ31" s="658">
        <v>38</v>
      </c>
      <c r="AR31" s="658">
        <v>39</v>
      </c>
      <c r="AS31" s="658">
        <v>15</v>
      </c>
      <c r="AT31" s="658">
        <v>37</v>
      </c>
      <c r="AU31" s="658">
        <v>38</v>
      </c>
      <c r="AV31" s="658">
        <v>39</v>
      </c>
      <c r="AW31" s="658">
        <v>15</v>
      </c>
      <c r="AX31" s="658">
        <f t="shared" si="7"/>
        <v>348</v>
      </c>
      <c r="AY31" s="669">
        <v>143</v>
      </c>
      <c r="AZ31" s="669"/>
      <c r="BA31" s="658" t="s">
        <v>397</v>
      </c>
      <c r="BB31" s="688" t="s">
        <v>398</v>
      </c>
      <c r="BC31" s="669">
        <v>147</v>
      </c>
      <c r="BD31" s="669"/>
      <c r="BE31" s="658" t="s">
        <v>397</v>
      </c>
      <c r="BF31" s="688" t="s">
        <v>398</v>
      </c>
      <c r="BG31" s="669">
        <v>71</v>
      </c>
      <c r="BH31" s="669"/>
      <c r="BI31" s="658" t="s">
        <v>397</v>
      </c>
      <c r="BJ31" s="688" t="s">
        <v>398</v>
      </c>
      <c r="BK31" s="669">
        <v>143</v>
      </c>
      <c r="BL31" s="669"/>
      <c r="BM31" s="658" t="s">
        <v>397</v>
      </c>
      <c r="BN31" s="658"/>
      <c r="BO31" s="669">
        <v>147</v>
      </c>
      <c r="BP31" s="669"/>
      <c r="BQ31" s="658" t="s">
        <v>76</v>
      </c>
      <c r="BR31" s="669"/>
      <c r="BS31" s="669">
        <v>151</v>
      </c>
      <c r="BT31" s="669"/>
      <c r="BU31" s="658" t="s">
        <v>76</v>
      </c>
      <c r="BV31" s="669"/>
      <c r="BW31" s="669">
        <v>71</v>
      </c>
      <c r="BX31" s="669"/>
      <c r="BY31" s="658" t="s">
        <v>76</v>
      </c>
      <c r="BZ31" s="669"/>
      <c r="CA31" s="669">
        <v>143</v>
      </c>
      <c r="CB31" s="669"/>
      <c r="CC31" s="658" t="s">
        <v>76</v>
      </c>
      <c r="CD31" s="669"/>
      <c r="CE31" s="669">
        <v>147</v>
      </c>
      <c r="CF31" s="669"/>
      <c r="CG31" s="658" t="s">
        <v>76</v>
      </c>
      <c r="CH31" s="669"/>
      <c r="CI31" s="669">
        <v>151</v>
      </c>
      <c r="CJ31" s="669"/>
      <c r="CK31" s="658" t="s">
        <v>76</v>
      </c>
      <c r="CL31" s="669"/>
      <c r="CM31" s="669">
        <v>71</v>
      </c>
      <c r="CN31" s="669"/>
      <c r="CO31" s="658" t="s">
        <v>76</v>
      </c>
      <c r="CP31" s="669"/>
      <c r="CQ31" s="669">
        <f t="shared" si="0"/>
        <v>1385</v>
      </c>
      <c r="CR31" s="655" t="s">
        <v>369</v>
      </c>
      <c r="CS31" s="655" t="s">
        <v>399</v>
      </c>
      <c r="CT31" s="655" t="s">
        <v>400</v>
      </c>
      <c r="CU31" s="655" t="s">
        <v>401</v>
      </c>
      <c r="CV31" s="655">
        <v>6605400</v>
      </c>
      <c r="CW31" s="693" t="s">
        <v>402</v>
      </c>
      <c r="CX31" s="655"/>
      <c r="CY31" s="655"/>
      <c r="CZ31" s="655"/>
      <c r="DA31" s="655"/>
      <c r="DB31" s="694"/>
      <c r="DC31" s="695"/>
      <c r="DD31" s="95"/>
    </row>
    <row r="32" spans="1:108" ht="30" customHeight="1" x14ac:dyDescent="0.25">
      <c r="A32" s="750" t="s">
        <v>232</v>
      </c>
      <c r="B32" s="656">
        <v>0.15</v>
      </c>
      <c r="C32" s="731" t="s">
        <v>267</v>
      </c>
      <c r="D32" s="656">
        <v>0.15</v>
      </c>
      <c r="E32" s="731" t="s">
        <v>513</v>
      </c>
      <c r="F32" s="731" t="s">
        <v>514</v>
      </c>
      <c r="G32" s="731" t="s">
        <v>466</v>
      </c>
      <c r="H32" s="732" t="s">
        <v>26</v>
      </c>
      <c r="I32" s="733">
        <v>0.53</v>
      </c>
      <c r="J32" s="734">
        <v>2021</v>
      </c>
      <c r="K32" s="660">
        <v>44927</v>
      </c>
      <c r="L32" s="660">
        <v>48549</v>
      </c>
      <c r="M32" s="686"/>
      <c r="N32" s="662">
        <v>0.54</v>
      </c>
      <c r="O32" s="686"/>
      <c r="P32" s="662">
        <v>0.55000000000000004</v>
      </c>
      <c r="Q32" s="686"/>
      <c r="R32" s="662">
        <v>0.56000000000000005</v>
      </c>
      <c r="S32" s="686"/>
      <c r="T32" s="662">
        <v>0.56999999999999995</v>
      </c>
      <c r="U32" s="686"/>
      <c r="V32" s="686"/>
      <c r="W32" s="662">
        <v>0.57999999999999996</v>
      </c>
      <c r="X32" s="662">
        <v>0.57999999999999996</v>
      </c>
      <c r="Y32" s="655" t="s">
        <v>268</v>
      </c>
      <c r="Z32" s="663">
        <v>0.05</v>
      </c>
      <c r="AA32" s="673" t="s">
        <v>515</v>
      </c>
      <c r="AB32" s="673" t="s">
        <v>516</v>
      </c>
      <c r="AC32" s="684" t="s">
        <v>57</v>
      </c>
      <c r="AD32" s="730" t="s">
        <v>512</v>
      </c>
      <c r="AE32" s="658" t="s">
        <v>478</v>
      </c>
      <c r="AF32" s="658" t="s">
        <v>20</v>
      </c>
      <c r="AG32" s="658" t="s">
        <v>386</v>
      </c>
      <c r="AH32" s="688">
        <v>20</v>
      </c>
      <c r="AI32" s="658" t="s">
        <v>359</v>
      </c>
      <c r="AJ32" s="658" t="s">
        <v>359</v>
      </c>
      <c r="AK32" s="660">
        <v>44927</v>
      </c>
      <c r="AL32" s="660">
        <v>48579</v>
      </c>
      <c r="AM32" s="658">
        <v>0</v>
      </c>
      <c r="AN32" s="658">
        <v>1</v>
      </c>
      <c r="AO32" s="658">
        <v>0</v>
      </c>
      <c r="AP32" s="658">
        <v>1</v>
      </c>
      <c r="AQ32" s="658">
        <v>1</v>
      </c>
      <c r="AR32" s="658">
        <v>1</v>
      </c>
      <c r="AS32" s="658">
        <v>0</v>
      </c>
      <c r="AT32" s="658">
        <v>1</v>
      </c>
      <c r="AU32" s="658">
        <v>1</v>
      </c>
      <c r="AV32" s="658">
        <v>1</v>
      </c>
      <c r="AW32" s="658">
        <v>0</v>
      </c>
      <c r="AX32" s="658">
        <f t="shared" si="7"/>
        <v>7</v>
      </c>
      <c r="AY32" s="669"/>
      <c r="AZ32" s="669"/>
      <c r="BA32" s="669" t="s">
        <v>359</v>
      </c>
      <c r="BB32" s="669" t="s">
        <v>359</v>
      </c>
      <c r="BC32" s="669">
        <v>278</v>
      </c>
      <c r="BD32" s="669"/>
      <c r="BE32" s="658" t="s">
        <v>397</v>
      </c>
      <c r="BF32" s="688">
        <v>7854</v>
      </c>
      <c r="BG32" s="669"/>
      <c r="BH32" s="669"/>
      <c r="BI32" s="658" t="s">
        <v>397</v>
      </c>
      <c r="BJ32" s="688">
        <v>7854</v>
      </c>
      <c r="BK32" s="669">
        <v>278</v>
      </c>
      <c r="BL32" s="669"/>
      <c r="BM32" s="658" t="s">
        <v>397</v>
      </c>
      <c r="BN32" s="658"/>
      <c r="BO32" s="669">
        <v>278</v>
      </c>
      <c r="BP32" s="669"/>
      <c r="BQ32" s="658" t="s">
        <v>76</v>
      </c>
      <c r="BR32" s="658"/>
      <c r="BS32" s="669">
        <v>278</v>
      </c>
      <c r="BT32" s="669"/>
      <c r="BU32" s="658" t="s">
        <v>76</v>
      </c>
      <c r="BV32" s="658"/>
      <c r="BW32" s="669">
        <v>0</v>
      </c>
      <c r="BX32" s="669"/>
      <c r="BY32" s="658" t="s">
        <v>76</v>
      </c>
      <c r="BZ32" s="658"/>
      <c r="CA32" s="669">
        <v>278</v>
      </c>
      <c r="CB32" s="669"/>
      <c r="CC32" s="658" t="s">
        <v>76</v>
      </c>
      <c r="CD32" s="658"/>
      <c r="CE32" s="669">
        <v>278</v>
      </c>
      <c r="CF32" s="669"/>
      <c r="CG32" s="658" t="s">
        <v>76</v>
      </c>
      <c r="CH32" s="658"/>
      <c r="CI32" s="669">
        <v>278</v>
      </c>
      <c r="CJ32" s="669"/>
      <c r="CK32" s="658" t="s">
        <v>76</v>
      </c>
      <c r="CL32" s="658"/>
      <c r="CM32" s="669">
        <v>0</v>
      </c>
      <c r="CN32" s="669"/>
      <c r="CO32" s="658" t="s">
        <v>76</v>
      </c>
      <c r="CP32" s="658"/>
      <c r="CQ32" s="669">
        <f t="shared" si="0"/>
        <v>1946</v>
      </c>
      <c r="CR32" s="655" t="s">
        <v>369</v>
      </c>
      <c r="CS32" s="655" t="s">
        <v>399</v>
      </c>
      <c r="CT32" s="655" t="s">
        <v>400</v>
      </c>
      <c r="CU32" s="655" t="s">
        <v>401</v>
      </c>
      <c r="CV32" s="655">
        <v>6605400</v>
      </c>
      <c r="CW32" s="693" t="s">
        <v>402</v>
      </c>
      <c r="CX32" s="655"/>
      <c r="CY32" s="655"/>
      <c r="CZ32" s="655"/>
      <c r="DA32" s="655"/>
      <c r="DB32" s="694"/>
      <c r="DC32" s="695"/>
      <c r="DD32" s="95"/>
    </row>
    <row r="33" spans="1:108" ht="30" customHeight="1" x14ac:dyDescent="0.25">
      <c r="A33" s="750" t="s">
        <v>232</v>
      </c>
      <c r="B33" s="656"/>
      <c r="C33" s="731" t="s">
        <v>267</v>
      </c>
      <c r="D33" s="656"/>
      <c r="E33" s="731" t="s">
        <v>513</v>
      </c>
      <c r="F33" s="731" t="s">
        <v>514</v>
      </c>
      <c r="G33" s="731" t="s">
        <v>466</v>
      </c>
      <c r="H33" s="732" t="s">
        <v>26</v>
      </c>
      <c r="I33" s="733">
        <v>0.53</v>
      </c>
      <c r="J33" s="734">
        <v>2021</v>
      </c>
      <c r="K33" s="660">
        <v>44927</v>
      </c>
      <c r="L33" s="660">
        <v>48549</v>
      </c>
      <c r="M33" s="686"/>
      <c r="N33" s="662">
        <v>0.54</v>
      </c>
      <c r="O33" s="686"/>
      <c r="P33" s="662">
        <v>0.55000000000000004</v>
      </c>
      <c r="Q33" s="686"/>
      <c r="R33" s="662">
        <v>0.56000000000000005</v>
      </c>
      <c r="S33" s="686"/>
      <c r="T33" s="662">
        <v>0.56999999999999995</v>
      </c>
      <c r="U33" s="686"/>
      <c r="V33" s="686"/>
      <c r="W33" s="662">
        <v>0.57999999999999996</v>
      </c>
      <c r="X33" s="662">
        <v>0.57999999999999996</v>
      </c>
      <c r="Y33" s="655" t="s">
        <v>269</v>
      </c>
      <c r="Z33" s="663">
        <v>0.05</v>
      </c>
      <c r="AA33" s="673" t="s">
        <v>517</v>
      </c>
      <c r="AB33" s="673" t="s">
        <v>518</v>
      </c>
      <c r="AC33" s="655" t="s">
        <v>55</v>
      </c>
      <c r="AD33" s="655" t="s">
        <v>55</v>
      </c>
      <c r="AE33" s="658" t="s">
        <v>478</v>
      </c>
      <c r="AF33" s="658" t="s">
        <v>23</v>
      </c>
      <c r="AG33" s="658" t="s">
        <v>386</v>
      </c>
      <c r="AH33" s="658">
        <v>11</v>
      </c>
      <c r="AI33" s="735">
        <v>1</v>
      </c>
      <c r="AJ33" s="658">
        <v>2022</v>
      </c>
      <c r="AK33" s="660">
        <v>44927</v>
      </c>
      <c r="AL33" s="660">
        <v>48579</v>
      </c>
      <c r="AM33" s="735">
        <v>1</v>
      </c>
      <c r="AN33" s="735">
        <v>1</v>
      </c>
      <c r="AO33" s="735">
        <v>1</v>
      </c>
      <c r="AP33" s="735">
        <v>1</v>
      </c>
      <c r="AQ33" s="735">
        <v>1</v>
      </c>
      <c r="AR33" s="735">
        <v>1</v>
      </c>
      <c r="AS33" s="735">
        <v>1</v>
      </c>
      <c r="AT33" s="735">
        <v>1</v>
      </c>
      <c r="AU33" s="735">
        <v>1</v>
      </c>
      <c r="AV33" s="735">
        <v>1</v>
      </c>
      <c r="AW33" s="735">
        <v>1</v>
      </c>
      <c r="AX33" s="735">
        <v>1</v>
      </c>
      <c r="AY33" s="669">
        <v>3</v>
      </c>
      <c r="AZ33" s="669"/>
      <c r="BA33" s="669" t="s">
        <v>519</v>
      </c>
      <c r="BB33" s="658">
        <v>7828</v>
      </c>
      <c r="BC33" s="669">
        <v>4</v>
      </c>
      <c r="BD33" s="669"/>
      <c r="BE33" s="658" t="s">
        <v>520</v>
      </c>
      <c r="BF33" s="658">
        <v>7828</v>
      </c>
      <c r="BG33" s="669">
        <v>4</v>
      </c>
      <c r="BH33" s="669"/>
      <c r="BI33" s="658" t="s">
        <v>521</v>
      </c>
      <c r="BJ33" s="674">
        <v>7828</v>
      </c>
      <c r="BK33" s="669">
        <v>4</v>
      </c>
      <c r="BL33" s="669"/>
      <c r="BM33" s="658" t="s">
        <v>397</v>
      </c>
      <c r="BN33" s="658"/>
      <c r="BO33" s="669">
        <v>4</v>
      </c>
      <c r="BP33" s="669"/>
      <c r="BQ33" s="658" t="s">
        <v>76</v>
      </c>
      <c r="BR33" s="658"/>
      <c r="BS33" s="669">
        <v>4</v>
      </c>
      <c r="BT33" s="669"/>
      <c r="BU33" s="658" t="s">
        <v>76</v>
      </c>
      <c r="BV33" s="658"/>
      <c r="BW33" s="669">
        <v>4</v>
      </c>
      <c r="BX33" s="669"/>
      <c r="BY33" s="658" t="s">
        <v>76</v>
      </c>
      <c r="BZ33" s="658"/>
      <c r="CA33" s="669">
        <v>5</v>
      </c>
      <c r="CB33" s="669"/>
      <c r="CC33" s="658" t="s">
        <v>76</v>
      </c>
      <c r="CD33" s="658"/>
      <c r="CE33" s="669">
        <v>5</v>
      </c>
      <c r="CF33" s="669"/>
      <c r="CG33" s="658" t="s">
        <v>76</v>
      </c>
      <c r="CH33" s="658"/>
      <c r="CI33" s="669">
        <v>5</v>
      </c>
      <c r="CJ33" s="669"/>
      <c r="CK33" s="658" t="s">
        <v>76</v>
      </c>
      <c r="CL33" s="658"/>
      <c r="CM33" s="669">
        <v>5</v>
      </c>
      <c r="CN33" s="669"/>
      <c r="CO33" s="658" t="s">
        <v>76</v>
      </c>
      <c r="CP33" s="665"/>
      <c r="CQ33" s="669">
        <f t="shared" si="0"/>
        <v>47</v>
      </c>
      <c r="CR33" s="655" t="s">
        <v>50</v>
      </c>
      <c r="CS33" s="736" t="s">
        <v>50</v>
      </c>
      <c r="CT33" s="736" t="s">
        <v>522</v>
      </c>
      <c r="CU33" s="684" t="s">
        <v>523</v>
      </c>
      <c r="CV33" s="684" t="s">
        <v>524</v>
      </c>
      <c r="CW33" s="736" t="s">
        <v>525</v>
      </c>
      <c r="CX33" s="655"/>
      <c r="CY33" s="655"/>
      <c r="CZ33" s="655"/>
      <c r="DA33" s="655"/>
      <c r="DB33" s="670"/>
      <c r="DC33" s="655"/>
      <c r="DD33" s="95"/>
    </row>
    <row r="34" spans="1:108" ht="63" customHeight="1" x14ac:dyDescent="0.25">
      <c r="A34" s="750" t="s">
        <v>232</v>
      </c>
      <c r="B34" s="656"/>
      <c r="C34" s="655" t="s">
        <v>267</v>
      </c>
      <c r="D34" s="656"/>
      <c r="E34" s="655" t="s">
        <v>513</v>
      </c>
      <c r="F34" s="655" t="s">
        <v>514</v>
      </c>
      <c r="G34" s="655" t="s">
        <v>466</v>
      </c>
      <c r="H34" s="732" t="s">
        <v>26</v>
      </c>
      <c r="I34" s="733">
        <v>0.53</v>
      </c>
      <c r="J34" s="734">
        <v>2021</v>
      </c>
      <c r="K34" s="660">
        <v>44927</v>
      </c>
      <c r="L34" s="660">
        <v>48549</v>
      </c>
      <c r="M34" s="686"/>
      <c r="N34" s="662">
        <v>0.54</v>
      </c>
      <c r="O34" s="686"/>
      <c r="P34" s="662">
        <v>0.55000000000000004</v>
      </c>
      <c r="Q34" s="686"/>
      <c r="R34" s="662">
        <v>0.56000000000000005</v>
      </c>
      <c r="S34" s="686"/>
      <c r="T34" s="662">
        <v>0.56999999999999995</v>
      </c>
      <c r="U34" s="686"/>
      <c r="V34" s="686"/>
      <c r="W34" s="662">
        <v>0.57999999999999996</v>
      </c>
      <c r="X34" s="662">
        <v>0.57999999999999996</v>
      </c>
      <c r="Y34" s="655" t="s">
        <v>270</v>
      </c>
      <c r="Z34" s="663">
        <v>0.05</v>
      </c>
      <c r="AA34" s="673" t="s">
        <v>526</v>
      </c>
      <c r="AB34" s="673" t="s">
        <v>527</v>
      </c>
      <c r="AC34" s="684" t="s">
        <v>408</v>
      </c>
      <c r="AD34" s="655" t="s">
        <v>528</v>
      </c>
      <c r="AE34" s="658" t="s">
        <v>409</v>
      </c>
      <c r="AF34" s="658" t="s">
        <v>20</v>
      </c>
      <c r="AG34" s="658" t="s">
        <v>386</v>
      </c>
      <c r="AH34" s="658">
        <v>101</v>
      </c>
      <c r="AI34" s="702">
        <v>10</v>
      </c>
      <c r="AJ34" s="665">
        <v>2021</v>
      </c>
      <c r="AK34" s="660">
        <v>44713</v>
      </c>
      <c r="AL34" s="660">
        <v>48579</v>
      </c>
      <c r="AM34" s="702">
        <v>10</v>
      </c>
      <c r="AN34" s="702">
        <v>20</v>
      </c>
      <c r="AO34" s="702">
        <v>20</v>
      </c>
      <c r="AP34" s="702">
        <v>20</v>
      </c>
      <c r="AQ34" s="702">
        <v>20</v>
      </c>
      <c r="AR34" s="702">
        <v>20</v>
      </c>
      <c r="AS34" s="702">
        <v>20</v>
      </c>
      <c r="AT34" s="702">
        <v>20</v>
      </c>
      <c r="AU34" s="702">
        <v>20</v>
      </c>
      <c r="AV34" s="702">
        <v>20</v>
      </c>
      <c r="AW34" s="702">
        <v>20</v>
      </c>
      <c r="AX34" s="702">
        <v>210</v>
      </c>
      <c r="AY34" s="669">
        <v>2</v>
      </c>
      <c r="AZ34" s="669"/>
      <c r="BA34" s="658" t="s">
        <v>76</v>
      </c>
      <c r="BB34" s="658">
        <v>7880</v>
      </c>
      <c r="BC34" s="669">
        <f>+(AY34*2)*1.04</f>
        <v>4.16</v>
      </c>
      <c r="BD34" s="669"/>
      <c r="BE34" s="658" t="s">
        <v>76</v>
      </c>
      <c r="BF34" s="658">
        <v>7880</v>
      </c>
      <c r="BG34" s="669">
        <f>+BC34*1.04</f>
        <v>4.3264000000000005</v>
      </c>
      <c r="BH34" s="669"/>
      <c r="BI34" s="658" t="s">
        <v>76</v>
      </c>
      <c r="BJ34" s="658">
        <v>7880</v>
      </c>
      <c r="BK34" s="669">
        <f>+BG34*1.04</f>
        <v>4.4994560000000003</v>
      </c>
      <c r="BL34" s="669"/>
      <c r="BM34" s="658" t="s">
        <v>397</v>
      </c>
      <c r="BN34" s="658"/>
      <c r="BO34" s="669">
        <f>+BK34*1.04</f>
        <v>4.6794342400000009</v>
      </c>
      <c r="BP34" s="665"/>
      <c r="BQ34" s="658" t="s">
        <v>76</v>
      </c>
      <c r="BR34" s="658"/>
      <c r="BS34" s="669">
        <f>+BO34*1.04</f>
        <v>4.8666116096000014</v>
      </c>
      <c r="BT34" s="665"/>
      <c r="BU34" s="658" t="s">
        <v>76</v>
      </c>
      <c r="BV34" s="658"/>
      <c r="BW34" s="669">
        <f>+BS34*1.04</f>
        <v>5.0612760739840015</v>
      </c>
      <c r="BX34" s="658"/>
      <c r="BY34" s="658" t="s">
        <v>76</v>
      </c>
      <c r="BZ34" s="658"/>
      <c r="CA34" s="669">
        <f>+BW34*1.04</f>
        <v>5.2637271169433619</v>
      </c>
      <c r="CB34" s="658"/>
      <c r="CC34" s="658" t="s">
        <v>76</v>
      </c>
      <c r="CD34" s="669"/>
      <c r="CE34" s="669">
        <f>+CA34*1.04</f>
        <v>5.4742762016210964</v>
      </c>
      <c r="CF34" s="669"/>
      <c r="CG34" s="658" t="s">
        <v>76</v>
      </c>
      <c r="CH34" s="669"/>
      <c r="CI34" s="669">
        <f>+CE34*1.04</f>
        <v>5.6932472496859408</v>
      </c>
      <c r="CJ34" s="669"/>
      <c r="CK34" s="658" t="s">
        <v>76</v>
      </c>
      <c r="CL34" s="669"/>
      <c r="CM34" s="669">
        <f>+CI34*1.04</f>
        <v>5.9209771396733784</v>
      </c>
      <c r="CN34" s="737"/>
      <c r="CO34" s="658" t="s">
        <v>76</v>
      </c>
      <c r="CP34" s="658"/>
      <c r="CQ34" s="669">
        <f t="shared" si="0"/>
        <v>51.945405631507775</v>
      </c>
      <c r="CR34" s="655" t="s">
        <v>369</v>
      </c>
      <c r="CS34" s="655" t="s">
        <v>378</v>
      </c>
      <c r="CT34" s="655" t="s">
        <v>529</v>
      </c>
      <c r="CU34" s="655" t="s">
        <v>530</v>
      </c>
      <c r="CV34" s="655" t="s">
        <v>531</v>
      </c>
      <c r="CW34" s="695" t="s">
        <v>532</v>
      </c>
      <c r="CX34" s="655"/>
      <c r="CY34" s="655"/>
      <c r="CZ34" s="655"/>
      <c r="DA34" s="655"/>
      <c r="DB34" s="670"/>
      <c r="DC34" s="655"/>
      <c r="DD34" s="95"/>
    </row>
    <row r="35" spans="1:108" ht="52.5" customHeight="1" x14ac:dyDescent="0.25">
      <c r="A35" s="750" t="s">
        <v>233</v>
      </c>
      <c r="B35" s="654">
        <v>0.13</v>
      </c>
      <c r="C35" s="655" t="s">
        <v>271</v>
      </c>
      <c r="D35" s="654">
        <v>0.13</v>
      </c>
      <c r="E35" s="655" t="s">
        <v>533</v>
      </c>
      <c r="F35" s="655" t="s">
        <v>534</v>
      </c>
      <c r="G35" s="655" t="s">
        <v>466</v>
      </c>
      <c r="H35" s="732" t="s">
        <v>23</v>
      </c>
      <c r="I35" s="689">
        <v>1026658</v>
      </c>
      <c r="J35" s="658">
        <v>2022</v>
      </c>
      <c r="K35" s="660">
        <v>45292</v>
      </c>
      <c r="L35" s="660">
        <v>48549</v>
      </c>
      <c r="M35" s="738"/>
      <c r="N35" s="738"/>
      <c r="O35" s="689">
        <v>1500000</v>
      </c>
      <c r="P35" s="689">
        <v>1500000</v>
      </c>
      <c r="Q35" s="689">
        <v>1500000</v>
      </c>
      <c r="R35" s="689">
        <v>1500000</v>
      </c>
      <c r="S35" s="689">
        <v>1500000</v>
      </c>
      <c r="T35" s="689">
        <v>1500000</v>
      </c>
      <c r="U35" s="689">
        <v>1500000</v>
      </c>
      <c r="V35" s="689">
        <v>1500000</v>
      </c>
      <c r="W35" s="689">
        <v>1500000</v>
      </c>
      <c r="X35" s="689">
        <v>1500000</v>
      </c>
      <c r="Y35" s="655" t="s">
        <v>272</v>
      </c>
      <c r="Z35" s="663">
        <v>0.05</v>
      </c>
      <c r="AA35" s="673" t="s">
        <v>535</v>
      </c>
      <c r="AB35" s="673" t="s">
        <v>536</v>
      </c>
      <c r="AC35" s="655" t="s">
        <v>55</v>
      </c>
      <c r="AD35" s="655" t="s">
        <v>395</v>
      </c>
      <c r="AE35" s="658" t="s">
        <v>409</v>
      </c>
      <c r="AF35" s="658" t="s">
        <v>20</v>
      </c>
      <c r="AG35" s="658" t="s">
        <v>359</v>
      </c>
      <c r="AH35" s="658" t="s">
        <v>359</v>
      </c>
      <c r="AI35" s="658" t="s">
        <v>359</v>
      </c>
      <c r="AJ35" s="658" t="s">
        <v>359</v>
      </c>
      <c r="AK35" s="660">
        <v>44866</v>
      </c>
      <c r="AL35" s="660">
        <v>46022</v>
      </c>
      <c r="AM35" s="658">
        <v>2</v>
      </c>
      <c r="AN35" s="658">
        <v>2</v>
      </c>
      <c r="AO35" s="658">
        <v>2</v>
      </c>
      <c r="AP35" s="658">
        <v>2</v>
      </c>
      <c r="AQ35" s="658"/>
      <c r="AR35" s="658"/>
      <c r="AS35" s="658"/>
      <c r="AT35" s="658"/>
      <c r="AU35" s="658"/>
      <c r="AV35" s="658"/>
      <c r="AW35" s="658"/>
      <c r="AX35" s="689">
        <f t="shared" ref="AX35:AX36" si="8">SUM(AM35:AW35)</f>
        <v>8</v>
      </c>
      <c r="AY35" s="669"/>
      <c r="AZ35" s="669"/>
      <c r="BA35" s="669"/>
      <c r="BB35" s="669"/>
      <c r="BC35" s="669"/>
      <c r="BD35" s="669"/>
      <c r="BE35" s="669"/>
      <c r="BF35" s="669"/>
      <c r="BG35" s="669"/>
      <c r="BH35" s="669"/>
      <c r="BI35" s="669"/>
      <c r="BJ35" s="669"/>
      <c r="BK35" s="669"/>
      <c r="BL35" s="669"/>
      <c r="BM35" s="669"/>
      <c r="BN35" s="669"/>
      <c r="BO35" s="669"/>
      <c r="BP35" s="669"/>
      <c r="BQ35" s="669"/>
      <c r="BR35" s="669"/>
      <c r="BS35" s="669"/>
      <c r="BT35" s="669"/>
      <c r="BU35" s="669"/>
      <c r="BV35" s="669"/>
      <c r="BW35" s="669"/>
      <c r="BX35" s="669"/>
      <c r="BY35" s="669"/>
      <c r="BZ35" s="669"/>
      <c r="CA35" s="669"/>
      <c r="CB35" s="669"/>
      <c r="CC35" s="669"/>
      <c r="CD35" s="669"/>
      <c r="CE35" s="669"/>
      <c r="CF35" s="669"/>
      <c r="CG35" s="669"/>
      <c r="CH35" s="669"/>
      <c r="CI35" s="669"/>
      <c r="CJ35" s="669"/>
      <c r="CK35" s="669"/>
      <c r="CL35" s="669"/>
      <c r="CM35" s="669"/>
      <c r="CN35" s="669"/>
      <c r="CO35" s="669"/>
      <c r="CP35" s="669"/>
      <c r="CQ35" s="669">
        <f t="shared" si="0"/>
        <v>0</v>
      </c>
      <c r="CR35" s="655" t="s">
        <v>369</v>
      </c>
      <c r="CS35" s="655" t="s">
        <v>537</v>
      </c>
      <c r="CT35" s="655" t="s">
        <v>22</v>
      </c>
      <c r="CU35" s="655" t="s">
        <v>538</v>
      </c>
      <c r="CV35" s="655" t="s">
        <v>539</v>
      </c>
      <c r="CW35" s="655" t="s">
        <v>540</v>
      </c>
      <c r="CX35" s="707"/>
      <c r="CY35" s="707"/>
      <c r="CZ35" s="707"/>
      <c r="DA35" s="707"/>
      <c r="DB35" s="729"/>
      <c r="DC35" s="707"/>
      <c r="DD35" s="95"/>
    </row>
    <row r="36" spans="1:108" ht="55.5" customHeight="1" x14ac:dyDescent="0.25">
      <c r="A36" s="750" t="s">
        <v>233</v>
      </c>
      <c r="B36" s="654"/>
      <c r="C36" s="655" t="s">
        <v>271</v>
      </c>
      <c r="D36" s="654"/>
      <c r="E36" s="655" t="s">
        <v>533</v>
      </c>
      <c r="F36" s="655" t="s">
        <v>534</v>
      </c>
      <c r="G36" s="655" t="s">
        <v>466</v>
      </c>
      <c r="H36" s="732" t="s">
        <v>23</v>
      </c>
      <c r="I36" s="689">
        <v>1026658</v>
      </c>
      <c r="J36" s="658">
        <v>2022</v>
      </c>
      <c r="K36" s="660">
        <v>45292</v>
      </c>
      <c r="L36" s="660">
        <v>48549</v>
      </c>
      <c r="M36" s="738"/>
      <c r="N36" s="738"/>
      <c r="O36" s="689">
        <v>1500000</v>
      </c>
      <c r="P36" s="689">
        <v>1500000</v>
      </c>
      <c r="Q36" s="689">
        <v>1500000</v>
      </c>
      <c r="R36" s="689">
        <v>1500000</v>
      </c>
      <c r="S36" s="689">
        <v>1500000</v>
      </c>
      <c r="T36" s="689">
        <v>1500000</v>
      </c>
      <c r="U36" s="689">
        <v>1500000</v>
      </c>
      <c r="V36" s="689">
        <v>1500000</v>
      </c>
      <c r="W36" s="689">
        <v>1500000</v>
      </c>
      <c r="X36" s="689">
        <v>1500000</v>
      </c>
      <c r="Y36" s="655" t="s">
        <v>541</v>
      </c>
      <c r="Z36" s="663">
        <v>0.05</v>
      </c>
      <c r="AA36" s="673" t="s">
        <v>542</v>
      </c>
      <c r="AB36" s="723" t="s">
        <v>543</v>
      </c>
      <c r="AC36" s="655" t="s">
        <v>55</v>
      </c>
      <c r="AD36" s="655" t="s">
        <v>544</v>
      </c>
      <c r="AE36" s="658" t="s">
        <v>385</v>
      </c>
      <c r="AF36" s="658" t="s">
        <v>20</v>
      </c>
      <c r="AG36" s="658" t="s">
        <v>359</v>
      </c>
      <c r="AH36" s="658" t="s">
        <v>359</v>
      </c>
      <c r="AI36" s="658" t="s">
        <v>359</v>
      </c>
      <c r="AJ36" s="658" t="s">
        <v>359</v>
      </c>
      <c r="AK36" s="660">
        <v>45078</v>
      </c>
      <c r="AL36" s="660">
        <v>48579</v>
      </c>
      <c r="AM36" s="658"/>
      <c r="AN36" s="658">
        <v>1</v>
      </c>
      <c r="AO36" s="658">
        <v>1</v>
      </c>
      <c r="AP36" s="658">
        <v>1</v>
      </c>
      <c r="AQ36" s="658">
        <v>1</v>
      </c>
      <c r="AR36" s="658">
        <v>1</v>
      </c>
      <c r="AS36" s="658">
        <v>1</v>
      </c>
      <c r="AT36" s="658">
        <v>1</v>
      </c>
      <c r="AU36" s="658">
        <v>1</v>
      </c>
      <c r="AV36" s="658">
        <v>1</v>
      </c>
      <c r="AW36" s="658">
        <v>1</v>
      </c>
      <c r="AX36" s="689">
        <f t="shared" si="8"/>
        <v>10</v>
      </c>
      <c r="AY36" s="669"/>
      <c r="AZ36" s="669"/>
      <c r="BA36" s="658"/>
      <c r="BB36" s="658"/>
      <c r="BC36" s="669">
        <v>280</v>
      </c>
      <c r="BD36" s="669"/>
      <c r="BE36" s="658" t="s">
        <v>545</v>
      </c>
      <c r="BF36" s="658">
        <v>7857</v>
      </c>
      <c r="BG36" s="669">
        <v>294</v>
      </c>
      <c r="BH36" s="669"/>
      <c r="BI36" s="658" t="s">
        <v>545</v>
      </c>
      <c r="BJ36" s="658">
        <v>7857</v>
      </c>
      <c r="BK36" s="669">
        <v>308</v>
      </c>
      <c r="BL36" s="669"/>
      <c r="BM36" s="658" t="s">
        <v>76</v>
      </c>
      <c r="BN36" s="658"/>
      <c r="BO36" s="669">
        <v>324</v>
      </c>
      <c r="BP36" s="665"/>
      <c r="BQ36" s="658" t="s">
        <v>76</v>
      </c>
      <c r="BR36" s="658"/>
      <c r="BS36" s="669">
        <v>340</v>
      </c>
      <c r="BT36" s="665"/>
      <c r="BU36" s="658" t="s">
        <v>76</v>
      </c>
      <c r="BV36" s="658"/>
      <c r="BW36" s="669">
        <v>357</v>
      </c>
      <c r="BX36" s="658"/>
      <c r="BY36" s="658" t="s">
        <v>76</v>
      </c>
      <c r="BZ36" s="658"/>
      <c r="CA36" s="669">
        <v>375</v>
      </c>
      <c r="CB36" s="658"/>
      <c r="CC36" s="658" t="s">
        <v>76</v>
      </c>
      <c r="CD36" s="669"/>
      <c r="CE36" s="669">
        <v>393</v>
      </c>
      <c r="CF36" s="669"/>
      <c r="CG36" s="658" t="s">
        <v>76</v>
      </c>
      <c r="CH36" s="669"/>
      <c r="CI36" s="669">
        <v>413</v>
      </c>
      <c r="CJ36" s="669"/>
      <c r="CK36" s="658" t="s">
        <v>76</v>
      </c>
      <c r="CL36" s="669"/>
      <c r="CM36" s="669">
        <v>434</v>
      </c>
      <c r="CN36" s="737"/>
      <c r="CO36" s="658" t="s">
        <v>76</v>
      </c>
      <c r="CP36" s="658"/>
      <c r="CQ36" s="669">
        <f t="shared" si="0"/>
        <v>3518</v>
      </c>
      <c r="CR36" s="655" t="s">
        <v>369</v>
      </c>
      <c r="CS36" s="655" t="s">
        <v>399</v>
      </c>
      <c r="CT36" s="655" t="s">
        <v>546</v>
      </c>
      <c r="CU36" s="655" t="s">
        <v>547</v>
      </c>
      <c r="CV36" s="655">
        <v>6605400</v>
      </c>
      <c r="CW36" s="739" t="s">
        <v>548</v>
      </c>
      <c r="CX36" s="655"/>
      <c r="CY36" s="655"/>
      <c r="CZ36" s="655"/>
      <c r="DA36" s="655"/>
      <c r="DB36" s="670"/>
      <c r="DC36" s="655"/>
      <c r="DD36" s="95"/>
    </row>
    <row r="37" spans="1:108" ht="55.5" customHeight="1" x14ac:dyDescent="0.25">
      <c r="A37" s="750" t="s">
        <v>233</v>
      </c>
      <c r="B37" s="654"/>
      <c r="C37" s="655" t="s">
        <v>271</v>
      </c>
      <c r="D37" s="654"/>
      <c r="E37" s="655" t="s">
        <v>533</v>
      </c>
      <c r="F37" s="655" t="s">
        <v>534</v>
      </c>
      <c r="G37" s="655" t="s">
        <v>466</v>
      </c>
      <c r="H37" s="732" t="s">
        <v>23</v>
      </c>
      <c r="I37" s="689">
        <v>1026658</v>
      </c>
      <c r="J37" s="658" t="s">
        <v>360</v>
      </c>
      <c r="K37" s="660">
        <v>45292</v>
      </c>
      <c r="L37" s="660">
        <v>48549</v>
      </c>
      <c r="M37" s="738"/>
      <c r="N37" s="738"/>
      <c r="O37" s="689">
        <v>1500000</v>
      </c>
      <c r="P37" s="689">
        <v>1500000</v>
      </c>
      <c r="Q37" s="689">
        <v>1500000</v>
      </c>
      <c r="R37" s="689">
        <v>1500000</v>
      </c>
      <c r="S37" s="689">
        <v>1500000</v>
      </c>
      <c r="T37" s="689">
        <v>1500000</v>
      </c>
      <c r="U37" s="689">
        <v>1500000</v>
      </c>
      <c r="V37" s="689">
        <v>1500000</v>
      </c>
      <c r="W37" s="689">
        <v>1500000</v>
      </c>
      <c r="X37" s="689">
        <v>1500000</v>
      </c>
      <c r="Y37" s="721" t="s">
        <v>274</v>
      </c>
      <c r="Z37" s="663">
        <v>0.03</v>
      </c>
      <c r="AA37" s="673" t="s">
        <v>549</v>
      </c>
      <c r="AB37" s="673" t="s">
        <v>550</v>
      </c>
      <c r="AC37" s="664" t="s">
        <v>357</v>
      </c>
      <c r="AD37" s="655" t="s">
        <v>358</v>
      </c>
      <c r="AE37" s="658" t="s">
        <v>11</v>
      </c>
      <c r="AF37" s="658" t="s">
        <v>23</v>
      </c>
      <c r="AG37" s="658" t="s">
        <v>359</v>
      </c>
      <c r="AH37" s="688" t="s">
        <v>359</v>
      </c>
      <c r="AI37" s="658" t="s">
        <v>359</v>
      </c>
      <c r="AJ37" s="658" t="s">
        <v>359</v>
      </c>
      <c r="AK37" s="660">
        <v>44927</v>
      </c>
      <c r="AL37" s="660">
        <v>48579</v>
      </c>
      <c r="AM37" s="735"/>
      <c r="AN37" s="735">
        <v>1</v>
      </c>
      <c r="AO37" s="735">
        <v>1</v>
      </c>
      <c r="AP37" s="735">
        <v>1</v>
      </c>
      <c r="AQ37" s="735">
        <v>1</v>
      </c>
      <c r="AR37" s="735">
        <v>1</v>
      </c>
      <c r="AS37" s="735">
        <v>1</v>
      </c>
      <c r="AT37" s="735">
        <v>1</v>
      </c>
      <c r="AU37" s="735">
        <v>1</v>
      </c>
      <c r="AV37" s="735">
        <v>1</v>
      </c>
      <c r="AW37" s="735">
        <v>1</v>
      </c>
      <c r="AX37" s="735">
        <v>1</v>
      </c>
      <c r="AY37" s="669"/>
      <c r="AZ37" s="669"/>
      <c r="BA37" s="658"/>
      <c r="BB37" s="658"/>
      <c r="BC37" s="669">
        <v>72</v>
      </c>
      <c r="BD37" s="669"/>
      <c r="BE37" s="658" t="s">
        <v>551</v>
      </c>
      <c r="BF37" s="658"/>
      <c r="BG37" s="669">
        <v>72</v>
      </c>
      <c r="BH37" s="669"/>
      <c r="BI37" s="658" t="s">
        <v>551</v>
      </c>
      <c r="BJ37" s="669"/>
      <c r="BK37" s="669">
        <v>72</v>
      </c>
      <c r="BL37" s="669"/>
      <c r="BM37" s="658" t="s">
        <v>76</v>
      </c>
      <c r="BN37" s="669"/>
      <c r="BO37" s="669">
        <v>72</v>
      </c>
      <c r="BP37" s="669"/>
      <c r="BQ37" s="658" t="s">
        <v>76</v>
      </c>
      <c r="BR37" s="688"/>
      <c r="BS37" s="669">
        <v>72</v>
      </c>
      <c r="BT37" s="669"/>
      <c r="BU37" s="658"/>
      <c r="BV37" s="667"/>
      <c r="BW37" s="669">
        <v>72</v>
      </c>
      <c r="BX37" s="669"/>
      <c r="BY37" s="658"/>
      <c r="BZ37" s="667"/>
      <c r="CA37" s="669">
        <v>72</v>
      </c>
      <c r="CB37" s="669"/>
      <c r="CC37" s="658"/>
      <c r="CD37" s="667"/>
      <c r="CE37" s="669">
        <v>72</v>
      </c>
      <c r="CF37" s="669"/>
      <c r="CG37" s="658" t="s">
        <v>76</v>
      </c>
      <c r="CH37" s="665"/>
      <c r="CI37" s="669">
        <v>72</v>
      </c>
      <c r="CJ37" s="665"/>
      <c r="CK37" s="658" t="s">
        <v>76</v>
      </c>
      <c r="CL37" s="665"/>
      <c r="CM37" s="669">
        <v>72</v>
      </c>
      <c r="CN37" s="665"/>
      <c r="CO37" s="658" t="s">
        <v>76</v>
      </c>
      <c r="CP37" s="665"/>
      <c r="CQ37" s="669">
        <f t="shared" si="0"/>
        <v>720</v>
      </c>
      <c r="CR37" s="655" t="s">
        <v>10</v>
      </c>
      <c r="CS37" s="655" t="s">
        <v>552</v>
      </c>
      <c r="CT37" s="655" t="s">
        <v>403</v>
      </c>
      <c r="CU37" s="655" t="s">
        <v>404</v>
      </c>
      <c r="CV37" s="655">
        <v>3114476914</v>
      </c>
      <c r="CW37" s="695" t="s">
        <v>405</v>
      </c>
      <c r="CX37" s="664"/>
      <c r="CY37" s="655"/>
      <c r="CZ37" s="655"/>
      <c r="DA37" s="655"/>
      <c r="DB37" s="694"/>
      <c r="DC37" s="655"/>
      <c r="DD37" s="95"/>
    </row>
    <row r="38" spans="1:108" ht="102" customHeight="1" x14ac:dyDescent="0.25">
      <c r="A38" s="749" t="s">
        <v>234</v>
      </c>
      <c r="B38" s="656">
        <v>0.3</v>
      </c>
      <c r="C38" s="655" t="s">
        <v>276</v>
      </c>
      <c r="D38" s="656">
        <v>0.15</v>
      </c>
      <c r="E38" s="655" t="s">
        <v>553</v>
      </c>
      <c r="F38" s="655" t="s">
        <v>554</v>
      </c>
      <c r="G38" s="655" t="s">
        <v>555</v>
      </c>
      <c r="H38" s="658" t="s">
        <v>26</v>
      </c>
      <c r="I38" s="658">
        <v>25</v>
      </c>
      <c r="J38" s="658">
        <v>2021</v>
      </c>
      <c r="K38" s="660">
        <v>44835</v>
      </c>
      <c r="L38" s="660">
        <v>48549</v>
      </c>
      <c r="M38" s="658">
        <v>35</v>
      </c>
      <c r="N38" s="658">
        <v>40</v>
      </c>
      <c r="O38" s="658">
        <v>45</v>
      </c>
      <c r="P38" s="658">
        <v>48</v>
      </c>
      <c r="Q38" s="658">
        <v>50</v>
      </c>
      <c r="R38" s="658">
        <v>58</v>
      </c>
      <c r="S38" s="658">
        <v>64</v>
      </c>
      <c r="T38" s="658">
        <v>68</v>
      </c>
      <c r="U38" s="658">
        <v>76</v>
      </c>
      <c r="V38" s="658">
        <v>80</v>
      </c>
      <c r="W38" s="658">
        <v>80</v>
      </c>
      <c r="X38" s="658">
        <v>80</v>
      </c>
      <c r="Y38" s="655" t="s">
        <v>556</v>
      </c>
      <c r="Z38" s="663">
        <v>0.03</v>
      </c>
      <c r="AA38" s="673" t="s">
        <v>557</v>
      </c>
      <c r="AB38" s="673" t="s">
        <v>558</v>
      </c>
      <c r="AC38" s="655" t="s">
        <v>559</v>
      </c>
      <c r="AD38" s="655" t="s">
        <v>173</v>
      </c>
      <c r="AE38" s="658" t="s">
        <v>560</v>
      </c>
      <c r="AF38" s="658" t="s">
        <v>26</v>
      </c>
      <c r="AG38" s="658" t="s">
        <v>359</v>
      </c>
      <c r="AH38" s="658" t="s">
        <v>359</v>
      </c>
      <c r="AI38" s="702">
        <v>86</v>
      </c>
      <c r="AJ38" s="665">
        <v>2021</v>
      </c>
      <c r="AK38" s="660">
        <v>44774</v>
      </c>
      <c r="AL38" s="660">
        <v>48579</v>
      </c>
      <c r="AM38" s="658">
        <v>106</v>
      </c>
      <c r="AN38" s="658">
        <f>86+AM38</f>
        <v>192</v>
      </c>
      <c r="AO38" s="658">
        <f>32+AN38</f>
        <v>224</v>
      </c>
      <c r="AP38" s="658">
        <f>40+AO38</f>
        <v>264</v>
      </c>
      <c r="AQ38" s="658">
        <f>60+AP38</f>
        <v>324</v>
      </c>
      <c r="AR38" s="658">
        <f>75+AQ38</f>
        <v>399</v>
      </c>
      <c r="AS38" s="658">
        <f>80+AR38</f>
        <v>479</v>
      </c>
      <c r="AT38" s="658">
        <f>90+AS38</f>
        <v>569</v>
      </c>
      <c r="AU38" s="658">
        <f>100+AT38</f>
        <v>669</v>
      </c>
      <c r="AV38" s="658">
        <f>120+AU38</f>
        <v>789</v>
      </c>
      <c r="AW38" s="658">
        <v>789</v>
      </c>
      <c r="AX38" s="689">
        <v>789</v>
      </c>
      <c r="AY38" s="669">
        <v>312</v>
      </c>
      <c r="AZ38" s="669"/>
      <c r="BA38" s="658" t="s">
        <v>487</v>
      </c>
      <c r="BB38" s="658">
        <v>7855</v>
      </c>
      <c r="BC38" s="669">
        <f>+(AY38*7.5%)+AY38</f>
        <v>335.4</v>
      </c>
      <c r="BD38" s="669"/>
      <c r="BE38" s="658" t="s">
        <v>487</v>
      </c>
      <c r="BF38" s="658">
        <v>7855</v>
      </c>
      <c r="BG38" s="669">
        <f>+(BC38*3.5%)+BC38</f>
        <v>347.13899999999995</v>
      </c>
      <c r="BH38" s="669"/>
      <c r="BI38" s="658" t="s">
        <v>487</v>
      </c>
      <c r="BJ38" s="658">
        <v>7855</v>
      </c>
      <c r="BK38" s="669">
        <f>+(BG38*7.5%)+BG38</f>
        <v>373.17442499999993</v>
      </c>
      <c r="BL38" s="669"/>
      <c r="BM38" s="658" t="s">
        <v>76</v>
      </c>
      <c r="BN38" s="658"/>
      <c r="BO38" s="669">
        <f>+BK38*3.5%+BK38</f>
        <v>386.23552987499994</v>
      </c>
      <c r="BP38" s="665"/>
      <c r="BQ38" s="658" t="s">
        <v>76</v>
      </c>
      <c r="BR38" s="658"/>
      <c r="BS38" s="669">
        <f>+BO38*3.5%+BO38</f>
        <v>399.75377342062495</v>
      </c>
      <c r="BT38" s="665"/>
      <c r="BU38" s="658" t="s">
        <v>76</v>
      </c>
      <c r="BV38" s="658"/>
      <c r="BW38" s="669">
        <f>+(BS38*3.5%)+BS38</f>
        <v>413.7451554903468</v>
      </c>
      <c r="BX38" s="658"/>
      <c r="BY38" s="658" t="s">
        <v>76</v>
      </c>
      <c r="BZ38" s="658"/>
      <c r="CA38" s="669">
        <f>+(BW38*3.5%)+BW38</f>
        <v>428.22623593250893</v>
      </c>
      <c r="CB38" s="658"/>
      <c r="CC38" s="658" t="s">
        <v>76</v>
      </c>
      <c r="CD38" s="669"/>
      <c r="CE38" s="669">
        <f>+CA38*3.5%+CA38</f>
        <v>443.21415419014676</v>
      </c>
      <c r="CF38" s="669"/>
      <c r="CG38" s="658" t="s">
        <v>76</v>
      </c>
      <c r="CH38" s="669"/>
      <c r="CI38" s="669">
        <f>+(CE38*3.5%)+CE38</f>
        <v>458.7266495868019</v>
      </c>
      <c r="CJ38" s="669"/>
      <c r="CK38" s="658" t="s">
        <v>76</v>
      </c>
      <c r="CL38" s="669"/>
      <c r="CM38" s="669"/>
      <c r="CN38" s="737"/>
      <c r="CO38" s="658"/>
      <c r="CP38" s="658"/>
      <c r="CQ38" s="669">
        <f t="shared" si="0"/>
        <v>3897.6149234954296</v>
      </c>
      <c r="CR38" s="655" t="s">
        <v>369</v>
      </c>
      <c r="CS38" s="655" t="s">
        <v>399</v>
      </c>
      <c r="CT38" s="655" t="s">
        <v>488</v>
      </c>
      <c r="CU38" s="655" t="s">
        <v>561</v>
      </c>
      <c r="CV38" s="655">
        <v>6605400</v>
      </c>
      <c r="CW38" s="655" t="s">
        <v>490</v>
      </c>
      <c r="CX38" s="655"/>
      <c r="CY38" s="655"/>
      <c r="CZ38" s="655"/>
      <c r="DA38" s="655"/>
      <c r="DB38" s="670"/>
      <c r="DC38" s="655"/>
      <c r="DD38" s="95"/>
    </row>
    <row r="39" spans="1:108" ht="49.5" customHeight="1" x14ac:dyDescent="0.25">
      <c r="A39" s="749" t="s">
        <v>234</v>
      </c>
      <c r="B39" s="656"/>
      <c r="C39" s="655" t="s">
        <v>276</v>
      </c>
      <c r="D39" s="656"/>
      <c r="E39" s="655" t="s">
        <v>553</v>
      </c>
      <c r="F39" s="655" t="s">
        <v>554</v>
      </c>
      <c r="G39" s="655" t="s">
        <v>555</v>
      </c>
      <c r="H39" s="658" t="s">
        <v>26</v>
      </c>
      <c r="I39" s="658">
        <v>25</v>
      </c>
      <c r="J39" s="658">
        <v>2021</v>
      </c>
      <c r="K39" s="660">
        <v>44835</v>
      </c>
      <c r="L39" s="660">
        <v>48549</v>
      </c>
      <c r="M39" s="658">
        <v>35</v>
      </c>
      <c r="N39" s="658">
        <v>40</v>
      </c>
      <c r="O39" s="658">
        <v>45</v>
      </c>
      <c r="P39" s="658">
        <v>48</v>
      </c>
      <c r="Q39" s="658">
        <v>50</v>
      </c>
      <c r="R39" s="658">
        <v>58</v>
      </c>
      <c r="S39" s="658">
        <v>64</v>
      </c>
      <c r="T39" s="658">
        <v>68</v>
      </c>
      <c r="U39" s="658">
        <v>76</v>
      </c>
      <c r="V39" s="658">
        <v>80</v>
      </c>
      <c r="W39" s="658">
        <v>80</v>
      </c>
      <c r="X39" s="658">
        <v>80</v>
      </c>
      <c r="Y39" s="655" t="s">
        <v>278</v>
      </c>
      <c r="Z39" s="663">
        <v>0.02</v>
      </c>
      <c r="AA39" s="673" t="s">
        <v>562</v>
      </c>
      <c r="AB39" s="673" t="s">
        <v>563</v>
      </c>
      <c r="AC39" s="712" t="s">
        <v>564</v>
      </c>
      <c r="AD39" s="664" t="s">
        <v>151</v>
      </c>
      <c r="AE39" s="658" t="s">
        <v>11</v>
      </c>
      <c r="AF39" s="658" t="s">
        <v>20</v>
      </c>
      <c r="AG39" s="658" t="s">
        <v>386</v>
      </c>
      <c r="AH39" s="658">
        <v>167</v>
      </c>
      <c r="AI39" s="658" t="s">
        <v>359</v>
      </c>
      <c r="AJ39" s="658" t="s">
        <v>359</v>
      </c>
      <c r="AK39" s="660">
        <v>44927</v>
      </c>
      <c r="AL39" s="660">
        <v>48579</v>
      </c>
      <c r="AM39" s="658"/>
      <c r="AN39" s="658">
        <v>1</v>
      </c>
      <c r="AO39" s="658">
        <v>1</v>
      </c>
      <c r="AP39" s="658">
        <v>1</v>
      </c>
      <c r="AQ39" s="658">
        <v>1</v>
      </c>
      <c r="AR39" s="658">
        <v>1</v>
      </c>
      <c r="AS39" s="658">
        <v>1</v>
      </c>
      <c r="AT39" s="658">
        <v>1</v>
      </c>
      <c r="AU39" s="658">
        <v>1</v>
      </c>
      <c r="AV39" s="658">
        <v>1</v>
      </c>
      <c r="AW39" s="658">
        <v>1</v>
      </c>
      <c r="AX39" s="658">
        <v>10</v>
      </c>
      <c r="AY39" s="669"/>
      <c r="AZ39" s="669"/>
      <c r="BA39" s="658"/>
      <c r="BB39" s="698"/>
      <c r="BC39" s="669">
        <v>80</v>
      </c>
      <c r="BD39" s="669"/>
      <c r="BE39" s="658" t="s">
        <v>76</v>
      </c>
      <c r="BF39" s="698">
        <v>7881</v>
      </c>
      <c r="BG39" s="669">
        <v>87</v>
      </c>
      <c r="BH39" s="669"/>
      <c r="BI39" s="658" t="s">
        <v>76</v>
      </c>
      <c r="BJ39" s="743"/>
      <c r="BK39" s="669">
        <v>102</v>
      </c>
      <c r="BL39" s="669"/>
      <c r="BM39" s="658" t="s">
        <v>76</v>
      </c>
      <c r="BN39" s="743"/>
      <c r="BO39" s="669">
        <v>111</v>
      </c>
      <c r="BP39" s="744"/>
      <c r="BQ39" s="658" t="s">
        <v>76</v>
      </c>
      <c r="BR39" s="743"/>
      <c r="BS39" s="669">
        <v>120</v>
      </c>
      <c r="BT39" s="744"/>
      <c r="BU39" s="658" t="s">
        <v>76</v>
      </c>
      <c r="BV39" s="743"/>
      <c r="BW39" s="669">
        <v>131</v>
      </c>
      <c r="BX39" s="744"/>
      <c r="BY39" s="658" t="s">
        <v>76</v>
      </c>
      <c r="BZ39" s="658"/>
      <c r="CA39" s="669">
        <v>142</v>
      </c>
      <c r="CB39" s="744"/>
      <c r="CC39" s="658" t="s">
        <v>76</v>
      </c>
      <c r="CD39" s="658"/>
      <c r="CE39" s="669">
        <v>154</v>
      </c>
      <c r="CF39" s="744"/>
      <c r="CG39" s="658" t="s">
        <v>76</v>
      </c>
      <c r="CH39" s="658"/>
      <c r="CI39" s="669">
        <v>167</v>
      </c>
      <c r="CJ39" s="744"/>
      <c r="CK39" s="658" t="s">
        <v>76</v>
      </c>
      <c r="CL39" s="658"/>
      <c r="CM39" s="669">
        <v>181</v>
      </c>
      <c r="CN39" s="744"/>
      <c r="CO39" s="658" t="s">
        <v>76</v>
      </c>
      <c r="CP39" s="658"/>
      <c r="CQ39" s="669">
        <f t="shared" si="0"/>
        <v>1275</v>
      </c>
      <c r="CR39" s="655" t="s">
        <v>369</v>
      </c>
      <c r="CS39" s="655" t="s">
        <v>378</v>
      </c>
      <c r="CT39" s="655" t="s">
        <v>565</v>
      </c>
      <c r="CU39" s="655" t="s">
        <v>566</v>
      </c>
      <c r="CV39" s="655" t="s">
        <v>567</v>
      </c>
      <c r="CW39" s="718" t="s">
        <v>495</v>
      </c>
      <c r="CX39" s="655" t="s">
        <v>369</v>
      </c>
      <c r="CY39" s="655" t="s">
        <v>568</v>
      </c>
      <c r="CZ39" s="655" t="s">
        <v>569</v>
      </c>
      <c r="DA39" s="655" t="s">
        <v>489</v>
      </c>
      <c r="DB39" s="655"/>
      <c r="DC39" s="655" t="s">
        <v>490</v>
      </c>
      <c r="DD39" s="95"/>
    </row>
    <row r="40" spans="1:108" ht="84.75" customHeight="1" x14ac:dyDescent="0.25">
      <c r="A40" s="749" t="s">
        <v>234</v>
      </c>
      <c r="B40" s="656"/>
      <c r="C40" s="655" t="s">
        <v>276</v>
      </c>
      <c r="D40" s="656"/>
      <c r="E40" s="655" t="s">
        <v>553</v>
      </c>
      <c r="F40" s="655" t="s">
        <v>554</v>
      </c>
      <c r="G40" s="655" t="s">
        <v>555</v>
      </c>
      <c r="H40" s="658" t="s">
        <v>26</v>
      </c>
      <c r="I40" s="658">
        <v>25</v>
      </c>
      <c r="J40" s="658">
        <v>2021</v>
      </c>
      <c r="K40" s="660">
        <v>44835</v>
      </c>
      <c r="L40" s="660">
        <v>48549</v>
      </c>
      <c r="M40" s="658">
        <v>35</v>
      </c>
      <c r="N40" s="658">
        <v>40</v>
      </c>
      <c r="O40" s="658">
        <v>45</v>
      </c>
      <c r="P40" s="658">
        <v>48</v>
      </c>
      <c r="Q40" s="658">
        <v>50</v>
      </c>
      <c r="R40" s="658">
        <v>58</v>
      </c>
      <c r="S40" s="658">
        <v>64</v>
      </c>
      <c r="T40" s="658">
        <v>68</v>
      </c>
      <c r="U40" s="658">
        <v>76</v>
      </c>
      <c r="V40" s="658">
        <v>80</v>
      </c>
      <c r="W40" s="658">
        <v>80</v>
      </c>
      <c r="X40" s="658">
        <v>80</v>
      </c>
      <c r="Y40" s="655" t="s">
        <v>570</v>
      </c>
      <c r="Z40" s="663">
        <v>0.05</v>
      </c>
      <c r="AA40" s="673" t="s">
        <v>571</v>
      </c>
      <c r="AB40" s="673" t="s">
        <v>572</v>
      </c>
      <c r="AC40" s="684" t="s">
        <v>72</v>
      </c>
      <c r="AD40" s="655" t="s">
        <v>173</v>
      </c>
      <c r="AE40" s="658" t="s">
        <v>573</v>
      </c>
      <c r="AF40" s="658" t="s">
        <v>23</v>
      </c>
      <c r="AG40" s="658" t="s">
        <v>359</v>
      </c>
      <c r="AH40" s="658" t="s">
        <v>359</v>
      </c>
      <c r="AI40" s="658">
        <v>128</v>
      </c>
      <c r="AJ40" s="658">
        <v>2021</v>
      </c>
      <c r="AK40" s="660">
        <v>44774</v>
      </c>
      <c r="AL40" s="660">
        <v>48579</v>
      </c>
      <c r="AM40" s="658">
        <v>128</v>
      </c>
      <c r="AN40" s="658">
        <v>128</v>
      </c>
      <c r="AO40" s="658">
        <v>128</v>
      </c>
      <c r="AP40" s="658">
        <v>128</v>
      </c>
      <c r="AQ40" s="658">
        <v>128</v>
      </c>
      <c r="AR40" s="658">
        <v>128</v>
      </c>
      <c r="AS40" s="658">
        <v>128</v>
      </c>
      <c r="AT40" s="658">
        <v>128</v>
      </c>
      <c r="AU40" s="658">
        <v>128</v>
      </c>
      <c r="AV40" s="658">
        <v>128</v>
      </c>
      <c r="AW40" s="658">
        <v>128</v>
      </c>
      <c r="AX40" s="689">
        <v>128</v>
      </c>
      <c r="AY40" s="669">
        <v>70</v>
      </c>
      <c r="AZ40" s="669"/>
      <c r="BA40" s="658" t="s">
        <v>574</v>
      </c>
      <c r="BB40" s="658">
        <v>7853</v>
      </c>
      <c r="BC40" s="669">
        <v>70</v>
      </c>
      <c r="BD40" s="669"/>
      <c r="BE40" s="658" t="s">
        <v>574</v>
      </c>
      <c r="BF40" s="658">
        <v>7853</v>
      </c>
      <c r="BG40" s="669">
        <v>70</v>
      </c>
      <c r="BH40" s="669"/>
      <c r="BI40" s="658" t="s">
        <v>574</v>
      </c>
      <c r="BJ40" s="658"/>
      <c r="BK40" s="669">
        <v>70</v>
      </c>
      <c r="BL40" s="669"/>
      <c r="BM40" s="658" t="s">
        <v>76</v>
      </c>
      <c r="BN40" s="658"/>
      <c r="BO40" s="669">
        <v>70</v>
      </c>
      <c r="BP40" s="665"/>
      <c r="BQ40" s="658" t="s">
        <v>76</v>
      </c>
      <c r="BR40" s="658"/>
      <c r="BS40" s="669">
        <v>70</v>
      </c>
      <c r="BT40" s="665"/>
      <c r="BU40" s="658" t="s">
        <v>76</v>
      </c>
      <c r="BV40" s="658"/>
      <c r="BW40" s="669">
        <v>70</v>
      </c>
      <c r="BX40" s="658"/>
      <c r="BY40" s="658" t="s">
        <v>76</v>
      </c>
      <c r="BZ40" s="658"/>
      <c r="CA40" s="669">
        <v>70</v>
      </c>
      <c r="CB40" s="658"/>
      <c r="CC40" s="658" t="s">
        <v>76</v>
      </c>
      <c r="CD40" s="669"/>
      <c r="CE40" s="669">
        <v>70</v>
      </c>
      <c r="CF40" s="669"/>
      <c r="CG40" s="658" t="s">
        <v>76</v>
      </c>
      <c r="CH40" s="669"/>
      <c r="CI40" s="669">
        <v>70</v>
      </c>
      <c r="CJ40" s="669"/>
      <c r="CK40" s="658" t="s">
        <v>76</v>
      </c>
      <c r="CL40" s="669"/>
      <c r="CM40" s="669">
        <v>70</v>
      </c>
      <c r="CN40" s="737"/>
      <c r="CO40" s="658" t="s">
        <v>76</v>
      </c>
      <c r="CP40" s="717"/>
      <c r="CQ40" s="669">
        <f t="shared" si="0"/>
        <v>770</v>
      </c>
      <c r="CR40" s="655" t="s">
        <v>369</v>
      </c>
      <c r="CS40" s="655" t="s">
        <v>399</v>
      </c>
      <c r="CT40" s="655" t="s">
        <v>488</v>
      </c>
      <c r="CU40" s="655" t="s">
        <v>561</v>
      </c>
      <c r="CV40" s="655">
        <v>6605400</v>
      </c>
      <c r="CW40" s="655" t="s">
        <v>490</v>
      </c>
      <c r="CX40" s="655"/>
      <c r="CY40" s="655"/>
      <c r="CZ40" s="655"/>
      <c r="DA40" s="655"/>
      <c r="DB40" s="670"/>
      <c r="DC40" s="655"/>
      <c r="DD40" s="95"/>
    </row>
    <row r="41" spans="1:108" ht="84.75" customHeight="1" x14ac:dyDescent="0.25">
      <c r="A41" s="749" t="s">
        <v>234</v>
      </c>
      <c r="B41" s="656"/>
      <c r="C41" s="655" t="s">
        <v>276</v>
      </c>
      <c r="D41" s="656"/>
      <c r="E41" s="655" t="s">
        <v>553</v>
      </c>
      <c r="F41" s="655" t="s">
        <v>554</v>
      </c>
      <c r="G41" s="655" t="s">
        <v>555</v>
      </c>
      <c r="H41" s="658" t="s">
        <v>26</v>
      </c>
      <c r="I41" s="658">
        <v>25</v>
      </c>
      <c r="J41" s="658">
        <v>2021</v>
      </c>
      <c r="K41" s="660">
        <v>44835</v>
      </c>
      <c r="L41" s="660">
        <v>48549</v>
      </c>
      <c r="M41" s="658">
        <v>35</v>
      </c>
      <c r="N41" s="658">
        <v>40</v>
      </c>
      <c r="O41" s="658">
        <v>45</v>
      </c>
      <c r="P41" s="658">
        <v>48</v>
      </c>
      <c r="Q41" s="658">
        <v>50</v>
      </c>
      <c r="R41" s="658">
        <v>58</v>
      </c>
      <c r="S41" s="658">
        <v>64</v>
      </c>
      <c r="T41" s="658">
        <v>68</v>
      </c>
      <c r="U41" s="658">
        <v>76</v>
      </c>
      <c r="V41" s="658">
        <v>80</v>
      </c>
      <c r="W41" s="658">
        <v>80</v>
      </c>
      <c r="X41" s="658">
        <v>80</v>
      </c>
      <c r="Y41" s="655" t="s">
        <v>280</v>
      </c>
      <c r="Z41" s="663">
        <v>0.05</v>
      </c>
      <c r="AA41" s="673" t="s">
        <v>575</v>
      </c>
      <c r="AB41" s="673" t="s">
        <v>576</v>
      </c>
      <c r="AC41" s="684" t="s">
        <v>72</v>
      </c>
      <c r="AD41" s="655" t="s">
        <v>173</v>
      </c>
      <c r="AE41" s="658" t="s">
        <v>573</v>
      </c>
      <c r="AF41" s="658" t="s">
        <v>26</v>
      </c>
      <c r="AG41" s="658" t="s">
        <v>359</v>
      </c>
      <c r="AH41" s="658" t="s">
        <v>359</v>
      </c>
      <c r="AI41" s="658">
        <v>128</v>
      </c>
      <c r="AJ41" s="658">
        <v>2021</v>
      </c>
      <c r="AK41" s="660">
        <v>44774</v>
      </c>
      <c r="AL41" s="660">
        <v>48579</v>
      </c>
      <c r="AM41" s="658">
        <v>5</v>
      </c>
      <c r="AN41" s="658">
        <v>8</v>
      </c>
      <c r="AO41" s="658">
        <v>10</v>
      </c>
      <c r="AP41" s="658">
        <v>10</v>
      </c>
      <c r="AQ41" s="658">
        <v>10</v>
      </c>
      <c r="AR41" s="658">
        <v>12</v>
      </c>
      <c r="AS41" s="658">
        <v>12</v>
      </c>
      <c r="AT41" s="658">
        <v>15</v>
      </c>
      <c r="AU41" s="658">
        <v>15</v>
      </c>
      <c r="AV41" s="658">
        <v>15</v>
      </c>
      <c r="AW41" s="658">
        <v>16</v>
      </c>
      <c r="AX41" s="689">
        <v>128</v>
      </c>
      <c r="AY41" s="669">
        <v>312</v>
      </c>
      <c r="AZ41" s="669" t="s">
        <v>577</v>
      </c>
      <c r="BA41" s="658" t="s">
        <v>574</v>
      </c>
      <c r="BB41" s="658">
        <v>7853</v>
      </c>
      <c r="BC41" s="669">
        <v>335</v>
      </c>
      <c r="BD41" s="669"/>
      <c r="BE41" s="658" t="s">
        <v>574</v>
      </c>
      <c r="BF41" s="658">
        <v>7853</v>
      </c>
      <c r="BG41" s="669">
        <v>347</v>
      </c>
      <c r="BH41" s="669"/>
      <c r="BI41" s="658" t="s">
        <v>574</v>
      </c>
      <c r="BJ41" s="658">
        <v>7853</v>
      </c>
      <c r="BK41" s="669">
        <v>373</v>
      </c>
      <c r="BL41" s="669"/>
      <c r="BM41" s="658" t="s">
        <v>76</v>
      </c>
      <c r="BN41" s="658"/>
      <c r="BO41" s="669">
        <v>386</v>
      </c>
      <c r="BP41" s="665"/>
      <c r="BQ41" s="658" t="s">
        <v>76</v>
      </c>
      <c r="BR41" s="658"/>
      <c r="BS41" s="669">
        <v>400</v>
      </c>
      <c r="BT41" s="665"/>
      <c r="BU41" s="658" t="s">
        <v>76</v>
      </c>
      <c r="BV41" s="658"/>
      <c r="BW41" s="669">
        <v>414</v>
      </c>
      <c r="BX41" s="658"/>
      <c r="BY41" s="658" t="s">
        <v>76</v>
      </c>
      <c r="BZ41" s="658"/>
      <c r="CA41" s="669">
        <v>428</v>
      </c>
      <c r="CB41" s="658"/>
      <c r="CC41" s="658" t="s">
        <v>76</v>
      </c>
      <c r="CD41" s="669"/>
      <c r="CE41" s="669">
        <v>443</v>
      </c>
      <c r="CF41" s="669"/>
      <c r="CG41" s="658" t="s">
        <v>76</v>
      </c>
      <c r="CH41" s="669"/>
      <c r="CI41" s="669">
        <v>459</v>
      </c>
      <c r="CJ41" s="669"/>
      <c r="CK41" s="658" t="s">
        <v>76</v>
      </c>
      <c r="CL41" s="669"/>
      <c r="CM41" s="745">
        <v>476</v>
      </c>
      <c r="CN41" s="737"/>
      <c r="CO41" s="658" t="s">
        <v>76</v>
      </c>
      <c r="CP41" s="717"/>
      <c r="CQ41" s="669">
        <f t="shared" si="0"/>
        <v>4373</v>
      </c>
      <c r="CR41" s="655" t="s">
        <v>369</v>
      </c>
      <c r="CS41" s="655" t="s">
        <v>399</v>
      </c>
      <c r="CT41" s="655" t="s">
        <v>488</v>
      </c>
      <c r="CU41" s="655" t="s">
        <v>561</v>
      </c>
      <c r="CV41" s="655">
        <v>6605400</v>
      </c>
      <c r="CW41" s="655" t="s">
        <v>490</v>
      </c>
      <c r="CX41" s="655"/>
      <c r="CY41" s="655"/>
      <c r="CZ41" s="655"/>
      <c r="DA41" s="655"/>
      <c r="DB41" s="670"/>
      <c r="DC41" s="655"/>
      <c r="DD41" s="95"/>
    </row>
    <row r="42" spans="1:108" ht="84.75" customHeight="1" x14ac:dyDescent="0.25">
      <c r="A42" s="749" t="s">
        <v>234</v>
      </c>
      <c r="B42" s="656"/>
      <c r="C42" s="655" t="s">
        <v>578</v>
      </c>
      <c r="D42" s="656">
        <v>0.15</v>
      </c>
      <c r="E42" s="655" t="s">
        <v>579</v>
      </c>
      <c r="F42" s="655" t="s">
        <v>580</v>
      </c>
      <c r="G42" s="655" t="s">
        <v>555</v>
      </c>
      <c r="H42" s="658" t="s">
        <v>26</v>
      </c>
      <c r="I42" s="658">
        <v>25</v>
      </c>
      <c r="J42" s="658">
        <v>2021</v>
      </c>
      <c r="K42" s="660">
        <v>44835</v>
      </c>
      <c r="L42" s="660">
        <v>48549</v>
      </c>
      <c r="M42" s="658">
        <v>35</v>
      </c>
      <c r="N42" s="658">
        <v>35</v>
      </c>
      <c r="O42" s="658">
        <v>35</v>
      </c>
      <c r="P42" s="658">
        <v>35</v>
      </c>
      <c r="Q42" s="658">
        <v>40</v>
      </c>
      <c r="R42" s="658"/>
      <c r="S42" s="658"/>
      <c r="T42" s="658"/>
      <c r="U42" s="658"/>
      <c r="V42" s="658"/>
      <c r="W42" s="658"/>
      <c r="X42" s="658">
        <v>40</v>
      </c>
      <c r="Y42" s="655" t="s">
        <v>581</v>
      </c>
      <c r="Z42" s="663">
        <v>0.08</v>
      </c>
      <c r="AA42" s="673" t="s">
        <v>582</v>
      </c>
      <c r="AB42" s="673" t="s">
        <v>583</v>
      </c>
      <c r="AC42" s="655" t="s">
        <v>72</v>
      </c>
      <c r="AD42" s="655" t="s">
        <v>173</v>
      </c>
      <c r="AE42" s="658" t="s">
        <v>482</v>
      </c>
      <c r="AF42" s="658" t="s">
        <v>26</v>
      </c>
      <c r="AG42" s="658" t="s">
        <v>359</v>
      </c>
      <c r="AH42" s="658" t="s">
        <v>359</v>
      </c>
      <c r="AI42" s="702">
        <v>2</v>
      </c>
      <c r="AJ42" s="665">
        <v>2021</v>
      </c>
      <c r="AK42" s="660">
        <v>44774</v>
      </c>
      <c r="AL42" s="660">
        <v>48579</v>
      </c>
      <c r="AM42" s="658">
        <v>3</v>
      </c>
      <c r="AN42" s="658">
        <v>3</v>
      </c>
      <c r="AO42" s="658">
        <v>3</v>
      </c>
      <c r="AP42" s="658">
        <v>3</v>
      </c>
      <c r="AQ42" s="658">
        <v>5</v>
      </c>
      <c r="AR42" s="658">
        <v>5</v>
      </c>
      <c r="AS42" s="658">
        <v>5</v>
      </c>
      <c r="AT42" s="658">
        <v>5</v>
      </c>
      <c r="AU42" s="658">
        <v>5</v>
      </c>
      <c r="AV42" s="658">
        <v>5</v>
      </c>
      <c r="AW42" s="658">
        <v>5</v>
      </c>
      <c r="AX42" s="689">
        <v>5</v>
      </c>
      <c r="AY42" s="669">
        <v>9000</v>
      </c>
      <c r="AZ42" s="669"/>
      <c r="BA42" s="658" t="s">
        <v>584</v>
      </c>
      <c r="BB42" s="658">
        <v>7853</v>
      </c>
      <c r="BC42" s="669">
        <f>+AY42*7.5%+AY42</f>
        <v>9675</v>
      </c>
      <c r="BD42" s="669"/>
      <c r="BE42" s="658" t="s">
        <v>584</v>
      </c>
      <c r="BF42" s="658">
        <v>7853</v>
      </c>
      <c r="BG42" s="669">
        <f>+(BC42*3.5%)+BC42</f>
        <v>10013.625</v>
      </c>
      <c r="BH42" s="669"/>
      <c r="BI42" s="658" t="s">
        <v>584</v>
      </c>
      <c r="BJ42" s="658">
        <v>7853</v>
      </c>
      <c r="BK42" s="669">
        <f>+(BG42*7.5%)+BG42</f>
        <v>10764.646875</v>
      </c>
      <c r="BL42" s="669"/>
      <c r="BM42" s="658" t="s">
        <v>76</v>
      </c>
      <c r="BN42" s="658"/>
      <c r="BO42" s="669">
        <f>+BK42*3.5%+BK42</f>
        <v>11141.409515625</v>
      </c>
      <c r="BP42" s="665"/>
      <c r="BQ42" s="658" t="s">
        <v>76</v>
      </c>
      <c r="BR42" s="658"/>
      <c r="BS42" s="669">
        <f>+BO42*3.5%+BO42</f>
        <v>11531.358848671876</v>
      </c>
      <c r="BT42" s="665"/>
      <c r="BU42" s="658" t="s">
        <v>76</v>
      </c>
      <c r="BV42" s="658"/>
      <c r="BW42" s="669">
        <f>+(BS42*3.5%)+BS42</f>
        <v>11934.956408375392</v>
      </c>
      <c r="BX42" s="658"/>
      <c r="BY42" s="658" t="s">
        <v>76</v>
      </c>
      <c r="BZ42" s="658"/>
      <c r="CA42" s="669">
        <f>+(BW42*3.5%)+BW42</f>
        <v>12352.679882668532</v>
      </c>
      <c r="CB42" s="658"/>
      <c r="CC42" s="658" t="s">
        <v>76</v>
      </c>
      <c r="CD42" s="669"/>
      <c r="CE42" s="669">
        <f>+CA42*3.5%+CA42</f>
        <v>12785.023678561931</v>
      </c>
      <c r="CF42" s="669"/>
      <c r="CG42" s="658" t="s">
        <v>76</v>
      </c>
      <c r="CH42" s="669"/>
      <c r="CI42" s="669">
        <f>+(CE42*3.5%)+CE42</f>
        <v>13232.499507311599</v>
      </c>
      <c r="CJ42" s="669"/>
      <c r="CK42" s="658" t="s">
        <v>76</v>
      </c>
      <c r="CL42" s="669"/>
      <c r="CM42" s="669"/>
      <c r="CN42" s="737"/>
      <c r="CO42" s="658"/>
      <c r="CP42" s="658"/>
      <c r="CQ42" s="669">
        <f t="shared" si="0"/>
        <v>112431.19971621434</v>
      </c>
      <c r="CR42" s="655" t="s">
        <v>369</v>
      </c>
      <c r="CS42" s="655" t="s">
        <v>399</v>
      </c>
      <c r="CT42" s="655" t="s">
        <v>488</v>
      </c>
      <c r="CU42" s="655" t="s">
        <v>561</v>
      </c>
      <c r="CV42" s="655">
        <v>6605400</v>
      </c>
      <c r="CW42" s="655" t="s">
        <v>490</v>
      </c>
      <c r="CX42" s="655"/>
      <c r="CY42" s="655"/>
      <c r="CZ42" s="655"/>
      <c r="DA42" s="655"/>
      <c r="DB42" s="670"/>
      <c r="DC42" s="655"/>
      <c r="DD42" s="95"/>
    </row>
    <row r="43" spans="1:108" ht="72" customHeight="1" x14ac:dyDescent="0.25">
      <c r="A43" s="749" t="s">
        <v>234</v>
      </c>
      <c r="B43" s="656"/>
      <c r="C43" s="655" t="s">
        <v>578</v>
      </c>
      <c r="D43" s="656"/>
      <c r="E43" s="655" t="s">
        <v>579</v>
      </c>
      <c r="F43" s="655" t="s">
        <v>580</v>
      </c>
      <c r="G43" s="655" t="s">
        <v>555</v>
      </c>
      <c r="H43" s="658" t="s">
        <v>26</v>
      </c>
      <c r="I43" s="658">
        <v>25</v>
      </c>
      <c r="J43" s="658">
        <v>2021</v>
      </c>
      <c r="K43" s="660">
        <v>44835</v>
      </c>
      <c r="L43" s="660">
        <v>48549</v>
      </c>
      <c r="M43" s="658">
        <v>35</v>
      </c>
      <c r="N43" s="658">
        <v>35</v>
      </c>
      <c r="O43" s="658">
        <v>35</v>
      </c>
      <c r="P43" s="658">
        <v>35</v>
      </c>
      <c r="Q43" s="658">
        <v>40</v>
      </c>
      <c r="R43" s="658"/>
      <c r="S43" s="658"/>
      <c r="T43" s="658"/>
      <c r="U43" s="658"/>
      <c r="V43" s="658"/>
      <c r="W43" s="658"/>
      <c r="X43" s="658">
        <v>40</v>
      </c>
      <c r="Y43" s="655" t="s">
        <v>283</v>
      </c>
      <c r="Z43" s="663">
        <v>7.0000000000000007E-2</v>
      </c>
      <c r="AA43" s="673" t="s">
        <v>585</v>
      </c>
      <c r="AB43" s="673" t="s">
        <v>586</v>
      </c>
      <c r="AC43" s="655" t="s">
        <v>72</v>
      </c>
      <c r="AD43" s="655" t="s">
        <v>72</v>
      </c>
      <c r="AE43" s="658" t="s">
        <v>14</v>
      </c>
      <c r="AF43" s="658" t="s">
        <v>23</v>
      </c>
      <c r="AG43" s="658" t="s">
        <v>386</v>
      </c>
      <c r="AH43" s="658">
        <v>250</v>
      </c>
      <c r="AI43" s="689">
        <v>69661</v>
      </c>
      <c r="AJ43" s="665">
        <v>2022</v>
      </c>
      <c r="AK43" s="660">
        <v>44742</v>
      </c>
      <c r="AL43" s="660">
        <v>48563</v>
      </c>
      <c r="AM43" s="689">
        <v>69661</v>
      </c>
      <c r="AN43" s="689">
        <v>69661</v>
      </c>
      <c r="AO43" s="689">
        <v>69661</v>
      </c>
      <c r="AP43" s="689">
        <v>69661</v>
      </c>
      <c r="AQ43" s="689">
        <v>69661</v>
      </c>
      <c r="AR43" s="689">
        <v>69661</v>
      </c>
      <c r="AS43" s="689">
        <v>69661</v>
      </c>
      <c r="AT43" s="689">
        <v>69661</v>
      </c>
      <c r="AU43" s="689">
        <v>69661</v>
      </c>
      <c r="AV43" s="689">
        <v>69661</v>
      </c>
      <c r="AW43" s="689">
        <v>69661</v>
      </c>
      <c r="AX43" s="689">
        <v>69661</v>
      </c>
      <c r="AY43" s="669">
        <v>1163</v>
      </c>
      <c r="AZ43" s="669"/>
      <c r="BA43" s="658" t="s">
        <v>448</v>
      </c>
      <c r="BB43" s="658">
        <v>7677</v>
      </c>
      <c r="BC43" s="669">
        <v>1221.037513</v>
      </c>
      <c r="BD43" s="669"/>
      <c r="BE43" s="658" t="s">
        <v>448</v>
      </c>
      <c r="BF43" s="658">
        <v>7677</v>
      </c>
      <c r="BG43" s="669">
        <v>1221.037513</v>
      </c>
      <c r="BH43" s="669"/>
      <c r="BI43" s="658" t="s">
        <v>448</v>
      </c>
      <c r="BJ43" s="658">
        <v>7677</v>
      </c>
      <c r="BK43" s="669">
        <v>1221.037513</v>
      </c>
      <c r="BL43" s="669"/>
      <c r="BM43" s="658" t="s">
        <v>448</v>
      </c>
      <c r="BN43" s="658">
        <v>7677</v>
      </c>
      <c r="BO43" s="669">
        <v>1221.037513</v>
      </c>
      <c r="BP43" s="669"/>
      <c r="BQ43" s="658" t="s">
        <v>448</v>
      </c>
      <c r="BR43" s="658">
        <v>7677</v>
      </c>
      <c r="BS43" s="669">
        <v>1221.037513</v>
      </c>
      <c r="BT43" s="669"/>
      <c r="BU43" s="658" t="s">
        <v>448</v>
      </c>
      <c r="BV43" s="658">
        <v>7677</v>
      </c>
      <c r="BW43" s="669">
        <v>1221.037513</v>
      </c>
      <c r="BX43" s="669"/>
      <c r="BY43" s="658" t="s">
        <v>448</v>
      </c>
      <c r="BZ43" s="658">
        <v>7677</v>
      </c>
      <c r="CA43" s="669">
        <v>1221.037513</v>
      </c>
      <c r="CB43" s="669"/>
      <c r="CC43" s="658" t="s">
        <v>448</v>
      </c>
      <c r="CD43" s="658">
        <v>7677</v>
      </c>
      <c r="CE43" s="669">
        <v>1221.037513</v>
      </c>
      <c r="CF43" s="669"/>
      <c r="CG43" s="658" t="s">
        <v>448</v>
      </c>
      <c r="CH43" s="658">
        <v>7677</v>
      </c>
      <c r="CI43" s="669">
        <v>1221.037513</v>
      </c>
      <c r="CJ43" s="669"/>
      <c r="CK43" s="658" t="s">
        <v>448</v>
      </c>
      <c r="CL43" s="658">
        <v>7677</v>
      </c>
      <c r="CM43" s="669">
        <v>1221.037513</v>
      </c>
      <c r="CN43" s="669"/>
      <c r="CO43" s="658" t="s">
        <v>448</v>
      </c>
      <c r="CP43" s="658">
        <v>7677</v>
      </c>
      <c r="CQ43" s="669">
        <f t="shared" si="0"/>
        <v>13373.375129999999</v>
      </c>
      <c r="CR43" s="655" t="s">
        <v>37</v>
      </c>
      <c r="CS43" s="655" t="s">
        <v>449</v>
      </c>
      <c r="CT43" s="655" t="s">
        <v>587</v>
      </c>
      <c r="CU43" s="655" t="s">
        <v>588</v>
      </c>
      <c r="CV43" s="655">
        <v>4377060</v>
      </c>
      <c r="CW43" s="655" t="s">
        <v>589</v>
      </c>
      <c r="CX43" s="664"/>
      <c r="CY43" s="664"/>
      <c r="CZ43" s="664"/>
      <c r="DA43" s="664"/>
      <c r="DB43" s="719"/>
      <c r="DC43" s="719"/>
      <c r="DD43" s="96"/>
    </row>
    <row r="44" spans="1:108" ht="15.75" customHeight="1" x14ac:dyDescent="0.25">
      <c r="A44" s="746"/>
      <c r="B44" s="746"/>
      <c r="C44" s="746"/>
      <c r="D44" s="746"/>
      <c r="E44" s="746"/>
      <c r="F44" s="746"/>
      <c r="G44" s="746"/>
      <c r="H44" s="746"/>
      <c r="I44" s="746"/>
      <c r="J44" s="746"/>
      <c r="K44" s="746"/>
      <c r="L44" s="746"/>
      <c r="M44" s="747"/>
      <c r="N44" s="747"/>
      <c r="O44" s="747"/>
      <c r="P44" s="747"/>
      <c r="Q44" s="747"/>
      <c r="R44" s="747"/>
      <c r="S44" s="747"/>
      <c r="T44" s="747"/>
      <c r="U44" s="747"/>
      <c r="V44" s="747"/>
      <c r="W44" s="747"/>
      <c r="X44" s="747"/>
      <c r="Y44" s="746"/>
      <c r="Z44" s="746"/>
      <c r="AA44" s="746"/>
      <c r="AB44" s="746"/>
      <c r="AC44" s="746"/>
      <c r="AD44" s="746"/>
      <c r="AE44" s="748"/>
      <c r="AF44" s="748"/>
      <c r="AG44" s="748"/>
      <c r="AH44" s="748"/>
      <c r="AI44" s="748"/>
      <c r="AJ44" s="748"/>
      <c r="AK44" s="747"/>
      <c r="AL44" s="747"/>
      <c r="AM44" s="747"/>
      <c r="AN44" s="747"/>
      <c r="AO44" s="747"/>
      <c r="AP44" s="747"/>
      <c r="AQ44" s="747"/>
      <c r="AR44" s="747"/>
      <c r="AS44" s="747"/>
      <c r="AT44" s="747"/>
      <c r="AU44" s="747"/>
      <c r="AV44" s="747"/>
      <c r="AW44" s="747"/>
      <c r="AX44" s="747"/>
      <c r="AY44" s="746"/>
      <c r="AZ44" s="746"/>
      <c r="BA44" s="746"/>
      <c r="BB44" s="746"/>
      <c r="BC44" s="746"/>
      <c r="BD44" s="746"/>
      <c r="BE44" s="746"/>
      <c r="BF44" s="746"/>
      <c r="BG44" s="746"/>
      <c r="BH44" s="746"/>
      <c r="BI44" s="746"/>
      <c r="BJ44" s="746"/>
      <c r="BK44" s="746"/>
      <c r="BL44" s="746"/>
      <c r="BM44" s="746"/>
      <c r="BN44" s="746"/>
      <c r="BO44" s="746"/>
      <c r="BP44" s="746"/>
      <c r="BQ44" s="746"/>
      <c r="BR44" s="746"/>
      <c r="BS44" s="746"/>
      <c r="BT44" s="746"/>
      <c r="BU44" s="746"/>
      <c r="BV44" s="746"/>
      <c r="BW44" s="746"/>
      <c r="BX44" s="746"/>
      <c r="BY44" s="746"/>
      <c r="BZ44" s="746"/>
      <c r="CA44" s="746"/>
      <c r="CB44" s="746"/>
      <c r="CC44" s="746"/>
      <c r="CD44" s="746"/>
      <c r="CE44" s="746"/>
      <c r="CF44" s="746"/>
      <c r="CG44" s="746"/>
      <c r="CH44" s="746"/>
      <c r="CI44" s="746"/>
      <c r="CJ44" s="746"/>
      <c r="CK44" s="746"/>
      <c r="CL44" s="746"/>
      <c r="CM44" s="746"/>
      <c r="CN44" s="746"/>
      <c r="CO44" s="746"/>
      <c r="CP44" s="746"/>
      <c r="CQ44" s="746"/>
      <c r="CR44" s="746"/>
      <c r="CS44" s="746"/>
      <c r="CT44" s="746"/>
      <c r="CU44" s="746"/>
      <c r="CV44" s="746"/>
      <c r="CW44" s="746"/>
      <c r="CX44" s="746"/>
      <c r="CY44" s="746"/>
      <c r="CZ44" s="746"/>
      <c r="DA44" s="746"/>
      <c r="DB44" s="746"/>
      <c r="DC44" s="746"/>
      <c r="DD44" s="97"/>
    </row>
    <row r="45" spans="1:108" ht="12.75" customHeight="1" x14ac:dyDescent="0.25">
      <c r="A45" s="98"/>
      <c r="B45" s="99"/>
      <c r="C45" s="98"/>
      <c r="D45" s="100"/>
      <c r="E45" s="98"/>
      <c r="F45" s="98"/>
      <c r="G45" s="98"/>
      <c r="H45" s="99"/>
      <c r="I45" s="98"/>
      <c r="J45" s="98"/>
      <c r="K45" s="98"/>
      <c r="L45" s="98"/>
      <c r="M45" s="99"/>
      <c r="N45" s="99"/>
      <c r="O45" s="99"/>
      <c r="P45" s="99"/>
      <c r="Q45" s="99"/>
      <c r="R45" s="99"/>
      <c r="S45" s="99"/>
      <c r="T45" s="99"/>
      <c r="U45" s="99"/>
      <c r="V45" s="99"/>
      <c r="W45" s="99"/>
      <c r="X45" s="99"/>
      <c r="Y45" s="98"/>
      <c r="Z45" s="99"/>
      <c r="AA45" s="98"/>
      <c r="AB45" s="98"/>
      <c r="AC45" s="101"/>
      <c r="AD45" s="98"/>
      <c r="AE45" s="99"/>
      <c r="AF45" s="99"/>
      <c r="AG45" s="99"/>
      <c r="AH45" s="99"/>
      <c r="AI45" s="99"/>
      <c r="AJ45" s="99"/>
      <c r="AK45" s="99"/>
      <c r="AL45" s="99"/>
      <c r="AM45" s="99"/>
      <c r="AN45" s="99"/>
      <c r="AO45" s="99"/>
      <c r="AP45" s="99"/>
      <c r="AQ45" s="99"/>
      <c r="AR45" s="99"/>
      <c r="AS45" s="99"/>
      <c r="AT45" s="99"/>
      <c r="AU45" s="99"/>
      <c r="AV45" s="99"/>
      <c r="AW45" s="99"/>
      <c r="AX45" s="99"/>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c r="CT45" s="98"/>
      <c r="CU45" s="101"/>
      <c r="CV45" s="98"/>
      <c r="CW45" s="98"/>
      <c r="CX45" s="98"/>
      <c r="CY45" s="98"/>
      <c r="CZ45" s="98"/>
      <c r="DA45" s="98"/>
      <c r="DB45" s="98"/>
      <c r="DC45" s="98"/>
      <c r="DD45" s="47"/>
    </row>
    <row r="46" spans="1:108" ht="12.75" customHeight="1" x14ac:dyDescent="0.25">
      <c r="A46" s="98"/>
      <c r="B46" s="99"/>
      <c r="C46" s="98"/>
      <c r="D46" s="100"/>
      <c r="E46" s="98"/>
      <c r="F46" s="98"/>
      <c r="G46" s="98"/>
      <c r="H46" s="99"/>
      <c r="I46" s="98"/>
      <c r="J46" s="98"/>
      <c r="K46" s="98"/>
      <c r="L46" s="98"/>
      <c r="M46" s="99"/>
      <c r="N46" s="99"/>
      <c r="O46" s="99"/>
      <c r="P46" s="99"/>
      <c r="Q46" s="99"/>
      <c r="R46" s="99"/>
      <c r="S46" s="99"/>
      <c r="T46" s="99"/>
      <c r="U46" s="99"/>
      <c r="V46" s="99"/>
      <c r="W46" s="99"/>
      <c r="X46" s="99"/>
      <c r="Y46" s="98"/>
      <c r="Z46" s="99"/>
      <c r="AA46" s="98"/>
      <c r="AB46" s="98"/>
      <c r="AC46" s="101"/>
      <c r="AD46" s="98"/>
      <c r="AE46" s="99"/>
      <c r="AF46" s="99"/>
      <c r="AG46" s="99"/>
      <c r="AH46" s="99"/>
      <c r="AI46" s="99"/>
      <c r="AJ46" s="99"/>
      <c r="AK46" s="99"/>
      <c r="AL46" s="99"/>
      <c r="AM46" s="99"/>
      <c r="AN46" s="99"/>
      <c r="AO46" s="99"/>
      <c r="AP46" s="99"/>
      <c r="AQ46" s="99"/>
      <c r="AR46" s="99"/>
      <c r="AS46" s="99"/>
      <c r="AT46" s="99"/>
      <c r="AU46" s="99"/>
      <c r="AV46" s="99"/>
      <c r="AW46" s="99"/>
      <c r="AX46" s="99"/>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101"/>
      <c r="CV46" s="98"/>
      <c r="CW46" s="98"/>
      <c r="CX46" s="98"/>
      <c r="CY46" s="98"/>
      <c r="CZ46" s="98"/>
      <c r="DA46" s="98"/>
      <c r="DB46" s="98"/>
      <c r="DC46" s="98"/>
      <c r="DD46" s="47"/>
    </row>
    <row r="47" spans="1:108" ht="12.75" customHeight="1" x14ac:dyDescent="0.25">
      <c r="A47" s="98"/>
      <c r="B47" s="99"/>
      <c r="C47" s="98"/>
      <c r="D47" s="100"/>
      <c r="E47" s="98"/>
      <c r="F47" s="98"/>
      <c r="G47" s="98"/>
      <c r="H47" s="99"/>
      <c r="I47" s="98"/>
      <c r="J47" s="98"/>
      <c r="K47" s="98"/>
      <c r="L47" s="98"/>
      <c r="M47" s="99"/>
      <c r="N47" s="99"/>
      <c r="O47" s="99"/>
      <c r="P47" s="99"/>
      <c r="Q47" s="99"/>
      <c r="R47" s="99"/>
      <c r="S47" s="99"/>
      <c r="T47" s="99"/>
      <c r="U47" s="99"/>
      <c r="V47" s="99"/>
      <c r="W47" s="99"/>
      <c r="X47" s="99"/>
      <c r="Y47" s="98"/>
      <c r="Z47" s="99"/>
      <c r="AA47" s="98"/>
      <c r="AB47" s="98"/>
      <c r="AC47" s="101"/>
      <c r="AD47" s="98"/>
      <c r="AE47" s="99"/>
      <c r="AF47" s="99"/>
      <c r="AG47" s="99"/>
      <c r="AH47" s="99"/>
      <c r="AI47" s="99"/>
      <c r="AJ47" s="99"/>
      <c r="AK47" s="99"/>
      <c r="AL47" s="99"/>
      <c r="AM47" s="99"/>
      <c r="AN47" s="99"/>
      <c r="AO47" s="99"/>
      <c r="AP47" s="99"/>
      <c r="AQ47" s="99"/>
      <c r="AR47" s="99"/>
      <c r="AS47" s="99"/>
      <c r="AT47" s="99"/>
      <c r="AU47" s="99"/>
      <c r="AV47" s="99"/>
      <c r="AW47" s="99"/>
      <c r="AX47" s="99"/>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8"/>
      <c r="CU47" s="101"/>
      <c r="CV47" s="98"/>
      <c r="CW47" s="98"/>
      <c r="CX47" s="98"/>
      <c r="CY47" s="98"/>
      <c r="CZ47" s="98"/>
      <c r="DA47" s="98"/>
      <c r="DB47" s="98"/>
      <c r="DC47" s="98"/>
      <c r="DD47" s="47"/>
    </row>
    <row r="48" spans="1:108" ht="12.75" customHeight="1" x14ac:dyDescent="0.25">
      <c r="A48" s="98"/>
      <c r="B48" s="99"/>
      <c r="C48" s="98"/>
      <c r="D48" s="100"/>
      <c r="E48" s="98"/>
      <c r="F48" s="98"/>
      <c r="G48" s="98"/>
      <c r="H48" s="99"/>
      <c r="I48" s="98"/>
      <c r="J48" s="98"/>
      <c r="K48" s="98"/>
      <c r="L48" s="98"/>
      <c r="M48" s="99"/>
      <c r="N48" s="99"/>
      <c r="O48" s="99"/>
      <c r="P48" s="99"/>
      <c r="Q48" s="99"/>
      <c r="R48" s="99"/>
      <c r="S48" s="99"/>
      <c r="T48" s="99"/>
      <c r="U48" s="99"/>
      <c r="V48" s="99"/>
      <c r="W48" s="99"/>
      <c r="X48" s="99"/>
      <c r="Y48" s="98"/>
      <c r="Z48" s="99"/>
      <c r="AA48" s="98"/>
      <c r="AB48" s="98"/>
      <c r="AC48" s="101"/>
      <c r="AD48" s="98"/>
      <c r="AE48" s="99"/>
      <c r="AF48" s="99"/>
      <c r="AG48" s="99"/>
      <c r="AH48" s="99"/>
      <c r="AI48" s="99"/>
      <c r="AJ48" s="99"/>
      <c r="AK48" s="99"/>
      <c r="AL48" s="99"/>
      <c r="AM48" s="99"/>
      <c r="AN48" s="99"/>
      <c r="AO48" s="99"/>
      <c r="AP48" s="99"/>
      <c r="AQ48" s="99"/>
      <c r="AR48" s="99"/>
      <c r="AS48" s="99"/>
      <c r="AT48" s="99"/>
      <c r="AU48" s="99"/>
      <c r="AV48" s="99"/>
      <c r="AW48" s="99"/>
      <c r="AX48" s="99"/>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c r="BZ48" s="98"/>
      <c r="CA48" s="98"/>
      <c r="CB48" s="98"/>
      <c r="CC48" s="98"/>
      <c r="CD48" s="98"/>
      <c r="CE48" s="98"/>
      <c r="CF48" s="98"/>
      <c r="CG48" s="98"/>
      <c r="CH48" s="98"/>
      <c r="CI48" s="98"/>
      <c r="CJ48" s="98"/>
      <c r="CK48" s="98"/>
      <c r="CL48" s="98"/>
      <c r="CM48" s="98"/>
      <c r="CN48" s="98"/>
      <c r="CO48" s="98"/>
      <c r="CP48" s="98"/>
      <c r="CQ48" s="98"/>
      <c r="CR48" s="98"/>
      <c r="CS48" s="98"/>
      <c r="CT48" s="98"/>
      <c r="CU48" s="101"/>
      <c r="CV48" s="98"/>
      <c r="CW48" s="98"/>
      <c r="CX48" s="98"/>
      <c r="CY48" s="98"/>
      <c r="CZ48" s="98"/>
      <c r="DA48" s="98"/>
      <c r="DB48" s="98"/>
      <c r="DC48" s="98"/>
      <c r="DD48" s="47"/>
    </row>
    <row r="49" spans="1:108" ht="12.75" customHeight="1" x14ac:dyDescent="0.25">
      <c r="A49" s="98"/>
      <c r="B49" s="99"/>
      <c r="C49" s="98"/>
      <c r="D49" s="100"/>
      <c r="E49" s="98"/>
      <c r="F49" s="98"/>
      <c r="G49" s="98"/>
      <c r="H49" s="99"/>
      <c r="I49" s="98"/>
      <c r="J49" s="98"/>
      <c r="K49" s="98"/>
      <c r="L49" s="98"/>
      <c r="M49" s="99"/>
      <c r="N49" s="99"/>
      <c r="O49" s="99"/>
      <c r="P49" s="99"/>
      <c r="Q49" s="99"/>
      <c r="R49" s="99"/>
      <c r="S49" s="99"/>
      <c r="T49" s="99"/>
      <c r="U49" s="99"/>
      <c r="V49" s="99"/>
      <c r="W49" s="99"/>
      <c r="X49" s="99"/>
      <c r="Y49" s="98"/>
      <c r="Z49" s="99"/>
      <c r="AA49" s="98"/>
      <c r="AB49" s="98"/>
      <c r="AC49" s="101"/>
      <c r="AD49" s="98"/>
      <c r="AE49" s="99"/>
      <c r="AF49" s="99"/>
      <c r="AG49" s="99"/>
      <c r="AH49" s="99"/>
      <c r="AI49" s="99"/>
      <c r="AJ49" s="99"/>
      <c r="AK49" s="99"/>
      <c r="AL49" s="99"/>
      <c r="AM49" s="99"/>
      <c r="AN49" s="99"/>
      <c r="AO49" s="99"/>
      <c r="AP49" s="99"/>
      <c r="AQ49" s="99"/>
      <c r="AR49" s="99"/>
      <c r="AS49" s="99"/>
      <c r="AT49" s="99"/>
      <c r="AU49" s="99"/>
      <c r="AV49" s="99"/>
      <c r="AW49" s="99"/>
      <c r="AX49" s="99"/>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c r="BY49" s="98"/>
      <c r="BZ49" s="98"/>
      <c r="CA49" s="98"/>
      <c r="CB49" s="98"/>
      <c r="CC49" s="98"/>
      <c r="CD49" s="98"/>
      <c r="CE49" s="98"/>
      <c r="CF49" s="98"/>
      <c r="CG49" s="98"/>
      <c r="CH49" s="98"/>
      <c r="CI49" s="98"/>
      <c r="CJ49" s="98"/>
      <c r="CK49" s="98"/>
      <c r="CL49" s="98"/>
      <c r="CM49" s="98"/>
      <c r="CN49" s="98"/>
      <c r="CO49" s="98"/>
      <c r="CP49" s="98"/>
      <c r="CQ49" s="98"/>
      <c r="CR49" s="98"/>
      <c r="CS49" s="98"/>
      <c r="CT49" s="98"/>
      <c r="CU49" s="101"/>
      <c r="CV49" s="98"/>
      <c r="CW49" s="98"/>
      <c r="CX49" s="98"/>
      <c r="CY49" s="98"/>
      <c r="CZ49" s="98"/>
      <c r="DA49" s="98"/>
      <c r="DB49" s="98"/>
      <c r="DC49" s="98"/>
      <c r="DD49" s="47"/>
    </row>
    <row r="50" spans="1:108" ht="12.75" customHeight="1" x14ac:dyDescent="0.25">
      <c r="A50" s="98"/>
      <c r="B50" s="99"/>
      <c r="C50" s="98"/>
      <c r="D50" s="100"/>
      <c r="E50" s="98"/>
      <c r="F50" s="98"/>
      <c r="G50" s="98"/>
      <c r="H50" s="99"/>
      <c r="I50" s="98"/>
      <c r="J50" s="98"/>
      <c r="K50" s="98"/>
      <c r="L50" s="98"/>
      <c r="M50" s="99"/>
      <c r="N50" s="99"/>
      <c r="O50" s="99"/>
      <c r="P50" s="99"/>
      <c r="Q50" s="99"/>
      <c r="R50" s="99"/>
      <c r="S50" s="99"/>
      <c r="T50" s="99"/>
      <c r="U50" s="99"/>
      <c r="V50" s="99"/>
      <c r="W50" s="99"/>
      <c r="X50" s="99"/>
      <c r="Y50" s="98"/>
      <c r="Z50" s="99"/>
      <c r="AA50" s="98"/>
      <c r="AB50" s="98"/>
      <c r="AC50" s="101"/>
      <c r="AD50" s="98"/>
      <c r="AE50" s="99"/>
      <c r="AF50" s="99"/>
      <c r="AG50" s="99"/>
      <c r="AH50" s="99"/>
      <c r="AI50" s="99"/>
      <c r="AJ50" s="99"/>
      <c r="AK50" s="99"/>
      <c r="AL50" s="99"/>
      <c r="AM50" s="99"/>
      <c r="AN50" s="99"/>
      <c r="AO50" s="99"/>
      <c r="AP50" s="99"/>
      <c r="AQ50" s="99"/>
      <c r="AR50" s="99"/>
      <c r="AS50" s="99"/>
      <c r="AT50" s="99"/>
      <c r="AU50" s="99"/>
      <c r="AV50" s="99"/>
      <c r="AW50" s="99"/>
      <c r="AX50" s="99"/>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c r="BY50" s="98"/>
      <c r="BZ50" s="98"/>
      <c r="CA50" s="98"/>
      <c r="CB50" s="98"/>
      <c r="CC50" s="98"/>
      <c r="CD50" s="98"/>
      <c r="CE50" s="98"/>
      <c r="CF50" s="98"/>
      <c r="CG50" s="98"/>
      <c r="CH50" s="98"/>
      <c r="CI50" s="98"/>
      <c r="CJ50" s="98"/>
      <c r="CK50" s="98"/>
      <c r="CL50" s="98"/>
      <c r="CM50" s="98"/>
      <c r="CN50" s="98"/>
      <c r="CO50" s="98"/>
      <c r="CP50" s="98"/>
      <c r="CQ50" s="98"/>
      <c r="CR50" s="98"/>
      <c r="CS50" s="98"/>
      <c r="CT50" s="98"/>
      <c r="CU50" s="101"/>
      <c r="CV50" s="98"/>
      <c r="CW50" s="98"/>
      <c r="CX50" s="98"/>
      <c r="CY50" s="98"/>
      <c r="CZ50" s="98"/>
      <c r="DA50" s="98"/>
      <c r="DB50" s="98"/>
      <c r="DC50" s="98"/>
      <c r="DD50" s="47"/>
    </row>
    <row r="51" spans="1:108" ht="12.75" customHeight="1" x14ac:dyDescent="0.25">
      <c r="A51" s="98"/>
      <c r="B51" s="99"/>
      <c r="C51" s="98"/>
      <c r="D51" s="100"/>
      <c r="E51" s="98"/>
      <c r="F51" s="98"/>
      <c r="G51" s="98"/>
      <c r="H51" s="99"/>
      <c r="I51" s="98"/>
      <c r="J51" s="98"/>
      <c r="K51" s="98"/>
      <c r="L51" s="98"/>
      <c r="M51" s="99"/>
      <c r="N51" s="99"/>
      <c r="O51" s="99"/>
      <c r="P51" s="99"/>
      <c r="Q51" s="99"/>
      <c r="R51" s="99"/>
      <c r="S51" s="99"/>
      <c r="T51" s="99"/>
      <c r="U51" s="99"/>
      <c r="V51" s="99"/>
      <c r="W51" s="99"/>
      <c r="X51" s="99"/>
      <c r="Y51" s="98"/>
      <c r="Z51" s="99"/>
      <c r="AA51" s="98"/>
      <c r="AB51" s="98"/>
      <c r="AC51" s="101"/>
      <c r="AD51" s="98"/>
      <c r="AE51" s="99"/>
      <c r="AF51" s="99"/>
      <c r="AG51" s="99"/>
      <c r="AH51" s="99"/>
      <c r="AI51" s="99"/>
      <c r="AJ51" s="99"/>
      <c r="AK51" s="99"/>
      <c r="AL51" s="99"/>
      <c r="AM51" s="99"/>
      <c r="AN51" s="99"/>
      <c r="AO51" s="99"/>
      <c r="AP51" s="99"/>
      <c r="AQ51" s="99"/>
      <c r="AR51" s="99"/>
      <c r="AS51" s="99"/>
      <c r="AT51" s="99"/>
      <c r="AU51" s="99"/>
      <c r="AV51" s="99"/>
      <c r="AW51" s="99"/>
      <c r="AX51" s="99"/>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c r="BY51" s="98"/>
      <c r="BZ51" s="98"/>
      <c r="CA51" s="98"/>
      <c r="CB51" s="98"/>
      <c r="CC51" s="98"/>
      <c r="CD51" s="98"/>
      <c r="CE51" s="98"/>
      <c r="CF51" s="98"/>
      <c r="CG51" s="98"/>
      <c r="CH51" s="98"/>
      <c r="CI51" s="98"/>
      <c r="CJ51" s="98"/>
      <c r="CK51" s="98"/>
      <c r="CL51" s="98"/>
      <c r="CM51" s="98"/>
      <c r="CN51" s="98"/>
      <c r="CO51" s="98"/>
      <c r="CP51" s="98"/>
      <c r="CQ51" s="98"/>
      <c r="CR51" s="98"/>
      <c r="CS51" s="98"/>
      <c r="CT51" s="98"/>
      <c r="CU51" s="101"/>
      <c r="CV51" s="98"/>
      <c r="CW51" s="98"/>
      <c r="CX51" s="98"/>
      <c r="CY51" s="98"/>
      <c r="CZ51" s="98"/>
      <c r="DA51" s="98"/>
      <c r="DB51" s="98"/>
      <c r="DC51" s="98"/>
      <c r="DD51" s="47"/>
    </row>
    <row r="52" spans="1:108" ht="12.75" customHeight="1" x14ac:dyDescent="0.25">
      <c r="A52" s="98"/>
      <c r="B52" s="99"/>
      <c r="C52" s="98"/>
      <c r="D52" s="100"/>
      <c r="E52" s="98"/>
      <c r="F52" s="98"/>
      <c r="G52" s="98"/>
      <c r="H52" s="99"/>
      <c r="I52" s="98"/>
      <c r="J52" s="98"/>
      <c r="K52" s="98"/>
      <c r="L52" s="98"/>
      <c r="M52" s="99"/>
      <c r="N52" s="99"/>
      <c r="O52" s="99"/>
      <c r="P52" s="99"/>
      <c r="Q52" s="99"/>
      <c r="R52" s="99"/>
      <c r="S52" s="99"/>
      <c r="T52" s="99"/>
      <c r="U52" s="99"/>
      <c r="V52" s="99"/>
      <c r="W52" s="99"/>
      <c r="X52" s="99"/>
      <c r="Y52" s="98"/>
      <c r="Z52" s="99"/>
      <c r="AA52" s="98"/>
      <c r="AB52" s="98"/>
      <c r="AC52" s="101"/>
      <c r="AD52" s="98"/>
      <c r="AE52" s="99"/>
      <c r="AF52" s="99"/>
      <c r="AG52" s="99"/>
      <c r="AH52" s="99"/>
      <c r="AI52" s="99"/>
      <c r="AJ52" s="99"/>
      <c r="AK52" s="99"/>
      <c r="AL52" s="99"/>
      <c r="AM52" s="99"/>
      <c r="AN52" s="99"/>
      <c r="AO52" s="99"/>
      <c r="AP52" s="99"/>
      <c r="AQ52" s="99"/>
      <c r="AR52" s="99"/>
      <c r="AS52" s="99"/>
      <c r="AT52" s="99"/>
      <c r="AU52" s="99"/>
      <c r="AV52" s="99"/>
      <c r="AW52" s="99"/>
      <c r="AX52" s="99"/>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c r="BY52" s="98"/>
      <c r="BZ52" s="98"/>
      <c r="CA52" s="98"/>
      <c r="CB52" s="98"/>
      <c r="CC52" s="98"/>
      <c r="CD52" s="98"/>
      <c r="CE52" s="98"/>
      <c r="CF52" s="98"/>
      <c r="CG52" s="98"/>
      <c r="CH52" s="98"/>
      <c r="CI52" s="98"/>
      <c r="CJ52" s="98"/>
      <c r="CK52" s="98"/>
      <c r="CL52" s="98"/>
      <c r="CM52" s="98"/>
      <c r="CN52" s="98"/>
      <c r="CO52" s="98"/>
      <c r="CP52" s="98"/>
      <c r="CQ52" s="98"/>
      <c r="CR52" s="98"/>
      <c r="CS52" s="98"/>
      <c r="CT52" s="98"/>
      <c r="CU52" s="101"/>
      <c r="CV52" s="98"/>
      <c r="CW52" s="98"/>
      <c r="CX52" s="98"/>
      <c r="CY52" s="98"/>
      <c r="CZ52" s="98"/>
      <c r="DA52" s="98"/>
      <c r="DB52" s="98"/>
      <c r="DC52" s="98"/>
      <c r="DD52" s="47"/>
    </row>
    <row r="53" spans="1:108" ht="12.75" customHeight="1" x14ac:dyDescent="0.25">
      <c r="A53" s="98"/>
      <c r="B53" s="99"/>
      <c r="C53" s="98"/>
      <c r="D53" s="100"/>
      <c r="E53" s="98"/>
      <c r="F53" s="98"/>
      <c r="G53" s="98"/>
      <c r="H53" s="99"/>
      <c r="I53" s="98"/>
      <c r="J53" s="98"/>
      <c r="K53" s="98"/>
      <c r="L53" s="98"/>
      <c r="M53" s="99"/>
      <c r="N53" s="99"/>
      <c r="O53" s="99"/>
      <c r="P53" s="99"/>
      <c r="Q53" s="99"/>
      <c r="R53" s="99"/>
      <c r="S53" s="99"/>
      <c r="T53" s="99"/>
      <c r="U53" s="99"/>
      <c r="V53" s="99"/>
      <c r="W53" s="99"/>
      <c r="X53" s="99"/>
      <c r="Y53" s="98"/>
      <c r="Z53" s="99"/>
      <c r="AA53" s="98"/>
      <c r="AB53" s="98"/>
      <c r="AC53" s="101"/>
      <c r="AD53" s="98"/>
      <c r="AE53" s="99"/>
      <c r="AF53" s="99"/>
      <c r="AG53" s="99"/>
      <c r="AH53" s="99"/>
      <c r="AI53" s="99"/>
      <c r="AJ53" s="99"/>
      <c r="AK53" s="99"/>
      <c r="AL53" s="99"/>
      <c r="AM53" s="99"/>
      <c r="AN53" s="99"/>
      <c r="AO53" s="99"/>
      <c r="AP53" s="99"/>
      <c r="AQ53" s="99"/>
      <c r="AR53" s="99"/>
      <c r="AS53" s="99"/>
      <c r="AT53" s="99"/>
      <c r="AU53" s="99"/>
      <c r="AV53" s="99"/>
      <c r="AW53" s="99"/>
      <c r="AX53" s="99"/>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c r="BY53" s="98"/>
      <c r="BZ53" s="98"/>
      <c r="CA53" s="98"/>
      <c r="CB53" s="98"/>
      <c r="CC53" s="98"/>
      <c r="CD53" s="98"/>
      <c r="CE53" s="98"/>
      <c r="CF53" s="98"/>
      <c r="CG53" s="98"/>
      <c r="CH53" s="98"/>
      <c r="CI53" s="98"/>
      <c r="CJ53" s="98"/>
      <c r="CK53" s="98"/>
      <c r="CL53" s="98"/>
      <c r="CM53" s="98"/>
      <c r="CN53" s="98"/>
      <c r="CO53" s="98"/>
      <c r="CP53" s="98"/>
      <c r="CQ53" s="98"/>
      <c r="CR53" s="98"/>
      <c r="CS53" s="98"/>
      <c r="CT53" s="98"/>
      <c r="CU53" s="101"/>
      <c r="CV53" s="98"/>
      <c r="CW53" s="98"/>
      <c r="CX53" s="98"/>
      <c r="CY53" s="98"/>
      <c r="CZ53" s="98"/>
      <c r="DA53" s="98"/>
      <c r="DB53" s="98"/>
      <c r="DC53" s="98"/>
      <c r="DD53" s="47"/>
    </row>
    <row r="54" spans="1:108" ht="12.75" customHeight="1" x14ac:dyDescent="0.25">
      <c r="A54" s="98"/>
      <c r="B54" s="99"/>
      <c r="C54" s="98"/>
      <c r="D54" s="100"/>
      <c r="E54" s="98"/>
      <c r="F54" s="98"/>
      <c r="G54" s="98"/>
      <c r="H54" s="99"/>
      <c r="I54" s="98"/>
      <c r="J54" s="98"/>
      <c r="K54" s="98"/>
      <c r="L54" s="98"/>
      <c r="M54" s="99"/>
      <c r="N54" s="99"/>
      <c r="O54" s="99"/>
      <c r="P54" s="99"/>
      <c r="Q54" s="99"/>
      <c r="R54" s="99"/>
      <c r="S54" s="99"/>
      <c r="T54" s="99"/>
      <c r="U54" s="99"/>
      <c r="V54" s="99"/>
      <c r="W54" s="99"/>
      <c r="X54" s="99"/>
      <c r="Y54" s="98"/>
      <c r="Z54" s="99"/>
      <c r="AA54" s="98"/>
      <c r="AB54" s="98"/>
      <c r="AC54" s="101"/>
      <c r="AD54" s="98"/>
      <c r="AE54" s="99"/>
      <c r="AF54" s="99"/>
      <c r="AG54" s="99"/>
      <c r="AH54" s="99"/>
      <c r="AI54" s="99"/>
      <c r="AJ54" s="99"/>
      <c r="AK54" s="99"/>
      <c r="AL54" s="99"/>
      <c r="AM54" s="99"/>
      <c r="AN54" s="99"/>
      <c r="AO54" s="99"/>
      <c r="AP54" s="99"/>
      <c r="AQ54" s="99"/>
      <c r="AR54" s="99"/>
      <c r="AS54" s="99"/>
      <c r="AT54" s="99"/>
      <c r="AU54" s="99"/>
      <c r="AV54" s="99"/>
      <c r="AW54" s="99"/>
      <c r="AX54" s="99"/>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c r="BZ54" s="98"/>
      <c r="CA54" s="98"/>
      <c r="CB54" s="98"/>
      <c r="CC54" s="98"/>
      <c r="CD54" s="98"/>
      <c r="CE54" s="98"/>
      <c r="CF54" s="98"/>
      <c r="CG54" s="98"/>
      <c r="CH54" s="98"/>
      <c r="CI54" s="98"/>
      <c r="CJ54" s="98"/>
      <c r="CK54" s="98"/>
      <c r="CL54" s="98"/>
      <c r="CM54" s="98"/>
      <c r="CN54" s="98"/>
      <c r="CO54" s="98"/>
      <c r="CP54" s="98"/>
      <c r="CQ54" s="98"/>
      <c r="CR54" s="98"/>
      <c r="CS54" s="98"/>
      <c r="CT54" s="98"/>
      <c r="CU54" s="101"/>
      <c r="CV54" s="98"/>
      <c r="CW54" s="98"/>
      <c r="CX54" s="98"/>
      <c r="CY54" s="98"/>
      <c r="CZ54" s="98"/>
      <c r="DA54" s="98"/>
      <c r="DB54" s="98"/>
      <c r="DC54" s="98"/>
      <c r="DD54" s="47"/>
    </row>
    <row r="55" spans="1:108" ht="12.75" customHeight="1" x14ac:dyDescent="0.25">
      <c r="A55" s="98"/>
      <c r="B55" s="99"/>
      <c r="C55" s="98"/>
      <c r="D55" s="100"/>
      <c r="E55" s="98"/>
      <c r="F55" s="98"/>
      <c r="G55" s="98"/>
      <c r="H55" s="99"/>
      <c r="I55" s="98"/>
      <c r="J55" s="98"/>
      <c r="K55" s="98"/>
      <c r="L55" s="98"/>
      <c r="M55" s="99"/>
      <c r="N55" s="99"/>
      <c r="O55" s="99"/>
      <c r="P55" s="99"/>
      <c r="Q55" s="99"/>
      <c r="R55" s="99"/>
      <c r="S55" s="99"/>
      <c r="T55" s="99"/>
      <c r="U55" s="99"/>
      <c r="V55" s="99"/>
      <c r="W55" s="99"/>
      <c r="X55" s="99"/>
      <c r="Y55" s="98"/>
      <c r="Z55" s="99"/>
      <c r="AA55" s="98"/>
      <c r="AB55" s="98"/>
      <c r="AC55" s="101"/>
      <c r="AD55" s="98"/>
      <c r="AE55" s="99"/>
      <c r="AF55" s="99"/>
      <c r="AG55" s="99"/>
      <c r="AH55" s="99"/>
      <c r="AI55" s="99"/>
      <c r="AJ55" s="99"/>
      <c r="AK55" s="99"/>
      <c r="AL55" s="99"/>
      <c r="AM55" s="99"/>
      <c r="AN55" s="99"/>
      <c r="AO55" s="99"/>
      <c r="AP55" s="99"/>
      <c r="AQ55" s="99"/>
      <c r="AR55" s="99"/>
      <c r="AS55" s="99"/>
      <c r="AT55" s="99"/>
      <c r="AU55" s="99"/>
      <c r="AV55" s="99"/>
      <c r="AW55" s="99"/>
      <c r="AX55" s="99"/>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c r="BY55" s="98"/>
      <c r="BZ55" s="98"/>
      <c r="CA55" s="98"/>
      <c r="CB55" s="98"/>
      <c r="CC55" s="98"/>
      <c r="CD55" s="98"/>
      <c r="CE55" s="98"/>
      <c r="CF55" s="98"/>
      <c r="CG55" s="98"/>
      <c r="CH55" s="98"/>
      <c r="CI55" s="98"/>
      <c r="CJ55" s="98"/>
      <c r="CK55" s="98"/>
      <c r="CL55" s="98"/>
      <c r="CM55" s="98"/>
      <c r="CN55" s="98"/>
      <c r="CO55" s="98"/>
      <c r="CP55" s="98"/>
      <c r="CQ55" s="98"/>
      <c r="CR55" s="98"/>
      <c r="CS55" s="98"/>
      <c r="CT55" s="98"/>
      <c r="CU55" s="101"/>
      <c r="CV55" s="98"/>
      <c r="CW55" s="98"/>
      <c r="CX55" s="98"/>
      <c r="CY55" s="98"/>
      <c r="CZ55" s="98"/>
      <c r="DA55" s="98"/>
      <c r="DB55" s="98"/>
      <c r="DC55" s="98"/>
      <c r="DD55" s="47"/>
    </row>
    <row r="56" spans="1:108" ht="12.75" customHeight="1" x14ac:dyDescent="0.25">
      <c r="A56" s="98"/>
      <c r="B56" s="99"/>
      <c r="C56" s="98"/>
      <c r="D56" s="100"/>
      <c r="E56" s="98"/>
      <c r="F56" s="98"/>
      <c r="G56" s="98"/>
      <c r="H56" s="99"/>
      <c r="I56" s="98"/>
      <c r="J56" s="98"/>
      <c r="K56" s="98"/>
      <c r="L56" s="98"/>
      <c r="M56" s="99"/>
      <c r="N56" s="99"/>
      <c r="O56" s="99"/>
      <c r="P56" s="99"/>
      <c r="Q56" s="99"/>
      <c r="R56" s="99"/>
      <c r="S56" s="99"/>
      <c r="T56" s="99"/>
      <c r="U56" s="99"/>
      <c r="V56" s="99"/>
      <c r="W56" s="99"/>
      <c r="X56" s="99"/>
      <c r="Y56" s="98"/>
      <c r="Z56" s="99"/>
      <c r="AA56" s="98"/>
      <c r="AB56" s="98"/>
      <c r="AC56" s="101"/>
      <c r="AD56" s="98"/>
      <c r="AE56" s="99"/>
      <c r="AF56" s="99"/>
      <c r="AG56" s="99"/>
      <c r="AH56" s="99"/>
      <c r="AI56" s="99"/>
      <c r="AJ56" s="99"/>
      <c r="AK56" s="99"/>
      <c r="AL56" s="99"/>
      <c r="AM56" s="99"/>
      <c r="AN56" s="99"/>
      <c r="AO56" s="99"/>
      <c r="AP56" s="99"/>
      <c r="AQ56" s="99"/>
      <c r="AR56" s="99"/>
      <c r="AS56" s="99"/>
      <c r="AT56" s="99"/>
      <c r="AU56" s="99"/>
      <c r="AV56" s="99"/>
      <c r="AW56" s="99"/>
      <c r="AX56" s="99"/>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c r="BZ56" s="98"/>
      <c r="CA56" s="98"/>
      <c r="CB56" s="98"/>
      <c r="CC56" s="98"/>
      <c r="CD56" s="98"/>
      <c r="CE56" s="98"/>
      <c r="CF56" s="98"/>
      <c r="CG56" s="98"/>
      <c r="CH56" s="98"/>
      <c r="CI56" s="98"/>
      <c r="CJ56" s="98"/>
      <c r="CK56" s="98"/>
      <c r="CL56" s="98"/>
      <c r="CM56" s="98"/>
      <c r="CN56" s="98"/>
      <c r="CO56" s="98"/>
      <c r="CP56" s="98"/>
      <c r="CQ56" s="98"/>
      <c r="CR56" s="98"/>
      <c r="CS56" s="98"/>
      <c r="CT56" s="98"/>
      <c r="CU56" s="101"/>
      <c r="CV56" s="98"/>
      <c r="CW56" s="98"/>
      <c r="CX56" s="98"/>
      <c r="CY56" s="98"/>
      <c r="CZ56" s="98"/>
      <c r="DA56" s="98"/>
      <c r="DB56" s="98"/>
      <c r="DC56" s="98"/>
      <c r="DD56" s="47"/>
    </row>
    <row r="57" spans="1:108" ht="12.75" customHeight="1" x14ac:dyDescent="0.25">
      <c r="A57" s="98"/>
      <c r="B57" s="99"/>
      <c r="C57" s="98"/>
      <c r="D57" s="100"/>
      <c r="E57" s="98"/>
      <c r="F57" s="98"/>
      <c r="G57" s="98"/>
      <c r="H57" s="99"/>
      <c r="I57" s="98"/>
      <c r="J57" s="98"/>
      <c r="K57" s="98"/>
      <c r="L57" s="98"/>
      <c r="M57" s="99"/>
      <c r="N57" s="99"/>
      <c r="O57" s="99"/>
      <c r="P57" s="99"/>
      <c r="Q57" s="99"/>
      <c r="R57" s="99"/>
      <c r="S57" s="99"/>
      <c r="T57" s="99"/>
      <c r="U57" s="99"/>
      <c r="V57" s="99"/>
      <c r="W57" s="99"/>
      <c r="X57" s="99"/>
      <c r="Y57" s="98"/>
      <c r="Z57" s="99"/>
      <c r="AA57" s="98"/>
      <c r="AB57" s="98"/>
      <c r="AC57" s="101"/>
      <c r="AD57" s="98"/>
      <c r="AE57" s="99"/>
      <c r="AF57" s="99"/>
      <c r="AG57" s="99"/>
      <c r="AH57" s="99"/>
      <c r="AI57" s="99"/>
      <c r="AJ57" s="99"/>
      <c r="AK57" s="99"/>
      <c r="AL57" s="99"/>
      <c r="AM57" s="99"/>
      <c r="AN57" s="99"/>
      <c r="AO57" s="99"/>
      <c r="AP57" s="99"/>
      <c r="AQ57" s="99"/>
      <c r="AR57" s="99"/>
      <c r="AS57" s="99"/>
      <c r="AT57" s="99"/>
      <c r="AU57" s="99"/>
      <c r="AV57" s="99"/>
      <c r="AW57" s="99"/>
      <c r="AX57" s="99"/>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c r="BY57" s="98"/>
      <c r="BZ57" s="98"/>
      <c r="CA57" s="98"/>
      <c r="CB57" s="98"/>
      <c r="CC57" s="98"/>
      <c r="CD57" s="98"/>
      <c r="CE57" s="98"/>
      <c r="CF57" s="98"/>
      <c r="CG57" s="98"/>
      <c r="CH57" s="98"/>
      <c r="CI57" s="98"/>
      <c r="CJ57" s="98"/>
      <c r="CK57" s="98"/>
      <c r="CL57" s="98"/>
      <c r="CM57" s="98"/>
      <c r="CN57" s="98"/>
      <c r="CO57" s="98"/>
      <c r="CP57" s="98"/>
      <c r="CQ57" s="98"/>
      <c r="CR57" s="98"/>
      <c r="CS57" s="98"/>
      <c r="CT57" s="98"/>
      <c r="CU57" s="101"/>
      <c r="CV57" s="98"/>
      <c r="CW57" s="98"/>
      <c r="CX57" s="98"/>
      <c r="CY57" s="98"/>
      <c r="CZ57" s="98"/>
      <c r="DA57" s="98"/>
      <c r="DB57" s="98"/>
      <c r="DC57" s="98"/>
      <c r="DD57" s="47"/>
    </row>
    <row r="58" spans="1:108" ht="12.75" customHeight="1" x14ac:dyDescent="0.25">
      <c r="A58" s="98"/>
      <c r="B58" s="99"/>
      <c r="C58" s="98"/>
      <c r="D58" s="100"/>
      <c r="E58" s="98"/>
      <c r="F58" s="98"/>
      <c r="G58" s="98"/>
      <c r="H58" s="99"/>
      <c r="I58" s="98"/>
      <c r="J58" s="98"/>
      <c r="K58" s="98"/>
      <c r="L58" s="98"/>
      <c r="M58" s="99"/>
      <c r="N58" s="99"/>
      <c r="O58" s="99"/>
      <c r="P58" s="99"/>
      <c r="Q58" s="99"/>
      <c r="R58" s="99"/>
      <c r="S58" s="99"/>
      <c r="T58" s="99"/>
      <c r="U58" s="99"/>
      <c r="V58" s="99"/>
      <c r="W58" s="99"/>
      <c r="X58" s="99"/>
      <c r="Y58" s="98"/>
      <c r="Z58" s="99"/>
      <c r="AA58" s="98"/>
      <c r="AB58" s="98"/>
      <c r="AC58" s="101"/>
      <c r="AD58" s="98"/>
      <c r="AE58" s="99"/>
      <c r="AF58" s="99"/>
      <c r="AG58" s="99"/>
      <c r="AH58" s="99"/>
      <c r="AI58" s="99"/>
      <c r="AJ58" s="99"/>
      <c r="AK58" s="99"/>
      <c r="AL58" s="99"/>
      <c r="AM58" s="99"/>
      <c r="AN58" s="99"/>
      <c r="AO58" s="99"/>
      <c r="AP58" s="99"/>
      <c r="AQ58" s="99"/>
      <c r="AR58" s="99"/>
      <c r="AS58" s="99"/>
      <c r="AT58" s="99"/>
      <c r="AU58" s="99"/>
      <c r="AV58" s="99"/>
      <c r="AW58" s="99"/>
      <c r="AX58" s="99"/>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c r="BY58" s="98"/>
      <c r="BZ58" s="98"/>
      <c r="CA58" s="98"/>
      <c r="CB58" s="98"/>
      <c r="CC58" s="98"/>
      <c r="CD58" s="98"/>
      <c r="CE58" s="98"/>
      <c r="CF58" s="98"/>
      <c r="CG58" s="98"/>
      <c r="CH58" s="98"/>
      <c r="CI58" s="98"/>
      <c r="CJ58" s="98"/>
      <c r="CK58" s="98"/>
      <c r="CL58" s="98"/>
      <c r="CM58" s="98"/>
      <c r="CN58" s="98"/>
      <c r="CO58" s="98"/>
      <c r="CP58" s="98"/>
      <c r="CQ58" s="98"/>
      <c r="CR58" s="98"/>
      <c r="CS58" s="98"/>
      <c r="CT58" s="98"/>
      <c r="CU58" s="101"/>
      <c r="CV58" s="98"/>
      <c r="CW58" s="98"/>
      <c r="CX58" s="98"/>
      <c r="CY58" s="98"/>
      <c r="CZ58" s="98"/>
      <c r="DA58" s="98"/>
      <c r="DB58" s="98"/>
      <c r="DC58" s="98"/>
      <c r="DD58" s="47"/>
    </row>
    <row r="59" spans="1:108" ht="12.75" customHeight="1" x14ac:dyDescent="0.25">
      <c r="A59" s="98"/>
      <c r="B59" s="99"/>
      <c r="C59" s="98"/>
      <c r="D59" s="100"/>
      <c r="E59" s="98"/>
      <c r="F59" s="98"/>
      <c r="G59" s="98"/>
      <c r="H59" s="99"/>
      <c r="I59" s="98"/>
      <c r="J59" s="98"/>
      <c r="K59" s="98"/>
      <c r="L59" s="98"/>
      <c r="M59" s="99"/>
      <c r="N59" s="99"/>
      <c r="O59" s="99"/>
      <c r="P59" s="99"/>
      <c r="Q59" s="99"/>
      <c r="R59" s="99"/>
      <c r="S59" s="99"/>
      <c r="T59" s="99"/>
      <c r="U59" s="99"/>
      <c r="V59" s="99"/>
      <c r="W59" s="99"/>
      <c r="X59" s="99"/>
      <c r="Y59" s="98"/>
      <c r="Z59" s="99"/>
      <c r="AA59" s="98"/>
      <c r="AB59" s="98"/>
      <c r="AC59" s="101"/>
      <c r="AD59" s="98"/>
      <c r="AE59" s="99"/>
      <c r="AF59" s="99"/>
      <c r="AG59" s="99"/>
      <c r="AH59" s="99"/>
      <c r="AI59" s="99"/>
      <c r="AJ59" s="99"/>
      <c r="AK59" s="99"/>
      <c r="AL59" s="99"/>
      <c r="AM59" s="99"/>
      <c r="AN59" s="99"/>
      <c r="AO59" s="99"/>
      <c r="AP59" s="99"/>
      <c r="AQ59" s="99"/>
      <c r="AR59" s="99"/>
      <c r="AS59" s="99"/>
      <c r="AT59" s="99"/>
      <c r="AU59" s="99"/>
      <c r="AV59" s="99"/>
      <c r="AW59" s="99"/>
      <c r="AX59" s="99"/>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c r="BY59" s="98"/>
      <c r="BZ59" s="98"/>
      <c r="CA59" s="98"/>
      <c r="CB59" s="98"/>
      <c r="CC59" s="98"/>
      <c r="CD59" s="98"/>
      <c r="CE59" s="98"/>
      <c r="CF59" s="98"/>
      <c r="CG59" s="98"/>
      <c r="CH59" s="98"/>
      <c r="CI59" s="98"/>
      <c r="CJ59" s="98"/>
      <c r="CK59" s="98"/>
      <c r="CL59" s="98"/>
      <c r="CM59" s="98"/>
      <c r="CN59" s="98"/>
      <c r="CO59" s="98"/>
      <c r="CP59" s="98"/>
      <c r="CQ59" s="98"/>
      <c r="CR59" s="98"/>
      <c r="CS59" s="98"/>
      <c r="CT59" s="98"/>
      <c r="CU59" s="101"/>
      <c r="CV59" s="98"/>
      <c r="CW59" s="98"/>
      <c r="CX59" s="98"/>
      <c r="CY59" s="98"/>
      <c r="CZ59" s="98"/>
      <c r="DA59" s="98"/>
      <c r="DB59" s="98"/>
      <c r="DC59" s="98"/>
      <c r="DD59" s="47"/>
    </row>
    <row r="60" spans="1:108" ht="12.75" customHeight="1" x14ac:dyDescent="0.25">
      <c r="A60" s="98"/>
      <c r="B60" s="99"/>
      <c r="C60" s="98"/>
      <c r="D60" s="100"/>
      <c r="E60" s="98"/>
      <c r="F60" s="98"/>
      <c r="G60" s="98"/>
      <c r="H60" s="99"/>
      <c r="I60" s="98"/>
      <c r="J60" s="98"/>
      <c r="K60" s="98"/>
      <c r="L60" s="98"/>
      <c r="M60" s="99"/>
      <c r="N60" s="99"/>
      <c r="O60" s="99"/>
      <c r="P60" s="99"/>
      <c r="Q60" s="99"/>
      <c r="R60" s="99"/>
      <c r="S60" s="99"/>
      <c r="T60" s="99"/>
      <c r="U60" s="99"/>
      <c r="V60" s="99"/>
      <c r="W60" s="99"/>
      <c r="X60" s="99"/>
      <c r="Y60" s="98"/>
      <c r="Z60" s="99"/>
      <c r="AA60" s="98"/>
      <c r="AB60" s="98"/>
      <c r="AC60" s="101"/>
      <c r="AD60" s="98"/>
      <c r="AE60" s="99"/>
      <c r="AF60" s="99"/>
      <c r="AG60" s="99"/>
      <c r="AH60" s="99"/>
      <c r="AI60" s="99"/>
      <c r="AJ60" s="99"/>
      <c r="AK60" s="99"/>
      <c r="AL60" s="99"/>
      <c r="AM60" s="99"/>
      <c r="AN60" s="99"/>
      <c r="AO60" s="99"/>
      <c r="AP60" s="99"/>
      <c r="AQ60" s="99"/>
      <c r="AR60" s="99"/>
      <c r="AS60" s="99"/>
      <c r="AT60" s="99"/>
      <c r="AU60" s="99"/>
      <c r="AV60" s="99"/>
      <c r="AW60" s="99"/>
      <c r="AX60" s="99"/>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c r="CM60" s="98"/>
      <c r="CN60" s="98"/>
      <c r="CO60" s="98"/>
      <c r="CP60" s="98"/>
      <c r="CQ60" s="98"/>
      <c r="CR60" s="98"/>
      <c r="CS60" s="98"/>
      <c r="CT60" s="98"/>
      <c r="CU60" s="101"/>
      <c r="CV60" s="98"/>
      <c r="CW60" s="98"/>
      <c r="CX60" s="98"/>
      <c r="CY60" s="98"/>
      <c r="CZ60" s="98"/>
      <c r="DA60" s="98"/>
      <c r="DB60" s="98"/>
      <c r="DC60" s="98"/>
      <c r="DD60" s="47"/>
    </row>
    <row r="61" spans="1:108" ht="12.75" customHeight="1" x14ac:dyDescent="0.25">
      <c r="A61" s="98"/>
      <c r="B61" s="99"/>
      <c r="C61" s="98"/>
      <c r="D61" s="100"/>
      <c r="E61" s="98"/>
      <c r="F61" s="98"/>
      <c r="G61" s="98"/>
      <c r="H61" s="99"/>
      <c r="I61" s="98"/>
      <c r="J61" s="98"/>
      <c r="K61" s="98"/>
      <c r="L61" s="98"/>
      <c r="M61" s="99"/>
      <c r="N61" s="99"/>
      <c r="O61" s="99"/>
      <c r="P61" s="99"/>
      <c r="Q61" s="99"/>
      <c r="R61" s="99"/>
      <c r="S61" s="99"/>
      <c r="T61" s="99"/>
      <c r="U61" s="99"/>
      <c r="V61" s="99"/>
      <c r="W61" s="99"/>
      <c r="X61" s="99"/>
      <c r="Y61" s="98"/>
      <c r="Z61" s="99"/>
      <c r="AA61" s="98"/>
      <c r="AB61" s="98"/>
      <c r="AC61" s="101"/>
      <c r="AD61" s="98"/>
      <c r="AE61" s="99"/>
      <c r="AF61" s="99"/>
      <c r="AG61" s="99"/>
      <c r="AH61" s="99"/>
      <c r="AI61" s="99"/>
      <c r="AJ61" s="99"/>
      <c r="AK61" s="99"/>
      <c r="AL61" s="99"/>
      <c r="AM61" s="99"/>
      <c r="AN61" s="99"/>
      <c r="AO61" s="99"/>
      <c r="AP61" s="99"/>
      <c r="AQ61" s="99"/>
      <c r="AR61" s="99"/>
      <c r="AS61" s="99"/>
      <c r="AT61" s="99"/>
      <c r="AU61" s="99"/>
      <c r="AV61" s="99"/>
      <c r="AW61" s="99"/>
      <c r="AX61" s="99"/>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c r="BY61" s="98"/>
      <c r="BZ61" s="98"/>
      <c r="CA61" s="98"/>
      <c r="CB61" s="98"/>
      <c r="CC61" s="98"/>
      <c r="CD61" s="98"/>
      <c r="CE61" s="98"/>
      <c r="CF61" s="98"/>
      <c r="CG61" s="98"/>
      <c r="CH61" s="98"/>
      <c r="CI61" s="98"/>
      <c r="CJ61" s="98"/>
      <c r="CK61" s="98"/>
      <c r="CL61" s="98"/>
      <c r="CM61" s="98"/>
      <c r="CN61" s="98"/>
      <c r="CO61" s="98"/>
      <c r="CP61" s="98"/>
      <c r="CQ61" s="98"/>
      <c r="CR61" s="98"/>
      <c r="CS61" s="98"/>
      <c r="CT61" s="98"/>
      <c r="CU61" s="101"/>
      <c r="CV61" s="98"/>
      <c r="CW61" s="98"/>
      <c r="CX61" s="98"/>
      <c r="CY61" s="98"/>
      <c r="CZ61" s="98"/>
      <c r="DA61" s="98"/>
      <c r="DB61" s="98"/>
      <c r="DC61" s="98"/>
      <c r="DD61" s="47"/>
    </row>
    <row r="62" spans="1:108" ht="12.75" customHeight="1" x14ac:dyDescent="0.25">
      <c r="A62" s="98"/>
      <c r="B62" s="99"/>
      <c r="C62" s="98"/>
      <c r="D62" s="100"/>
      <c r="E62" s="98"/>
      <c r="F62" s="98"/>
      <c r="G62" s="98"/>
      <c r="H62" s="99"/>
      <c r="I62" s="98"/>
      <c r="J62" s="98"/>
      <c r="K62" s="98"/>
      <c r="L62" s="98"/>
      <c r="M62" s="99"/>
      <c r="N62" s="99"/>
      <c r="O62" s="99"/>
      <c r="P62" s="99"/>
      <c r="Q62" s="99"/>
      <c r="R62" s="99"/>
      <c r="S62" s="99"/>
      <c r="T62" s="99"/>
      <c r="U62" s="99"/>
      <c r="V62" s="99"/>
      <c r="W62" s="99"/>
      <c r="X62" s="99"/>
      <c r="Y62" s="98"/>
      <c r="Z62" s="99"/>
      <c r="AA62" s="98"/>
      <c r="AB62" s="98"/>
      <c r="AC62" s="101"/>
      <c r="AD62" s="98"/>
      <c r="AE62" s="99"/>
      <c r="AF62" s="99"/>
      <c r="AG62" s="99"/>
      <c r="AH62" s="99"/>
      <c r="AI62" s="99"/>
      <c r="AJ62" s="99"/>
      <c r="AK62" s="99"/>
      <c r="AL62" s="99"/>
      <c r="AM62" s="99"/>
      <c r="AN62" s="99"/>
      <c r="AO62" s="99"/>
      <c r="AP62" s="99"/>
      <c r="AQ62" s="99"/>
      <c r="AR62" s="99"/>
      <c r="AS62" s="99"/>
      <c r="AT62" s="99"/>
      <c r="AU62" s="99"/>
      <c r="AV62" s="99"/>
      <c r="AW62" s="99"/>
      <c r="AX62" s="99"/>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c r="BY62" s="98"/>
      <c r="BZ62" s="98"/>
      <c r="CA62" s="98"/>
      <c r="CB62" s="98"/>
      <c r="CC62" s="98"/>
      <c r="CD62" s="98"/>
      <c r="CE62" s="98"/>
      <c r="CF62" s="98"/>
      <c r="CG62" s="98"/>
      <c r="CH62" s="98"/>
      <c r="CI62" s="98"/>
      <c r="CJ62" s="98"/>
      <c r="CK62" s="98"/>
      <c r="CL62" s="98"/>
      <c r="CM62" s="98"/>
      <c r="CN62" s="98"/>
      <c r="CO62" s="98"/>
      <c r="CP62" s="98"/>
      <c r="CQ62" s="98"/>
      <c r="CR62" s="98"/>
      <c r="CS62" s="98"/>
      <c r="CT62" s="98"/>
      <c r="CU62" s="101"/>
      <c r="CV62" s="98"/>
      <c r="CW62" s="98"/>
      <c r="CX62" s="98"/>
      <c r="CY62" s="98"/>
      <c r="CZ62" s="98"/>
      <c r="DA62" s="98"/>
      <c r="DB62" s="98"/>
      <c r="DC62" s="98"/>
      <c r="DD62" s="47"/>
    </row>
    <row r="63" spans="1:108" ht="12.75" customHeight="1" x14ac:dyDescent="0.25">
      <c r="A63" s="98"/>
      <c r="B63" s="99"/>
      <c r="C63" s="98"/>
      <c r="D63" s="100"/>
      <c r="E63" s="98"/>
      <c r="F63" s="98"/>
      <c r="G63" s="98"/>
      <c r="H63" s="99"/>
      <c r="I63" s="98"/>
      <c r="J63" s="98"/>
      <c r="K63" s="98"/>
      <c r="L63" s="98"/>
      <c r="M63" s="99"/>
      <c r="N63" s="99"/>
      <c r="O63" s="99"/>
      <c r="P63" s="99"/>
      <c r="Q63" s="99"/>
      <c r="R63" s="99"/>
      <c r="S63" s="99"/>
      <c r="T63" s="99"/>
      <c r="U63" s="99"/>
      <c r="V63" s="99"/>
      <c r="W63" s="99"/>
      <c r="X63" s="99"/>
      <c r="Y63" s="98"/>
      <c r="Z63" s="99"/>
      <c r="AA63" s="98"/>
      <c r="AB63" s="98"/>
      <c r="AC63" s="101"/>
      <c r="AD63" s="98"/>
      <c r="AE63" s="99"/>
      <c r="AF63" s="99"/>
      <c r="AG63" s="99"/>
      <c r="AH63" s="99"/>
      <c r="AI63" s="99"/>
      <c r="AJ63" s="99"/>
      <c r="AK63" s="99"/>
      <c r="AL63" s="99"/>
      <c r="AM63" s="99"/>
      <c r="AN63" s="99"/>
      <c r="AO63" s="99"/>
      <c r="AP63" s="99"/>
      <c r="AQ63" s="99"/>
      <c r="AR63" s="99"/>
      <c r="AS63" s="99"/>
      <c r="AT63" s="99"/>
      <c r="AU63" s="99"/>
      <c r="AV63" s="99"/>
      <c r="AW63" s="99"/>
      <c r="AX63" s="99"/>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c r="BY63" s="98"/>
      <c r="BZ63" s="98"/>
      <c r="CA63" s="98"/>
      <c r="CB63" s="98"/>
      <c r="CC63" s="98"/>
      <c r="CD63" s="98"/>
      <c r="CE63" s="98"/>
      <c r="CF63" s="98"/>
      <c r="CG63" s="98"/>
      <c r="CH63" s="98"/>
      <c r="CI63" s="98"/>
      <c r="CJ63" s="98"/>
      <c r="CK63" s="98"/>
      <c r="CL63" s="98"/>
      <c r="CM63" s="98"/>
      <c r="CN63" s="98"/>
      <c r="CO63" s="98"/>
      <c r="CP63" s="98"/>
      <c r="CQ63" s="98"/>
      <c r="CR63" s="98"/>
      <c r="CS63" s="98"/>
      <c r="CT63" s="98"/>
      <c r="CU63" s="101"/>
      <c r="CV63" s="98"/>
      <c r="CW63" s="98"/>
      <c r="CX63" s="98"/>
      <c r="CY63" s="98"/>
      <c r="CZ63" s="98"/>
      <c r="DA63" s="98"/>
      <c r="DB63" s="98"/>
      <c r="DC63" s="98"/>
      <c r="DD63" s="47"/>
    </row>
    <row r="64" spans="1:108" ht="12.75" customHeight="1" x14ac:dyDescent="0.25">
      <c r="A64" s="98"/>
      <c r="B64" s="99"/>
      <c r="C64" s="98"/>
      <c r="D64" s="100"/>
      <c r="E64" s="98"/>
      <c r="F64" s="98"/>
      <c r="G64" s="98"/>
      <c r="H64" s="99"/>
      <c r="I64" s="98"/>
      <c r="J64" s="98"/>
      <c r="K64" s="98"/>
      <c r="L64" s="98"/>
      <c r="M64" s="99"/>
      <c r="N64" s="99"/>
      <c r="O64" s="99"/>
      <c r="P64" s="99"/>
      <c r="Q64" s="99"/>
      <c r="R64" s="99"/>
      <c r="S64" s="99"/>
      <c r="T64" s="99"/>
      <c r="U64" s="99"/>
      <c r="V64" s="99"/>
      <c r="W64" s="99"/>
      <c r="X64" s="99"/>
      <c r="Y64" s="98"/>
      <c r="Z64" s="99"/>
      <c r="AA64" s="98"/>
      <c r="AB64" s="98"/>
      <c r="AC64" s="101"/>
      <c r="AD64" s="98"/>
      <c r="AE64" s="99"/>
      <c r="AF64" s="99"/>
      <c r="AG64" s="99"/>
      <c r="AH64" s="99"/>
      <c r="AI64" s="99"/>
      <c r="AJ64" s="99"/>
      <c r="AK64" s="99"/>
      <c r="AL64" s="99"/>
      <c r="AM64" s="99"/>
      <c r="AN64" s="99"/>
      <c r="AO64" s="99"/>
      <c r="AP64" s="99"/>
      <c r="AQ64" s="99"/>
      <c r="AR64" s="99"/>
      <c r="AS64" s="99"/>
      <c r="AT64" s="99"/>
      <c r="AU64" s="99"/>
      <c r="AV64" s="99"/>
      <c r="AW64" s="99"/>
      <c r="AX64" s="99"/>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c r="BY64" s="98"/>
      <c r="BZ64" s="98"/>
      <c r="CA64" s="98"/>
      <c r="CB64" s="98"/>
      <c r="CC64" s="98"/>
      <c r="CD64" s="98"/>
      <c r="CE64" s="98"/>
      <c r="CF64" s="98"/>
      <c r="CG64" s="98"/>
      <c r="CH64" s="98"/>
      <c r="CI64" s="98"/>
      <c r="CJ64" s="98"/>
      <c r="CK64" s="98"/>
      <c r="CL64" s="98"/>
      <c r="CM64" s="98"/>
      <c r="CN64" s="98"/>
      <c r="CO64" s="98"/>
      <c r="CP64" s="98"/>
      <c r="CQ64" s="98"/>
      <c r="CR64" s="98"/>
      <c r="CS64" s="98"/>
      <c r="CT64" s="98"/>
      <c r="CU64" s="101"/>
      <c r="CV64" s="98"/>
      <c r="CW64" s="98"/>
      <c r="CX64" s="98"/>
      <c r="CY64" s="98"/>
      <c r="CZ64" s="98"/>
      <c r="DA64" s="98"/>
      <c r="DB64" s="98"/>
      <c r="DC64" s="98"/>
      <c r="DD64" s="47"/>
    </row>
    <row r="65" spans="1:108" ht="12.75" customHeight="1" x14ac:dyDescent="0.25">
      <c r="A65" s="98"/>
      <c r="B65" s="99"/>
      <c r="C65" s="98"/>
      <c r="D65" s="100"/>
      <c r="E65" s="98"/>
      <c r="F65" s="98"/>
      <c r="G65" s="98"/>
      <c r="H65" s="99"/>
      <c r="I65" s="98"/>
      <c r="J65" s="98"/>
      <c r="K65" s="98"/>
      <c r="L65" s="98"/>
      <c r="M65" s="99"/>
      <c r="N65" s="99"/>
      <c r="O65" s="99"/>
      <c r="P65" s="99"/>
      <c r="Q65" s="99"/>
      <c r="R65" s="99"/>
      <c r="S65" s="99"/>
      <c r="T65" s="99"/>
      <c r="U65" s="99"/>
      <c r="V65" s="99"/>
      <c r="W65" s="99"/>
      <c r="X65" s="99"/>
      <c r="Y65" s="98"/>
      <c r="Z65" s="99"/>
      <c r="AA65" s="98"/>
      <c r="AB65" s="98"/>
      <c r="AC65" s="101"/>
      <c r="AD65" s="98"/>
      <c r="AE65" s="99"/>
      <c r="AF65" s="99"/>
      <c r="AG65" s="99"/>
      <c r="AH65" s="99"/>
      <c r="AI65" s="99"/>
      <c r="AJ65" s="99"/>
      <c r="AK65" s="99"/>
      <c r="AL65" s="99"/>
      <c r="AM65" s="99"/>
      <c r="AN65" s="99"/>
      <c r="AO65" s="99"/>
      <c r="AP65" s="99"/>
      <c r="AQ65" s="99"/>
      <c r="AR65" s="99"/>
      <c r="AS65" s="99"/>
      <c r="AT65" s="99"/>
      <c r="AU65" s="99"/>
      <c r="AV65" s="99"/>
      <c r="AW65" s="99"/>
      <c r="AX65" s="99"/>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c r="BY65" s="98"/>
      <c r="BZ65" s="98"/>
      <c r="CA65" s="98"/>
      <c r="CB65" s="98"/>
      <c r="CC65" s="98"/>
      <c r="CD65" s="98"/>
      <c r="CE65" s="98"/>
      <c r="CF65" s="98"/>
      <c r="CG65" s="98"/>
      <c r="CH65" s="98"/>
      <c r="CI65" s="98"/>
      <c r="CJ65" s="98"/>
      <c r="CK65" s="98"/>
      <c r="CL65" s="98"/>
      <c r="CM65" s="98"/>
      <c r="CN65" s="98"/>
      <c r="CO65" s="98"/>
      <c r="CP65" s="98"/>
      <c r="CQ65" s="98"/>
      <c r="CR65" s="98"/>
      <c r="CS65" s="98"/>
      <c r="CT65" s="98"/>
      <c r="CU65" s="101"/>
      <c r="CV65" s="98"/>
      <c r="CW65" s="98"/>
      <c r="CX65" s="98"/>
      <c r="CY65" s="98"/>
      <c r="CZ65" s="98"/>
      <c r="DA65" s="98"/>
      <c r="DB65" s="98"/>
      <c r="DC65" s="98"/>
      <c r="DD65" s="47"/>
    </row>
    <row r="66" spans="1:108" ht="12.75" customHeight="1" x14ac:dyDescent="0.25">
      <c r="A66" s="98"/>
      <c r="B66" s="99"/>
      <c r="C66" s="98"/>
      <c r="D66" s="100"/>
      <c r="E66" s="98"/>
      <c r="F66" s="98"/>
      <c r="G66" s="98"/>
      <c r="H66" s="99"/>
      <c r="I66" s="98"/>
      <c r="J66" s="98"/>
      <c r="K66" s="98"/>
      <c r="L66" s="98"/>
      <c r="M66" s="99"/>
      <c r="N66" s="99"/>
      <c r="O66" s="99"/>
      <c r="P66" s="99"/>
      <c r="Q66" s="99"/>
      <c r="R66" s="99"/>
      <c r="S66" s="99"/>
      <c r="T66" s="99"/>
      <c r="U66" s="99"/>
      <c r="V66" s="99"/>
      <c r="W66" s="99"/>
      <c r="X66" s="99"/>
      <c r="Y66" s="98"/>
      <c r="Z66" s="99"/>
      <c r="AA66" s="98"/>
      <c r="AB66" s="98"/>
      <c r="AC66" s="101"/>
      <c r="AD66" s="98"/>
      <c r="AE66" s="99"/>
      <c r="AF66" s="99"/>
      <c r="AG66" s="99"/>
      <c r="AH66" s="99"/>
      <c r="AI66" s="99"/>
      <c r="AJ66" s="99"/>
      <c r="AK66" s="99"/>
      <c r="AL66" s="99"/>
      <c r="AM66" s="99"/>
      <c r="AN66" s="99"/>
      <c r="AO66" s="99"/>
      <c r="AP66" s="99"/>
      <c r="AQ66" s="99"/>
      <c r="AR66" s="99"/>
      <c r="AS66" s="99"/>
      <c r="AT66" s="99"/>
      <c r="AU66" s="99"/>
      <c r="AV66" s="99"/>
      <c r="AW66" s="99"/>
      <c r="AX66" s="99"/>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c r="BY66" s="98"/>
      <c r="BZ66" s="98"/>
      <c r="CA66" s="98"/>
      <c r="CB66" s="98"/>
      <c r="CC66" s="98"/>
      <c r="CD66" s="98"/>
      <c r="CE66" s="98"/>
      <c r="CF66" s="98"/>
      <c r="CG66" s="98"/>
      <c r="CH66" s="98"/>
      <c r="CI66" s="98"/>
      <c r="CJ66" s="98"/>
      <c r="CK66" s="98"/>
      <c r="CL66" s="98"/>
      <c r="CM66" s="98"/>
      <c r="CN66" s="98"/>
      <c r="CO66" s="98"/>
      <c r="CP66" s="98"/>
      <c r="CQ66" s="98"/>
      <c r="CR66" s="98"/>
      <c r="CS66" s="98"/>
      <c r="CT66" s="98"/>
      <c r="CU66" s="101"/>
      <c r="CV66" s="98"/>
      <c r="CW66" s="98"/>
      <c r="CX66" s="98"/>
      <c r="CY66" s="98"/>
      <c r="CZ66" s="98"/>
      <c r="DA66" s="98"/>
      <c r="DB66" s="98"/>
      <c r="DC66" s="98"/>
      <c r="DD66" s="47"/>
    </row>
    <row r="67" spans="1:108" ht="12.75" customHeight="1" x14ac:dyDescent="0.25">
      <c r="A67" s="98"/>
      <c r="B67" s="99"/>
      <c r="C67" s="98"/>
      <c r="D67" s="100"/>
      <c r="E67" s="98"/>
      <c r="F67" s="98"/>
      <c r="G67" s="98"/>
      <c r="H67" s="99"/>
      <c r="I67" s="98"/>
      <c r="J67" s="98"/>
      <c r="K67" s="98"/>
      <c r="L67" s="98"/>
      <c r="M67" s="99"/>
      <c r="N67" s="99"/>
      <c r="O67" s="99"/>
      <c r="P67" s="99"/>
      <c r="Q67" s="99"/>
      <c r="R67" s="99"/>
      <c r="S67" s="99"/>
      <c r="T67" s="99"/>
      <c r="U67" s="99"/>
      <c r="V67" s="99"/>
      <c r="W67" s="99"/>
      <c r="X67" s="99"/>
      <c r="Y67" s="98"/>
      <c r="Z67" s="99"/>
      <c r="AA67" s="98"/>
      <c r="AB67" s="98"/>
      <c r="AC67" s="101"/>
      <c r="AD67" s="98"/>
      <c r="AE67" s="99"/>
      <c r="AF67" s="99"/>
      <c r="AG67" s="99"/>
      <c r="AH67" s="99"/>
      <c r="AI67" s="99"/>
      <c r="AJ67" s="99"/>
      <c r="AK67" s="99"/>
      <c r="AL67" s="99"/>
      <c r="AM67" s="99"/>
      <c r="AN67" s="99"/>
      <c r="AO67" s="99"/>
      <c r="AP67" s="99"/>
      <c r="AQ67" s="99"/>
      <c r="AR67" s="99"/>
      <c r="AS67" s="99"/>
      <c r="AT67" s="99"/>
      <c r="AU67" s="99"/>
      <c r="AV67" s="99"/>
      <c r="AW67" s="99"/>
      <c r="AX67" s="99"/>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c r="BY67" s="98"/>
      <c r="BZ67" s="98"/>
      <c r="CA67" s="98"/>
      <c r="CB67" s="98"/>
      <c r="CC67" s="98"/>
      <c r="CD67" s="98"/>
      <c r="CE67" s="98"/>
      <c r="CF67" s="98"/>
      <c r="CG67" s="98"/>
      <c r="CH67" s="98"/>
      <c r="CI67" s="98"/>
      <c r="CJ67" s="98"/>
      <c r="CK67" s="98"/>
      <c r="CL67" s="98"/>
      <c r="CM67" s="98"/>
      <c r="CN67" s="98"/>
      <c r="CO67" s="98"/>
      <c r="CP67" s="98"/>
      <c r="CQ67" s="98"/>
      <c r="CR67" s="98"/>
      <c r="CS67" s="98"/>
      <c r="CT67" s="98"/>
      <c r="CU67" s="101"/>
      <c r="CV67" s="98"/>
      <c r="CW67" s="98"/>
      <c r="CX67" s="98"/>
      <c r="CY67" s="98"/>
      <c r="CZ67" s="98"/>
      <c r="DA67" s="98"/>
      <c r="DB67" s="98"/>
      <c r="DC67" s="98"/>
      <c r="DD67" s="47"/>
    </row>
    <row r="68" spans="1:108" ht="12.75" customHeight="1" x14ac:dyDescent="0.25">
      <c r="A68" s="98"/>
      <c r="B68" s="99"/>
      <c r="C68" s="98"/>
      <c r="D68" s="100"/>
      <c r="E68" s="98"/>
      <c r="F68" s="98"/>
      <c r="G68" s="98"/>
      <c r="H68" s="99"/>
      <c r="I68" s="98"/>
      <c r="J68" s="98"/>
      <c r="K68" s="98"/>
      <c r="L68" s="98"/>
      <c r="M68" s="99"/>
      <c r="N68" s="99"/>
      <c r="O68" s="99"/>
      <c r="P68" s="99"/>
      <c r="Q68" s="99"/>
      <c r="R68" s="99"/>
      <c r="S68" s="99"/>
      <c r="T68" s="99"/>
      <c r="U68" s="99"/>
      <c r="V68" s="99"/>
      <c r="W68" s="99"/>
      <c r="X68" s="99"/>
      <c r="Y68" s="98"/>
      <c r="Z68" s="99"/>
      <c r="AA68" s="98"/>
      <c r="AB68" s="98"/>
      <c r="AC68" s="101"/>
      <c r="AD68" s="98"/>
      <c r="AE68" s="99"/>
      <c r="AF68" s="99"/>
      <c r="AG68" s="99"/>
      <c r="AH68" s="99"/>
      <c r="AI68" s="99"/>
      <c r="AJ68" s="99"/>
      <c r="AK68" s="99"/>
      <c r="AL68" s="99"/>
      <c r="AM68" s="99"/>
      <c r="AN68" s="99"/>
      <c r="AO68" s="99"/>
      <c r="AP68" s="99"/>
      <c r="AQ68" s="99"/>
      <c r="AR68" s="99"/>
      <c r="AS68" s="99"/>
      <c r="AT68" s="99"/>
      <c r="AU68" s="99"/>
      <c r="AV68" s="99"/>
      <c r="AW68" s="99"/>
      <c r="AX68" s="99"/>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c r="CT68" s="98"/>
      <c r="CU68" s="101"/>
      <c r="CV68" s="98"/>
      <c r="CW68" s="98"/>
      <c r="CX68" s="98"/>
      <c r="CY68" s="98"/>
      <c r="CZ68" s="98"/>
      <c r="DA68" s="98"/>
      <c r="DB68" s="98"/>
      <c r="DC68" s="98"/>
      <c r="DD68" s="47"/>
    </row>
    <row r="69" spans="1:108" ht="12.75" customHeight="1" x14ac:dyDescent="0.25">
      <c r="A69" s="98"/>
      <c r="B69" s="99"/>
      <c r="C69" s="98"/>
      <c r="D69" s="100"/>
      <c r="E69" s="98"/>
      <c r="F69" s="98"/>
      <c r="G69" s="98"/>
      <c r="H69" s="99"/>
      <c r="I69" s="98"/>
      <c r="J69" s="98"/>
      <c r="K69" s="98"/>
      <c r="L69" s="98"/>
      <c r="M69" s="99"/>
      <c r="N69" s="99"/>
      <c r="O69" s="99"/>
      <c r="P69" s="99"/>
      <c r="Q69" s="99"/>
      <c r="R69" s="99"/>
      <c r="S69" s="99"/>
      <c r="T69" s="99"/>
      <c r="U69" s="99"/>
      <c r="V69" s="99"/>
      <c r="W69" s="99"/>
      <c r="X69" s="99"/>
      <c r="Y69" s="98"/>
      <c r="Z69" s="99"/>
      <c r="AA69" s="98"/>
      <c r="AB69" s="98"/>
      <c r="AC69" s="101"/>
      <c r="AD69" s="98"/>
      <c r="AE69" s="99"/>
      <c r="AF69" s="99"/>
      <c r="AG69" s="99"/>
      <c r="AH69" s="99"/>
      <c r="AI69" s="99"/>
      <c r="AJ69" s="99"/>
      <c r="AK69" s="99"/>
      <c r="AL69" s="99"/>
      <c r="AM69" s="99"/>
      <c r="AN69" s="99"/>
      <c r="AO69" s="99"/>
      <c r="AP69" s="99"/>
      <c r="AQ69" s="99"/>
      <c r="AR69" s="99"/>
      <c r="AS69" s="99"/>
      <c r="AT69" s="99"/>
      <c r="AU69" s="99"/>
      <c r="AV69" s="99"/>
      <c r="AW69" s="99"/>
      <c r="AX69" s="99"/>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98"/>
      <c r="CR69" s="98"/>
      <c r="CS69" s="98"/>
      <c r="CT69" s="98"/>
      <c r="CU69" s="101"/>
      <c r="CV69" s="98"/>
      <c r="CW69" s="98"/>
      <c r="CX69" s="98"/>
      <c r="CY69" s="98"/>
      <c r="CZ69" s="98"/>
      <c r="DA69" s="98"/>
      <c r="DB69" s="98"/>
      <c r="DC69" s="98"/>
      <c r="DD69" s="47"/>
    </row>
    <row r="70" spans="1:108" ht="12.75" customHeight="1" x14ac:dyDescent="0.25">
      <c r="A70" s="98"/>
      <c r="B70" s="99"/>
      <c r="C70" s="98"/>
      <c r="D70" s="100"/>
      <c r="E70" s="98"/>
      <c r="F70" s="98"/>
      <c r="G70" s="98"/>
      <c r="H70" s="99"/>
      <c r="I70" s="98"/>
      <c r="J70" s="98"/>
      <c r="K70" s="98"/>
      <c r="L70" s="98"/>
      <c r="M70" s="99"/>
      <c r="N70" s="99"/>
      <c r="O70" s="99"/>
      <c r="P70" s="99"/>
      <c r="Q70" s="99"/>
      <c r="R70" s="99"/>
      <c r="S70" s="99"/>
      <c r="T70" s="99"/>
      <c r="U70" s="99"/>
      <c r="V70" s="99"/>
      <c r="W70" s="99"/>
      <c r="X70" s="99"/>
      <c r="Y70" s="98"/>
      <c r="Z70" s="99"/>
      <c r="AA70" s="98"/>
      <c r="AB70" s="98"/>
      <c r="AC70" s="101"/>
      <c r="AD70" s="98"/>
      <c r="AE70" s="99"/>
      <c r="AF70" s="99"/>
      <c r="AG70" s="99"/>
      <c r="AH70" s="99"/>
      <c r="AI70" s="99"/>
      <c r="AJ70" s="99"/>
      <c r="AK70" s="99"/>
      <c r="AL70" s="99"/>
      <c r="AM70" s="99"/>
      <c r="AN70" s="99"/>
      <c r="AO70" s="99"/>
      <c r="AP70" s="99"/>
      <c r="AQ70" s="99"/>
      <c r="AR70" s="99"/>
      <c r="AS70" s="99"/>
      <c r="AT70" s="99"/>
      <c r="AU70" s="99"/>
      <c r="AV70" s="99"/>
      <c r="AW70" s="99"/>
      <c r="AX70" s="99"/>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101"/>
      <c r="CV70" s="98"/>
      <c r="CW70" s="98"/>
      <c r="CX70" s="98"/>
      <c r="CY70" s="98"/>
      <c r="CZ70" s="98"/>
      <c r="DA70" s="98"/>
      <c r="DB70" s="98"/>
      <c r="DC70" s="98"/>
      <c r="DD70" s="47"/>
    </row>
    <row r="71" spans="1:108" ht="12.75" customHeight="1" x14ac:dyDescent="0.25">
      <c r="A71" s="98"/>
      <c r="B71" s="99"/>
      <c r="C71" s="98"/>
      <c r="D71" s="100"/>
      <c r="E71" s="98"/>
      <c r="F71" s="98"/>
      <c r="G71" s="98"/>
      <c r="H71" s="99"/>
      <c r="I71" s="98"/>
      <c r="J71" s="98"/>
      <c r="K71" s="98"/>
      <c r="L71" s="98"/>
      <c r="M71" s="99"/>
      <c r="N71" s="99"/>
      <c r="O71" s="99"/>
      <c r="P71" s="99"/>
      <c r="Q71" s="99"/>
      <c r="R71" s="99"/>
      <c r="S71" s="99"/>
      <c r="T71" s="99"/>
      <c r="U71" s="99"/>
      <c r="V71" s="99"/>
      <c r="W71" s="99"/>
      <c r="X71" s="99"/>
      <c r="Y71" s="98"/>
      <c r="Z71" s="99"/>
      <c r="AA71" s="98"/>
      <c r="AB71" s="98"/>
      <c r="AC71" s="101"/>
      <c r="AD71" s="98"/>
      <c r="AE71" s="99"/>
      <c r="AF71" s="99"/>
      <c r="AG71" s="99"/>
      <c r="AH71" s="99"/>
      <c r="AI71" s="99"/>
      <c r="AJ71" s="99"/>
      <c r="AK71" s="99"/>
      <c r="AL71" s="99"/>
      <c r="AM71" s="99"/>
      <c r="AN71" s="99"/>
      <c r="AO71" s="99"/>
      <c r="AP71" s="99"/>
      <c r="AQ71" s="99"/>
      <c r="AR71" s="99"/>
      <c r="AS71" s="99"/>
      <c r="AT71" s="99"/>
      <c r="AU71" s="99"/>
      <c r="AV71" s="99"/>
      <c r="AW71" s="99"/>
      <c r="AX71" s="99"/>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101"/>
      <c r="CV71" s="98"/>
      <c r="CW71" s="98"/>
      <c r="CX71" s="98"/>
      <c r="CY71" s="98"/>
      <c r="CZ71" s="98"/>
      <c r="DA71" s="98"/>
      <c r="DB71" s="98"/>
      <c r="DC71" s="98"/>
      <c r="DD71" s="47"/>
    </row>
    <row r="72" spans="1:108" ht="12.75" customHeight="1" x14ac:dyDescent="0.25">
      <c r="A72" s="98"/>
      <c r="B72" s="99"/>
      <c r="C72" s="98"/>
      <c r="D72" s="100"/>
      <c r="E72" s="98"/>
      <c r="F72" s="98"/>
      <c r="G72" s="98"/>
      <c r="H72" s="99"/>
      <c r="I72" s="98"/>
      <c r="J72" s="98"/>
      <c r="K72" s="98"/>
      <c r="L72" s="98"/>
      <c r="M72" s="99"/>
      <c r="N72" s="99"/>
      <c r="O72" s="99"/>
      <c r="P72" s="99"/>
      <c r="Q72" s="99"/>
      <c r="R72" s="99"/>
      <c r="S72" s="99"/>
      <c r="T72" s="99"/>
      <c r="U72" s="99"/>
      <c r="V72" s="99"/>
      <c r="W72" s="99"/>
      <c r="X72" s="99"/>
      <c r="Y72" s="98"/>
      <c r="Z72" s="99"/>
      <c r="AA72" s="98"/>
      <c r="AB72" s="98"/>
      <c r="AC72" s="101"/>
      <c r="AD72" s="98"/>
      <c r="AE72" s="99"/>
      <c r="AF72" s="99"/>
      <c r="AG72" s="99"/>
      <c r="AH72" s="99"/>
      <c r="AI72" s="99"/>
      <c r="AJ72" s="99"/>
      <c r="AK72" s="99"/>
      <c r="AL72" s="99"/>
      <c r="AM72" s="99"/>
      <c r="AN72" s="99"/>
      <c r="AO72" s="99"/>
      <c r="AP72" s="99"/>
      <c r="AQ72" s="99"/>
      <c r="AR72" s="99"/>
      <c r="AS72" s="99"/>
      <c r="AT72" s="99"/>
      <c r="AU72" s="99"/>
      <c r="AV72" s="99"/>
      <c r="AW72" s="99"/>
      <c r="AX72" s="99"/>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c r="BY72" s="98"/>
      <c r="BZ72" s="98"/>
      <c r="CA72" s="98"/>
      <c r="CB72" s="98"/>
      <c r="CC72" s="98"/>
      <c r="CD72" s="98"/>
      <c r="CE72" s="98"/>
      <c r="CF72" s="98"/>
      <c r="CG72" s="98"/>
      <c r="CH72" s="98"/>
      <c r="CI72" s="98"/>
      <c r="CJ72" s="98"/>
      <c r="CK72" s="98"/>
      <c r="CL72" s="98"/>
      <c r="CM72" s="98"/>
      <c r="CN72" s="98"/>
      <c r="CO72" s="98"/>
      <c r="CP72" s="98"/>
      <c r="CQ72" s="98"/>
      <c r="CR72" s="98"/>
      <c r="CS72" s="98"/>
      <c r="CT72" s="98"/>
      <c r="CU72" s="101"/>
      <c r="CV72" s="98"/>
      <c r="CW72" s="98"/>
      <c r="CX72" s="98"/>
      <c r="CY72" s="98"/>
      <c r="CZ72" s="98"/>
      <c r="DA72" s="98"/>
      <c r="DB72" s="98"/>
      <c r="DC72" s="98"/>
      <c r="DD72" s="47"/>
    </row>
    <row r="73" spans="1:108" ht="12.75" customHeight="1" x14ac:dyDescent="0.25">
      <c r="A73" s="98"/>
      <c r="B73" s="99"/>
      <c r="C73" s="98"/>
      <c r="D73" s="100"/>
      <c r="E73" s="98"/>
      <c r="F73" s="98"/>
      <c r="G73" s="98"/>
      <c r="H73" s="99"/>
      <c r="I73" s="98"/>
      <c r="J73" s="98"/>
      <c r="K73" s="98"/>
      <c r="L73" s="98"/>
      <c r="M73" s="99"/>
      <c r="N73" s="99"/>
      <c r="O73" s="99"/>
      <c r="P73" s="99"/>
      <c r="Q73" s="99"/>
      <c r="R73" s="99"/>
      <c r="S73" s="99"/>
      <c r="T73" s="99"/>
      <c r="U73" s="99"/>
      <c r="V73" s="99"/>
      <c r="W73" s="99"/>
      <c r="X73" s="99"/>
      <c r="Y73" s="98"/>
      <c r="Z73" s="99"/>
      <c r="AA73" s="98"/>
      <c r="AB73" s="98"/>
      <c r="AC73" s="101"/>
      <c r="AD73" s="98"/>
      <c r="AE73" s="99"/>
      <c r="AF73" s="99"/>
      <c r="AG73" s="99"/>
      <c r="AH73" s="99"/>
      <c r="AI73" s="99"/>
      <c r="AJ73" s="99"/>
      <c r="AK73" s="99"/>
      <c r="AL73" s="99"/>
      <c r="AM73" s="99"/>
      <c r="AN73" s="99"/>
      <c r="AO73" s="99"/>
      <c r="AP73" s="99"/>
      <c r="AQ73" s="99"/>
      <c r="AR73" s="99"/>
      <c r="AS73" s="99"/>
      <c r="AT73" s="99"/>
      <c r="AU73" s="99"/>
      <c r="AV73" s="99"/>
      <c r="AW73" s="99"/>
      <c r="AX73" s="99"/>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101"/>
      <c r="CV73" s="98"/>
      <c r="CW73" s="98"/>
      <c r="CX73" s="98"/>
      <c r="CY73" s="98"/>
      <c r="CZ73" s="98"/>
      <c r="DA73" s="98"/>
      <c r="DB73" s="98"/>
      <c r="DC73" s="98"/>
      <c r="DD73" s="47"/>
    </row>
    <row r="74" spans="1:108" ht="12.75" customHeight="1" x14ac:dyDescent="0.25">
      <c r="A74" s="98"/>
      <c r="B74" s="99"/>
      <c r="C74" s="98"/>
      <c r="D74" s="100"/>
      <c r="E74" s="98"/>
      <c r="F74" s="98"/>
      <c r="G74" s="98"/>
      <c r="H74" s="99"/>
      <c r="I74" s="98"/>
      <c r="J74" s="98"/>
      <c r="K74" s="98"/>
      <c r="L74" s="98"/>
      <c r="M74" s="99"/>
      <c r="N74" s="99"/>
      <c r="O74" s="99"/>
      <c r="P74" s="99"/>
      <c r="Q74" s="99"/>
      <c r="R74" s="99"/>
      <c r="S74" s="99"/>
      <c r="T74" s="99"/>
      <c r="U74" s="99"/>
      <c r="V74" s="99"/>
      <c r="W74" s="99"/>
      <c r="X74" s="99"/>
      <c r="Y74" s="98"/>
      <c r="Z74" s="99"/>
      <c r="AA74" s="98"/>
      <c r="AB74" s="98"/>
      <c r="AC74" s="101"/>
      <c r="AD74" s="98"/>
      <c r="AE74" s="99"/>
      <c r="AF74" s="99"/>
      <c r="AG74" s="99"/>
      <c r="AH74" s="99"/>
      <c r="AI74" s="99"/>
      <c r="AJ74" s="99"/>
      <c r="AK74" s="99"/>
      <c r="AL74" s="99"/>
      <c r="AM74" s="99"/>
      <c r="AN74" s="99"/>
      <c r="AO74" s="99"/>
      <c r="AP74" s="99"/>
      <c r="AQ74" s="99"/>
      <c r="AR74" s="99"/>
      <c r="AS74" s="99"/>
      <c r="AT74" s="99"/>
      <c r="AU74" s="99"/>
      <c r="AV74" s="99"/>
      <c r="AW74" s="99"/>
      <c r="AX74" s="99"/>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101"/>
      <c r="CV74" s="98"/>
      <c r="CW74" s="98"/>
      <c r="CX74" s="98"/>
      <c r="CY74" s="98"/>
      <c r="CZ74" s="98"/>
      <c r="DA74" s="98"/>
      <c r="DB74" s="98"/>
      <c r="DC74" s="98"/>
      <c r="DD74" s="47"/>
    </row>
    <row r="75" spans="1:108" ht="12.75" customHeight="1" x14ac:dyDescent="0.25">
      <c r="A75" s="98"/>
      <c r="B75" s="99"/>
      <c r="C75" s="98"/>
      <c r="D75" s="100"/>
      <c r="E75" s="98"/>
      <c r="F75" s="98"/>
      <c r="G75" s="98"/>
      <c r="H75" s="99"/>
      <c r="I75" s="98"/>
      <c r="J75" s="98"/>
      <c r="K75" s="98"/>
      <c r="L75" s="98"/>
      <c r="M75" s="99"/>
      <c r="N75" s="99"/>
      <c r="O75" s="99"/>
      <c r="P75" s="99"/>
      <c r="Q75" s="99"/>
      <c r="R75" s="99"/>
      <c r="S75" s="99"/>
      <c r="T75" s="99"/>
      <c r="U75" s="99"/>
      <c r="V75" s="99"/>
      <c r="W75" s="99"/>
      <c r="X75" s="99"/>
      <c r="Y75" s="98"/>
      <c r="Z75" s="99"/>
      <c r="AA75" s="98"/>
      <c r="AB75" s="98"/>
      <c r="AC75" s="101"/>
      <c r="AD75" s="98"/>
      <c r="AE75" s="99"/>
      <c r="AF75" s="99"/>
      <c r="AG75" s="99"/>
      <c r="AH75" s="99"/>
      <c r="AI75" s="99"/>
      <c r="AJ75" s="99"/>
      <c r="AK75" s="99"/>
      <c r="AL75" s="99"/>
      <c r="AM75" s="99"/>
      <c r="AN75" s="99"/>
      <c r="AO75" s="99"/>
      <c r="AP75" s="99"/>
      <c r="AQ75" s="99"/>
      <c r="AR75" s="99"/>
      <c r="AS75" s="99"/>
      <c r="AT75" s="99"/>
      <c r="AU75" s="99"/>
      <c r="AV75" s="99"/>
      <c r="AW75" s="99"/>
      <c r="AX75" s="99"/>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8"/>
      <c r="CC75" s="98"/>
      <c r="CD75" s="98"/>
      <c r="CE75" s="98"/>
      <c r="CF75" s="98"/>
      <c r="CG75" s="98"/>
      <c r="CH75" s="98"/>
      <c r="CI75" s="98"/>
      <c r="CJ75" s="98"/>
      <c r="CK75" s="98"/>
      <c r="CL75" s="98"/>
      <c r="CM75" s="98"/>
      <c r="CN75" s="98"/>
      <c r="CO75" s="98"/>
      <c r="CP75" s="98"/>
      <c r="CQ75" s="98"/>
      <c r="CR75" s="98"/>
      <c r="CS75" s="98"/>
      <c r="CT75" s="98"/>
      <c r="CU75" s="101"/>
      <c r="CV75" s="98"/>
      <c r="CW75" s="98"/>
      <c r="CX75" s="98"/>
      <c r="CY75" s="98"/>
      <c r="CZ75" s="98"/>
      <c r="DA75" s="98"/>
      <c r="DB75" s="98"/>
      <c r="DC75" s="98"/>
      <c r="DD75" s="47"/>
    </row>
    <row r="76" spans="1:108" ht="12.75" customHeight="1" x14ac:dyDescent="0.25">
      <c r="A76" s="98"/>
      <c r="B76" s="99"/>
      <c r="C76" s="98"/>
      <c r="D76" s="100"/>
      <c r="E76" s="98"/>
      <c r="F76" s="98"/>
      <c r="G76" s="98"/>
      <c r="H76" s="99"/>
      <c r="I76" s="98"/>
      <c r="J76" s="98"/>
      <c r="K76" s="98"/>
      <c r="L76" s="98"/>
      <c r="M76" s="99"/>
      <c r="N76" s="99"/>
      <c r="O76" s="99"/>
      <c r="P76" s="99"/>
      <c r="Q76" s="99"/>
      <c r="R76" s="99"/>
      <c r="S76" s="99"/>
      <c r="T76" s="99"/>
      <c r="U76" s="99"/>
      <c r="V76" s="99"/>
      <c r="W76" s="99"/>
      <c r="X76" s="99"/>
      <c r="Y76" s="98"/>
      <c r="Z76" s="99"/>
      <c r="AA76" s="98"/>
      <c r="AB76" s="98"/>
      <c r="AC76" s="101"/>
      <c r="AD76" s="98"/>
      <c r="AE76" s="99"/>
      <c r="AF76" s="99"/>
      <c r="AG76" s="99"/>
      <c r="AH76" s="99"/>
      <c r="AI76" s="99"/>
      <c r="AJ76" s="99"/>
      <c r="AK76" s="99"/>
      <c r="AL76" s="99"/>
      <c r="AM76" s="99"/>
      <c r="AN76" s="99"/>
      <c r="AO76" s="99"/>
      <c r="AP76" s="99"/>
      <c r="AQ76" s="99"/>
      <c r="AR76" s="99"/>
      <c r="AS76" s="99"/>
      <c r="AT76" s="99"/>
      <c r="AU76" s="99"/>
      <c r="AV76" s="99"/>
      <c r="AW76" s="99"/>
      <c r="AX76" s="99"/>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c r="BY76" s="98"/>
      <c r="BZ76" s="98"/>
      <c r="CA76" s="98"/>
      <c r="CB76" s="98"/>
      <c r="CC76" s="98"/>
      <c r="CD76" s="98"/>
      <c r="CE76" s="98"/>
      <c r="CF76" s="98"/>
      <c r="CG76" s="98"/>
      <c r="CH76" s="98"/>
      <c r="CI76" s="98"/>
      <c r="CJ76" s="98"/>
      <c r="CK76" s="98"/>
      <c r="CL76" s="98"/>
      <c r="CM76" s="98"/>
      <c r="CN76" s="98"/>
      <c r="CO76" s="98"/>
      <c r="CP76" s="98"/>
      <c r="CQ76" s="98"/>
      <c r="CR76" s="98"/>
      <c r="CS76" s="98"/>
      <c r="CT76" s="98"/>
      <c r="CU76" s="101"/>
      <c r="CV76" s="98"/>
      <c r="CW76" s="98"/>
      <c r="CX76" s="98"/>
      <c r="CY76" s="98"/>
      <c r="CZ76" s="98"/>
      <c r="DA76" s="98"/>
      <c r="DB76" s="98"/>
      <c r="DC76" s="98"/>
      <c r="DD76" s="47"/>
    </row>
    <row r="77" spans="1:108" ht="12.75" customHeight="1" x14ac:dyDescent="0.25">
      <c r="A77" s="98"/>
      <c r="B77" s="99"/>
      <c r="C77" s="98"/>
      <c r="D77" s="100"/>
      <c r="E77" s="98"/>
      <c r="F77" s="98"/>
      <c r="G77" s="98"/>
      <c r="H77" s="99"/>
      <c r="I77" s="98"/>
      <c r="J77" s="98"/>
      <c r="K77" s="98"/>
      <c r="L77" s="98"/>
      <c r="M77" s="99"/>
      <c r="N77" s="99"/>
      <c r="O77" s="99"/>
      <c r="P77" s="99"/>
      <c r="Q77" s="99"/>
      <c r="R77" s="99"/>
      <c r="S77" s="99"/>
      <c r="T77" s="99"/>
      <c r="U77" s="99"/>
      <c r="V77" s="99"/>
      <c r="W77" s="99"/>
      <c r="X77" s="99"/>
      <c r="Y77" s="98"/>
      <c r="Z77" s="99"/>
      <c r="AA77" s="98"/>
      <c r="AB77" s="98"/>
      <c r="AC77" s="101"/>
      <c r="AD77" s="98"/>
      <c r="AE77" s="99"/>
      <c r="AF77" s="99"/>
      <c r="AG77" s="99"/>
      <c r="AH77" s="99"/>
      <c r="AI77" s="99"/>
      <c r="AJ77" s="99"/>
      <c r="AK77" s="99"/>
      <c r="AL77" s="99"/>
      <c r="AM77" s="99"/>
      <c r="AN77" s="99"/>
      <c r="AO77" s="99"/>
      <c r="AP77" s="99"/>
      <c r="AQ77" s="99"/>
      <c r="AR77" s="99"/>
      <c r="AS77" s="99"/>
      <c r="AT77" s="99"/>
      <c r="AU77" s="99"/>
      <c r="AV77" s="99"/>
      <c r="AW77" s="99"/>
      <c r="AX77" s="99"/>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98"/>
      <c r="CF77" s="98"/>
      <c r="CG77" s="98"/>
      <c r="CH77" s="98"/>
      <c r="CI77" s="98"/>
      <c r="CJ77" s="98"/>
      <c r="CK77" s="98"/>
      <c r="CL77" s="98"/>
      <c r="CM77" s="98"/>
      <c r="CN77" s="98"/>
      <c r="CO77" s="98"/>
      <c r="CP77" s="98"/>
      <c r="CQ77" s="98"/>
      <c r="CR77" s="98"/>
      <c r="CS77" s="98"/>
      <c r="CT77" s="98"/>
      <c r="CU77" s="101"/>
      <c r="CV77" s="98"/>
      <c r="CW77" s="98"/>
      <c r="CX77" s="98"/>
      <c r="CY77" s="98"/>
      <c r="CZ77" s="98"/>
      <c r="DA77" s="98"/>
      <c r="DB77" s="98"/>
      <c r="DC77" s="98"/>
      <c r="DD77" s="47"/>
    </row>
    <row r="78" spans="1:108" ht="12.75" customHeight="1" x14ac:dyDescent="0.25">
      <c r="A78" s="98"/>
      <c r="B78" s="99"/>
      <c r="C78" s="98"/>
      <c r="D78" s="100"/>
      <c r="E78" s="98"/>
      <c r="F78" s="98"/>
      <c r="G78" s="98"/>
      <c r="H78" s="99"/>
      <c r="I78" s="98"/>
      <c r="J78" s="98"/>
      <c r="K78" s="98"/>
      <c r="L78" s="98"/>
      <c r="M78" s="99"/>
      <c r="N78" s="99"/>
      <c r="O78" s="99"/>
      <c r="P78" s="99"/>
      <c r="Q78" s="99"/>
      <c r="R78" s="99"/>
      <c r="S78" s="99"/>
      <c r="T78" s="99"/>
      <c r="U78" s="99"/>
      <c r="V78" s="99"/>
      <c r="W78" s="99"/>
      <c r="X78" s="99"/>
      <c r="Y78" s="98"/>
      <c r="Z78" s="99"/>
      <c r="AA78" s="98"/>
      <c r="AB78" s="98"/>
      <c r="AC78" s="101"/>
      <c r="AD78" s="98"/>
      <c r="AE78" s="99"/>
      <c r="AF78" s="99"/>
      <c r="AG78" s="99"/>
      <c r="AH78" s="99"/>
      <c r="AI78" s="99"/>
      <c r="AJ78" s="99"/>
      <c r="AK78" s="99"/>
      <c r="AL78" s="99"/>
      <c r="AM78" s="99"/>
      <c r="AN78" s="99"/>
      <c r="AO78" s="99"/>
      <c r="AP78" s="99"/>
      <c r="AQ78" s="99"/>
      <c r="AR78" s="99"/>
      <c r="AS78" s="99"/>
      <c r="AT78" s="99"/>
      <c r="AU78" s="99"/>
      <c r="AV78" s="99"/>
      <c r="AW78" s="99"/>
      <c r="AX78" s="99"/>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c r="BY78" s="98"/>
      <c r="BZ78" s="98"/>
      <c r="CA78" s="98"/>
      <c r="CB78" s="98"/>
      <c r="CC78" s="98"/>
      <c r="CD78" s="98"/>
      <c r="CE78" s="98"/>
      <c r="CF78" s="98"/>
      <c r="CG78" s="98"/>
      <c r="CH78" s="98"/>
      <c r="CI78" s="98"/>
      <c r="CJ78" s="98"/>
      <c r="CK78" s="98"/>
      <c r="CL78" s="98"/>
      <c r="CM78" s="98"/>
      <c r="CN78" s="98"/>
      <c r="CO78" s="98"/>
      <c r="CP78" s="98"/>
      <c r="CQ78" s="98"/>
      <c r="CR78" s="98"/>
      <c r="CS78" s="98"/>
      <c r="CT78" s="98"/>
      <c r="CU78" s="101"/>
      <c r="CV78" s="98"/>
      <c r="CW78" s="98"/>
      <c r="CX78" s="98"/>
      <c r="CY78" s="98"/>
      <c r="CZ78" s="98"/>
      <c r="DA78" s="98"/>
      <c r="DB78" s="98"/>
      <c r="DC78" s="98"/>
      <c r="DD78" s="47"/>
    </row>
    <row r="79" spans="1:108" ht="12.75" customHeight="1" x14ac:dyDescent="0.25">
      <c r="A79" s="98"/>
      <c r="B79" s="99"/>
      <c r="C79" s="98"/>
      <c r="D79" s="100"/>
      <c r="E79" s="98"/>
      <c r="F79" s="98"/>
      <c r="G79" s="98"/>
      <c r="H79" s="99"/>
      <c r="I79" s="98"/>
      <c r="J79" s="98"/>
      <c r="K79" s="98"/>
      <c r="L79" s="98"/>
      <c r="M79" s="99"/>
      <c r="N79" s="99"/>
      <c r="O79" s="99"/>
      <c r="P79" s="99"/>
      <c r="Q79" s="99"/>
      <c r="R79" s="99"/>
      <c r="S79" s="99"/>
      <c r="T79" s="99"/>
      <c r="U79" s="99"/>
      <c r="V79" s="99"/>
      <c r="W79" s="99"/>
      <c r="X79" s="99"/>
      <c r="Y79" s="98"/>
      <c r="Z79" s="99"/>
      <c r="AA79" s="98"/>
      <c r="AB79" s="98"/>
      <c r="AC79" s="101"/>
      <c r="AD79" s="98"/>
      <c r="AE79" s="99"/>
      <c r="AF79" s="99"/>
      <c r="AG79" s="99"/>
      <c r="AH79" s="99"/>
      <c r="AI79" s="99"/>
      <c r="AJ79" s="99"/>
      <c r="AK79" s="99"/>
      <c r="AL79" s="99"/>
      <c r="AM79" s="99"/>
      <c r="AN79" s="99"/>
      <c r="AO79" s="99"/>
      <c r="AP79" s="99"/>
      <c r="AQ79" s="99"/>
      <c r="AR79" s="99"/>
      <c r="AS79" s="99"/>
      <c r="AT79" s="99"/>
      <c r="AU79" s="99"/>
      <c r="AV79" s="99"/>
      <c r="AW79" s="99"/>
      <c r="AX79" s="99"/>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c r="CC79" s="98"/>
      <c r="CD79" s="98"/>
      <c r="CE79" s="98"/>
      <c r="CF79" s="98"/>
      <c r="CG79" s="98"/>
      <c r="CH79" s="98"/>
      <c r="CI79" s="98"/>
      <c r="CJ79" s="98"/>
      <c r="CK79" s="98"/>
      <c r="CL79" s="98"/>
      <c r="CM79" s="98"/>
      <c r="CN79" s="98"/>
      <c r="CO79" s="98"/>
      <c r="CP79" s="98"/>
      <c r="CQ79" s="98"/>
      <c r="CR79" s="98"/>
      <c r="CS79" s="98"/>
      <c r="CT79" s="98"/>
      <c r="CU79" s="101"/>
      <c r="CV79" s="98"/>
      <c r="CW79" s="98"/>
      <c r="CX79" s="98"/>
      <c r="CY79" s="98"/>
      <c r="CZ79" s="98"/>
      <c r="DA79" s="98"/>
      <c r="DB79" s="98"/>
      <c r="DC79" s="98"/>
      <c r="DD79" s="47"/>
    </row>
    <row r="80" spans="1:108" ht="12.75" customHeight="1" x14ac:dyDescent="0.25">
      <c r="A80" s="98"/>
      <c r="B80" s="99"/>
      <c r="C80" s="98"/>
      <c r="D80" s="100"/>
      <c r="E80" s="98"/>
      <c r="F80" s="98"/>
      <c r="G80" s="98"/>
      <c r="H80" s="99"/>
      <c r="I80" s="98"/>
      <c r="J80" s="98"/>
      <c r="K80" s="98"/>
      <c r="L80" s="98"/>
      <c r="M80" s="99"/>
      <c r="N80" s="99"/>
      <c r="O80" s="99"/>
      <c r="P80" s="99"/>
      <c r="Q80" s="99"/>
      <c r="R80" s="99"/>
      <c r="S80" s="99"/>
      <c r="T80" s="99"/>
      <c r="U80" s="99"/>
      <c r="V80" s="99"/>
      <c r="W80" s="99"/>
      <c r="X80" s="99"/>
      <c r="Y80" s="98"/>
      <c r="Z80" s="99"/>
      <c r="AA80" s="98"/>
      <c r="AB80" s="98"/>
      <c r="AC80" s="101"/>
      <c r="AD80" s="98"/>
      <c r="AE80" s="99"/>
      <c r="AF80" s="99"/>
      <c r="AG80" s="99"/>
      <c r="AH80" s="99"/>
      <c r="AI80" s="99"/>
      <c r="AJ80" s="99"/>
      <c r="AK80" s="99"/>
      <c r="AL80" s="99"/>
      <c r="AM80" s="99"/>
      <c r="AN80" s="99"/>
      <c r="AO80" s="99"/>
      <c r="AP80" s="99"/>
      <c r="AQ80" s="99"/>
      <c r="AR80" s="99"/>
      <c r="AS80" s="99"/>
      <c r="AT80" s="99"/>
      <c r="AU80" s="99"/>
      <c r="AV80" s="99"/>
      <c r="AW80" s="99"/>
      <c r="AX80" s="99"/>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c r="BY80" s="98"/>
      <c r="BZ80" s="98"/>
      <c r="CA80" s="98"/>
      <c r="CB80" s="98"/>
      <c r="CC80" s="98"/>
      <c r="CD80" s="98"/>
      <c r="CE80" s="98"/>
      <c r="CF80" s="98"/>
      <c r="CG80" s="98"/>
      <c r="CH80" s="98"/>
      <c r="CI80" s="98"/>
      <c r="CJ80" s="98"/>
      <c r="CK80" s="98"/>
      <c r="CL80" s="98"/>
      <c r="CM80" s="98"/>
      <c r="CN80" s="98"/>
      <c r="CO80" s="98"/>
      <c r="CP80" s="98"/>
      <c r="CQ80" s="98"/>
      <c r="CR80" s="98"/>
      <c r="CS80" s="98"/>
      <c r="CT80" s="98"/>
      <c r="CU80" s="101"/>
      <c r="CV80" s="98"/>
      <c r="CW80" s="98"/>
      <c r="CX80" s="98"/>
      <c r="CY80" s="98"/>
      <c r="CZ80" s="98"/>
      <c r="DA80" s="98"/>
      <c r="DB80" s="98"/>
      <c r="DC80" s="98"/>
      <c r="DD80" s="47"/>
    </row>
    <row r="81" spans="1:108" ht="12.75" customHeight="1" x14ac:dyDescent="0.25">
      <c r="A81" s="98"/>
      <c r="B81" s="99"/>
      <c r="C81" s="98"/>
      <c r="D81" s="100"/>
      <c r="E81" s="98"/>
      <c r="F81" s="98"/>
      <c r="G81" s="98"/>
      <c r="H81" s="99"/>
      <c r="I81" s="98"/>
      <c r="J81" s="98"/>
      <c r="K81" s="98"/>
      <c r="L81" s="98"/>
      <c r="M81" s="99"/>
      <c r="N81" s="99"/>
      <c r="O81" s="99"/>
      <c r="P81" s="99"/>
      <c r="Q81" s="99"/>
      <c r="R81" s="99"/>
      <c r="S81" s="99"/>
      <c r="T81" s="99"/>
      <c r="U81" s="99"/>
      <c r="V81" s="99"/>
      <c r="W81" s="99"/>
      <c r="X81" s="99"/>
      <c r="Y81" s="98"/>
      <c r="Z81" s="99"/>
      <c r="AA81" s="98"/>
      <c r="AB81" s="98"/>
      <c r="AC81" s="101"/>
      <c r="AD81" s="98"/>
      <c r="AE81" s="99"/>
      <c r="AF81" s="99"/>
      <c r="AG81" s="99"/>
      <c r="AH81" s="99"/>
      <c r="AI81" s="99"/>
      <c r="AJ81" s="99"/>
      <c r="AK81" s="99"/>
      <c r="AL81" s="99"/>
      <c r="AM81" s="99"/>
      <c r="AN81" s="99"/>
      <c r="AO81" s="99"/>
      <c r="AP81" s="99"/>
      <c r="AQ81" s="99"/>
      <c r="AR81" s="99"/>
      <c r="AS81" s="99"/>
      <c r="AT81" s="99"/>
      <c r="AU81" s="99"/>
      <c r="AV81" s="99"/>
      <c r="AW81" s="99"/>
      <c r="AX81" s="99"/>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101"/>
      <c r="CV81" s="98"/>
      <c r="CW81" s="98"/>
      <c r="CX81" s="98"/>
      <c r="CY81" s="98"/>
      <c r="CZ81" s="98"/>
      <c r="DA81" s="98"/>
      <c r="DB81" s="98"/>
      <c r="DC81" s="98"/>
      <c r="DD81" s="47"/>
    </row>
    <row r="82" spans="1:108" ht="12.75" customHeight="1" x14ac:dyDescent="0.25">
      <c r="A82" s="98"/>
      <c r="B82" s="99"/>
      <c r="C82" s="98"/>
      <c r="D82" s="100"/>
      <c r="E82" s="98"/>
      <c r="F82" s="98"/>
      <c r="G82" s="98"/>
      <c r="H82" s="99"/>
      <c r="I82" s="98"/>
      <c r="J82" s="98"/>
      <c r="K82" s="98"/>
      <c r="L82" s="98"/>
      <c r="M82" s="99"/>
      <c r="N82" s="99"/>
      <c r="O82" s="99"/>
      <c r="P82" s="99"/>
      <c r="Q82" s="99"/>
      <c r="R82" s="99"/>
      <c r="S82" s="99"/>
      <c r="T82" s="99"/>
      <c r="U82" s="99"/>
      <c r="V82" s="99"/>
      <c r="W82" s="99"/>
      <c r="X82" s="99"/>
      <c r="Y82" s="98"/>
      <c r="Z82" s="99"/>
      <c r="AA82" s="98"/>
      <c r="AB82" s="98"/>
      <c r="AC82" s="101"/>
      <c r="AD82" s="98"/>
      <c r="AE82" s="99"/>
      <c r="AF82" s="99"/>
      <c r="AG82" s="99"/>
      <c r="AH82" s="99"/>
      <c r="AI82" s="99"/>
      <c r="AJ82" s="99"/>
      <c r="AK82" s="99"/>
      <c r="AL82" s="99"/>
      <c r="AM82" s="99"/>
      <c r="AN82" s="99"/>
      <c r="AO82" s="99"/>
      <c r="AP82" s="99"/>
      <c r="AQ82" s="99"/>
      <c r="AR82" s="99"/>
      <c r="AS82" s="99"/>
      <c r="AT82" s="99"/>
      <c r="AU82" s="99"/>
      <c r="AV82" s="99"/>
      <c r="AW82" s="99"/>
      <c r="AX82" s="99"/>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c r="BY82" s="98"/>
      <c r="BZ82" s="98"/>
      <c r="CA82" s="98"/>
      <c r="CB82" s="98"/>
      <c r="CC82" s="98"/>
      <c r="CD82" s="98"/>
      <c r="CE82" s="98"/>
      <c r="CF82" s="98"/>
      <c r="CG82" s="98"/>
      <c r="CH82" s="98"/>
      <c r="CI82" s="98"/>
      <c r="CJ82" s="98"/>
      <c r="CK82" s="98"/>
      <c r="CL82" s="98"/>
      <c r="CM82" s="98"/>
      <c r="CN82" s="98"/>
      <c r="CO82" s="98"/>
      <c r="CP82" s="98"/>
      <c r="CQ82" s="98"/>
      <c r="CR82" s="98"/>
      <c r="CS82" s="98"/>
      <c r="CT82" s="98"/>
      <c r="CU82" s="101"/>
      <c r="CV82" s="98"/>
      <c r="CW82" s="98"/>
      <c r="CX82" s="98"/>
      <c r="CY82" s="98"/>
      <c r="CZ82" s="98"/>
      <c r="DA82" s="98"/>
      <c r="DB82" s="98"/>
      <c r="DC82" s="98"/>
      <c r="DD82" s="47"/>
    </row>
    <row r="83" spans="1:108" ht="12.75" customHeight="1" x14ac:dyDescent="0.25">
      <c r="A83" s="98"/>
      <c r="B83" s="99"/>
      <c r="C83" s="98"/>
      <c r="D83" s="100"/>
      <c r="E83" s="98"/>
      <c r="F83" s="98"/>
      <c r="G83" s="98"/>
      <c r="H83" s="99"/>
      <c r="I83" s="98"/>
      <c r="J83" s="98"/>
      <c r="K83" s="98"/>
      <c r="L83" s="98"/>
      <c r="M83" s="99"/>
      <c r="N83" s="99"/>
      <c r="O83" s="99"/>
      <c r="P83" s="99"/>
      <c r="Q83" s="99"/>
      <c r="R83" s="99"/>
      <c r="S83" s="99"/>
      <c r="T83" s="99"/>
      <c r="U83" s="99"/>
      <c r="V83" s="99"/>
      <c r="W83" s="99"/>
      <c r="X83" s="99"/>
      <c r="Y83" s="98"/>
      <c r="Z83" s="99"/>
      <c r="AA83" s="98"/>
      <c r="AB83" s="98"/>
      <c r="AC83" s="101"/>
      <c r="AD83" s="98"/>
      <c r="AE83" s="99"/>
      <c r="AF83" s="99"/>
      <c r="AG83" s="99"/>
      <c r="AH83" s="99"/>
      <c r="AI83" s="99"/>
      <c r="AJ83" s="99"/>
      <c r="AK83" s="99"/>
      <c r="AL83" s="99"/>
      <c r="AM83" s="99"/>
      <c r="AN83" s="99"/>
      <c r="AO83" s="99"/>
      <c r="AP83" s="99"/>
      <c r="AQ83" s="99"/>
      <c r="AR83" s="99"/>
      <c r="AS83" s="99"/>
      <c r="AT83" s="99"/>
      <c r="AU83" s="99"/>
      <c r="AV83" s="99"/>
      <c r="AW83" s="99"/>
      <c r="AX83" s="99"/>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101"/>
      <c r="CV83" s="98"/>
      <c r="CW83" s="98"/>
      <c r="CX83" s="98"/>
      <c r="CY83" s="98"/>
      <c r="CZ83" s="98"/>
      <c r="DA83" s="98"/>
      <c r="DB83" s="98"/>
      <c r="DC83" s="98"/>
      <c r="DD83" s="47"/>
    </row>
    <row r="84" spans="1:108" ht="12.75" customHeight="1" x14ac:dyDescent="0.25">
      <c r="A84" s="98"/>
      <c r="B84" s="99"/>
      <c r="C84" s="98"/>
      <c r="D84" s="100"/>
      <c r="E84" s="98"/>
      <c r="F84" s="98"/>
      <c r="G84" s="98"/>
      <c r="H84" s="99"/>
      <c r="I84" s="98"/>
      <c r="J84" s="98"/>
      <c r="K84" s="98"/>
      <c r="L84" s="98"/>
      <c r="M84" s="99"/>
      <c r="N84" s="99"/>
      <c r="O84" s="99"/>
      <c r="P84" s="99"/>
      <c r="Q84" s="99"/>
      <c r="R84" s="99"/>
      <c r="S84" s="99"/>
      <c r="T84" s="99"/>
      <c r="U84" s="99"/>
      <c r="V84" s="99"/>
      <c r="W84" s="99"/>
      <c r="X84" s="99"/>
      <c r="Y84" s="98"/>
      <c r="Z84" s="99"/>
      <c r="AA84" s="98"/>
      <c r="AB84" s="98"/>
      <c r="AC84" s="101"/>
      <c r="AD84" s="98"/>
      <c r="AE84" s="99"/>
      <c r="AF84" s="99"/>
      <c r="AG84" s="99"/>
      <c r="AH84" s="99"/>
      <c r="AI84" s="99"/>
      <c r="AJ84" s="99"/>
      <c r="AK84" s="99"/>
      <c r="AL84" s="99"/>
      <c r="AM84" s="99"/>
      <c r="AN84" s="99"/>
      <c r="AO84" s="99"/>
      <c r="AP84" s="99"/>
      <c r="AQ84" s="99"/>
      <c r="AR84" s="99"/>
      <c r="AS84" s="99"/>
      <c r="AT84" s="99"/>
      <c r="AU84" s="99"/>
      <c r="AV84" s="99"/>
      <c r="AW84" s="99"/>
      <c r="AX84" s="99"/>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c r="BY84" s="98"/>
      <c r="BZ84" s="98"/>
      <c r="CA84" s="98"/>
      <c r="CB84" s="98"/>
      <c r="CC84" s="98"/>
      <c r="CD84" s="98"/>
      <c r="CE84" s="98"/>
      <c r="CF84" s="98"/>
      <c r="CG84" s="98"/>
      <c r="CH84" s="98"/>
      <c r="CI84" s="98"/>
      <c r="CJ84" s="98"/>
      <c r="CK84" s="98"/>
      <c r="CL84" s="98"/>
      <c r="CM84" s="98"/>
      <c r="CN84" s="98"/>
      <c r="CO84" s="98"/>
      <c r="CP84" s="98"/>
      <c r="CQ84" s="98"/>
      <c r="CR84" s="98"/>
      <c r="CS84" s="98"/>
      <c r="CT84" s="98"/>
      <c r="CU84" s="101"/>
      <c r="CV84" s="98"/>
      <c r="CW84" s="98"/>
      <c r="CX84" s="98"/>
      <c r="CY84" s="98"/>
      <c r="CZ84" s="98"/>
      <c r="DA84" s="98"/>
      <c r="DB84" s="98"/>
      <c r="DC84" s="98"/>
      <c r="DD84" s="47"/>
    </row>
    <row r="85" spans="1:108" ht="12.75" customHeight="1" x14ac:dyDescent="0.25">
      <c r="A85" s="98"/>
      <c r="B85" s="99"/>
      <c r="C85" s="98"/>
      <c r="D85" s="100"/>
      <c r="E85" s="98"/>
      <c r="F85" s="98"/>
      <c r="G85" s="98"/>
      <c r="H85" s="99"/>
      <c r="I85" s="98"/>
      <c r="J85" s="98"/>
      <c r="K85" s="98"/>
      <c r="L85" s="98"/>
      <c r="M85" s="99"/>
      <c r="N85" s="99"/>
      <c r="O85" s="99"/>
      <c r="P85" s="99"/>
      <c r="Q85" s="99"/>
      <c r="R85" s="99"/>
      <c r="S85" s="99"/>
      <c r="T85" s="99"/>
      <c r="U85" s="99"/>
      <c r="V85" s="99"/>
      <c r="W85" s="99"/>
      <c r="X85" s="99"/>
      <c r="Y85" s="98"/>
      <c r="Z85" s="99"/>
      <c r="AA85" s="98"/>
      <c r="AB85" s="98"/>
      <c r="AC85" s="101"/>
      <c r="AD85" s="98"/>
      <c r="AE85" s="99"/>
      <c r="AF85" s="99"/>
      <c r="AG85" s="99"/>
      <c r="AH85" s="99"/>
      <c r="AI85" s="99"/>
      <c r="AJ85" s="99"/>
      <c r="AK85" s="99"/>
      <c r="AL85" s="99"/>
      <c r="AM85" s="99"/>
      <c r="AN85" s="99"/>
      <c r="AO85" s="99"/>
      <c r="AP85" s="99"/>
      <c r="AQ85" s="99"/>
      <c r="AR85" s="99"/>
      <c r="AS85" s="99"/>
      <c r="AT85" s="99"/>
      <c r="AU85" s="99"/>
      <c r="AV85" s="99"/>
      <c r="AW85" s="99"/>
      <c r="AX85" s="99"/>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c r="BY85" s="98"/>
      <c r="BZ85" s="98"/>
      <c r="CA85" s="98"/>
      <c r="CB85" s="98"/>
      <c r="CC85" s="98"/>
      <c r="CD85" s="98"/>
      <c r="CE85" s="98"/>
      <c r="CF85" s="98"/>
      <c r="CG85" s="98"/>
      <c r="CH85" s="98"/>
      <c r="CI85" s="98"/>
      <c r="CJ85" s="98"/>
      <c r="CK85" s="98"/>
      <c r="CL85" s="98"/>
      <c r="CM85" s="98"/>
      <c r="CN85" s="98"/>
      <c r="CO85" s="98"/>
      <c r="CP85" s="98"/>
      <c r="CQ85" s="98"/>
      <c r="CR85" s="98"/>
      <c r="CS85" s="98"/>
      <c r="CT85" s="98"/>
      <c r="CU85" s="101"/>
      <c r="CV85" s="98"/>
      <c r="CW85" s="98"/>
      <c r="CX85" s="98"/>
      <c r="CY85" s="98"/>
      <c r="CZ85" s="98"/>
      <c r="DA85" s="98"/>
      <c r="DB85" s="98"/>
      <c r="DC85" s="98"/>
      <c r="DD85" s="47"/>
    </row>
    <row r="86" spans="1:108" ht="12.75" customHeight="1" x14ac:dyDescent="0.25">
      <c r="A86" s="98"/>
      <c r="B86" s="99"/>
      <c r="C86" s="98"/>
      <c r="D86" s="100"/>
      <c r="E86" s="98"/>
      <c r="F86" s="98"/>
      <c r="G86" s="98"/>
      <c r="H86" s="99"/>
      <c r="I86" s="98"/>
      <c r="J86" s="98"/>
      <c r="K86" s="98"/>
      <c r="L86" s="98"/>
      <c r="M86" s="99"/>
      <c r="N86" s="99"/>
      <c r="O86" s="99"/>
      <c r="P86" s="99"/>
      <c r="Q86" s="99"/>
      <c r="R86" s="99"/>
      <c r="S86" s="99"/>
      <c r="T86" s="99"/>
      <c r="U86" s="99"/>
      <c r="V86" s="99"/>
      <c r="W86" s="99"/>
      <c r="X86" s="99"/>
      <c r="Y86" s="98"/>
      <c r="Z86" s="99"/>
      <c r="AA86" s="98"/>
      <c r="AB86" s="98"/>
      <c r="AC86" s="101"/>
      <c r="AD86" s="98"/>
      <c r="AE86" s="99"/>
      <c r="AF86" s="99"/>
      <c r="AG86" s="99"/>
      <c r="AH86" s="99"/>
      <c r="AI86" s="99"/>
      <c r="AJ86" s="99"/>
      <c r="AK86" s="99"/>
      <c r="AL86" s="99"/>
      <c r="AM86" s="99"/>
      <c r="AN86" s="99"/>
      <c r="AO86" s="99"/>
      <c r="AP86" s="99"/>
      <c r="AQ86" s="99"/>
      <c r="AR86" s="99"/>
      <c r="AS86" s="99"/>
      <c r="AT86" s="99"/>
      <c r="AU86" s="99"/>
      <c r="AV86" s="99"/>
      <c r="AW86" s="99"/>
      <c r="AX86" s="99"/>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c r="BY86" s="98"/>
      <c r="BZ86" s="98"/>
      <c r="CA86" s="98"/>
      <c r="CB86" s="98"/>
      <c r="CC86" s="98"/>
      <c r="CD86" s="98"/>
      <c r="CE86" s="98"/>
      <c r="CF86" s="98"/>
      <c r="CG86" s="98"/>
      <c r="CH86" s="98"/>
      <c r="CI86" s="98"/>
      <c r="CJ86" s="98"/>
      <c r="CK86" s="98"/>
      <c r="CL86" s="98"/>
      <c r="CM86" s="98"/>
      <c r="CN86" s="98"/>
      <c r="CO86" s="98"/>
      <c r="CP86" s="98"/>
      <c r="CQ86" s="98"/>
      <c r="CR86" s="98"/>
      <c r="CS86" s="98"/>
      <c r="CT86" s="98"/>
      <c r="CU86" s="101"/>
      <c r="CV86" s="98"/>
      <c r="CW86" s="98"/>
      <c r="CX86" s="98"/>
      <c r="CY86" s="98"/>
      <c r="CZ86" s="98"/>
      <c r="DA86" s="98"/>
      <c r="DB86" s="98"/>
      <c r="DC86" s="98"/>
      <c r="DD86" s="47"/>
    </row>
    <row r="87" spans="1:108" ht="12.75" customHeight="1" x14ac:dyDescent="0.25">
      <c r="A87" s="98"/>
      <c r="B87" s="99"/>
      <c r="C87" s="98"/>
      <c r="D87" s="100"/>
      <c r="E87" s="98"/>
      <c r="F87" s="98"/>
      <c r="G87" s="98"/>
      <c r="H87" s="99"/>
      <c r="I87" s="98"/>
      <c r="J87" s="98"/>
      <c r="K87" s="98"/>
      <c r="L87" s="98"/>
      <c r="M87" s="99"/>
      <c r="N87" s="99"/>
      <c r="O87" s="99"/>
      <c r="P87" s="99"/>
      <c r="Q87" s="99"/>
      <c r="R87" s="99"/>
      <c r="S87" s="99"/>
      <c r="T87" s="99"/>
      <c r="U87" s="99"/>
      <c r="V87" s="99"/>
      <c r="W87" s="99"/>
      <c r="X87" s="99"/>
      <c r="Y87" s="98"/>
      <c r="Z87" s="99"/>
      <c r="AA87" s="98"/>
      <c r="AB87" s="98"/>
      <c r="AC87" s="101"/>
      <c r="AD87" s="98"/>
      <c r="AE87" s="99"/>
      <c r="AF87" s="99"/>
      <c r="AG87" s="99"/>
      <c r="AH87" s="99"/>
      <c r="AI87" s="99"/>
      <c r="AJ87" s="99"/>
      <c r="AK87" s="99"/>
      <c r="AL87" s="99"/>
      <c r="AM87" s="99"/>
      <c r="AN87" s="99"/>
      <c r="AO87" s="99"/>
      <c r="AP87" s="99"/>
      <c r="AQ87" s="99"/>
      <c r="AR87" s="99"/>
      <c r="AS87" s="99"/>
      <c r="AT87" s="99"/>
      <c r="AU87" s="99"/>
      <c r="AV87" s="99"/>
      <c r="AW87" s="99"/>
      <c r="AX87" s="99"/>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98"/>
      <c r="CH87" s="98"/>
      <c r="CI87" s="98"/>
      <c r="CJ87" s="98"/>
      <c r="CK87" s="98"/>
      <c r="CL87" s="98"/>
      <c r="CM87" s="98"/>
      <c r="CN87" s="98"/>
      <c r="CO87" s="98"/>
      <c r="CP87" s="98"/>
      <c r="CQ87" s="98"/>
      <c r="CR87" s="98"/>
      <c r="CS87" s="98"/>
      <c r="CT87" s="98"/>
      <c r="CU87" s="101"/>
      <c r="CV87" s="98"/>
      <c r="CW87" s="98"/>
      <c r="CX87" s="98"/>
      <c r="CY87" s="98"/>
      <c r="CZ87" s="98"/>
      <c r="DA87" s="98"/>
      <c r="DB87" s="98"/>
      <c r="DC87" s="98"/>
      <c r="DD87" s="47"/>
    </row>
    <row r="88" spans="1:108" ht="12.75" customHeight="1" x14ac:dyDescent="0.25">
      <c r="A88" s="98"/>
      <c r="B88" s="99"/>
      <c r="C88" s="98"/>
      <c r="D88" s="100"/>
      <c r="E88" s="98"/>
      <c r="F88" s="98"/>
      <c r="G88" s="98"/>
      <c r="H88" s="99"/>
      <c r="I88" s="98"/>
      <c r="J88" s="98"/>
      <c r="K88" s="98"/>
      <c r="L88" s="98"/>
      <c r="M88" s="99"/>
      <c r="N88" s="99"/>
      <c r="O88" s="99"/>
      <c r="P88" s="99"/>
      <c r="Q88" s="99"/>
      <c r="R88" s="99"/>
      <c r="S88" s="99"/>
      <c r="T88" s="99"/>
      <c r="U88" s="99"/>
      <c r="V88" s="99"/>
      <c r="W88" s="99"/>
      <c r="X88" s="99"/>
      <c r="Y88" s="98"/>
      <c r="Z88" s="99"/>
      <c r="AA88" s="98"/>
      <c r="AB88" s="98"/>
      <c r="AC88" s="101"/>
      <c r="AD88" s="98"/>
      <c r="AE88" s="99"/>
      <c r="AF88" s="99"/>
      <c r="AG88" s="99"/>
      <c r="AH88" s="99"/>
      <c r="AI88" s="99"/>
      <c r="AJ88" s="99"/>
      <c r="AK88" s="99"/>
      <c r="AL88" s="99"/>
      <c r="AM88" s="99"/>
      <c r="AN88" s="99"/>
      <c r="AO88" s="99"/>
      <c r="AP88" s="99"/>
      <c r="AQ88" s="99"/>
      <c r="AR88" s="99"/>
      <c r="AS88" s="99"/>
      <c r="AT88" s="99"/>
      <c r="AU88" s="99"/>
      <c r="AV88" s="99"/>
      <c r="AW88" s="99"/>
      <c r="AX88" s="99"/>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c r="BY88" s="98"/>
      <c r="BZ88" s="98"/>
      <c r="CA88" s="98"/>
      <c r="CB88" s="98"/>
      <c r="CC88" s="98"/>
      <c r="CD88" s="98"/>
      <c r="CE88" s="98"/>
      <c r="CF88" s="98"/>
      <c r="CG88" s="98"/>
      <c r="CH88" s="98"/>
      <c r="CI88" s="98"/>
      <c r="CJ88" s="98"/>
      <c r="CK88" s="98"/>
      <c r="CL88" s="98"/>
      <c r="CM88" s="98"/>
      <c r="CN88" s="98"/>
      <c r="CO88" s="98"/>
      <c r="CP88" s="98"/>
      <c r="CQ88" s="98"/>
      <c r="CR88" s="98"/>
      <c r="CS88" s="98"/>
      <c r="CT88" s="98"/>
      <c r="CU88" s="101"/>
      <c r="CV88" s="98"/>
      <c r="CW88" s="98"/>
      <c r="CX88" s="98"/>
      <c r="CY88" s="98"/>
      <c r="CZ88" s="98"/>
      <c r="DA88" s="98"/>
      <c r="DB88" s="98"/>
      <c r="DC88" s="98"/>
      <c r="DD88" s="47"/>
    </row>
    <row r="89" spans="1:108" ht="12.75" customHeight="1" x14ac:dyDescent="0.25">
      <c r="A89" s="98"/>
      <c r="B89" s="99"/>
      <c r="C89" s="98"/>
      <c r="D89" s="100"/>
      <c r="E89" s="98"/>
      <c r="F89" s="98"/>
      <c r="G89" s="98"/>
      <c r="H89" s="99"/>
      <c r="I89" s="98"/>
      <c r="J89" s="98"/>
      <c r="K89" s="98"/>
      <c r="L89" s="98"/>
      <c r="M89" s="99"/>
      <c r="N89" s="99"/>
      <c r="O89" s="99"/>
      <c r="P89" s="99"/>
      <c r="Q89" s="99"/>
      <c r="R89" s="99"/>
      <c r="S89" s="99"/>
      <c r="T89" s="99"/>
      <c r="U89" s="99"/>
      <c r="V89" s="99"/>
      <c r="W89" s="99"/>
      <c r="X89" s="99"/>
      <c r="Y89" s="98"/>
      <c r="Z89" s="99"/>
      <c r="AA89" s="98"/>
      <c r="AB89" s="98"/>
      <c r="AC89" s="101"/>
      <c r="AD89" s="98"/>
      <c r="AE89" s="99"/>
      <c r="AF89" s="99"/>
      <c r="AG89" s="99"/>
      <c r="AH89" s="99"/>
      <c r="AI89" s="99"/>
      <c r="AJ89" s="99"/>
      <c r="AK89" s="99"/>
      <c r="AL89" s="99"/>
      <c r="AM89" s="99"/>
      <c r="AN89" s="99"/>
      <c r="AO89" s="99"/>
      <c r="AP89" s="99"/>
      <c r="AQ89" s="99"/>
      <c r="AR89" s="99"/>
      <c r="AS89" s="99"/>
      <c r="AT89" s="99"/>
      <c r="AU89" s="99"/>
      <c r="AV89" s="99"/>
      <c r="AW89" s="99"/>
      <c r="AX89" s="99"/>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c r="BY89" s="98"/>
      <c r="BZ89" s="98"/>
      <c r="CA89" s="98"/>
      <c r="CB89" s="98"/>
      <c r="CC89" s="98"/>
      <c r="CD89" s="98"/>
      <c r="CE89" s="98"/>
      <c r="CF89" s="98"/>
      <c r="CG89" s="98"/>
      <c r="CH89" s="98"/>
      <c r="CI89" s="98"/>
      <c r="CJ89" s="98"/>
      <c r="CK89" s="98"/>
      <c r="CL89" s="98"/>
      <c r="CM89" s="98"/>
      <c r="CN89" s="98"/>
      <c r="CO89" s="98"/>
      <c r="CP89" s="98"/>
      <c r="CQ89" s="98"/>
      <c r="CR89" s="98"/>
      <c r="CS89" s="98"/>
      <c r="CT89" s="98"/>
      <c r="CU89" s="101"/>
      <c r="CV89" s="98"/>
      <c r="CW89" s="98"/>
      <c r="CX89" s="98"/>
      <c r="CY89" s="98"/>
      <c r="CZ89" s="98"/>
      <c r="DA89" s="98"/>
      <c r="DB89" s="98"/>
      <c r="DC89" s="98"/>
      <c r="DD89" s="47"/>
    </row>
    <row r="90" spans="1:108" ht="12.75" customHeight="1" x14ac:dyDescent="0.25">
      <c r="A90" s="98"/>
      <c r="B90" s="99"/>
      <c r="C90" s="98"/>
      <c r="D90" s="100"/>
      <c r="E90" s="98"/>
      <c r="F90" s="98"/>
      <c r="G90" s="98"/>
      <c r="H90" s="99"/>
      <c r="I90" s="98"/>
      <c r="J90" s="98"/>
      <c r="K90" s="98"/>
      <c r="L90" s="98"/>
      <c r="M90" s="99"/>
      <c r="N90" s="99"/>
      <c r="O90" s="99"/>
      <c r="P90" s="99"/>
      <c r="Q90" s="99"/>
      <c r="R90" s="99"/>
      <c r="S90" s="99"/>
      <c r="T90" s="99"/>
      <c r="U90" s="99"/>
      <c r="V90" s="99"/>
      <c r="W90" s="99"/>
      <c r="X90" s="99"/>
      <c r="Y90" s="98"/>
      <c r="Z90" s="99"/>
      <c r="AA90" s="98"/>
      <c r="AB90" s="98"/>
      <c r="AC90" s="101"/>
      <c r="AD90" s="98"/>
      <c r="AE90" s="99"/>
      <c r="AF90" s="99"/>
      <c r="AG90" s="99"/>
      <c r="AH90" s="99"/>
      <c r="AI90" s="99"/>
      <c r="AJ90" s="99"/>
      <c r="AK90" s="99"/>
      <c r="AL90" s="99"/>
      <c r="AM90" s="99"/>
      <c r="AN90" s="99"/>
      <c r="AO90" s="99"/>
      <c r="AP90" s="99"/>
      <c r="AQ90" s="99"/>
      <c r="AR90" s="99"/>
      <c r="AS90" s="99"/>
      <c r="AT90" s="99"/>
      <c r="AU90" s="99"/>
      <c r="AV90" s="99"/>
      <c r="AW90" s="99"/>
      <c r="AX90" s="99"/>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c r="BY90" s="98"/>
      <c r="BZ90" s="98"/>
      <c r="CA90" s="98"/>
      <c r="CB90" s="98"/>
      <c r="CC90" s="98"/>
      <c r="CD90" s="98"/>
      <c r="CE90" s="98"/>
      <c r="CF90" s="98"/>
      <c r="CG90" s="98"/>
      <c r="CH90" s="98"/>
      <c r="CI90" s="98"/>
      <c r="CJ90" s="98"/>
      <c r="CK90" s="98"/>
      <c r="CL90" s="98"/>
      <c r="CM90" s="98"/>
      <c r="CN90" s="98"/>
      <c r="CO90" s="98"/>
      <c r="CP90" s="98"/>
      <c r="CQ90" s="98"/>
      <c r="CR90" s="98"/>
      <c r="CS90" s="98"/>
      <c r="CT90" s="98"/>
      <c r="CU90" s="101"/>
      <c r="CV90" s="98"/>
      <c r="CW90" s="98"/>
      <c r="CX90" s="98"/>
      <c r="CY90" s="98"/>
      <c r="CZ90" s="98"/>
      <c r="DA90" s="98"/>
      <c r="DB90" s="98"/>
      <c r="DC90" s="98"/>
      <c r="DD90" s="47"/>
    </row>
    <row r="91" spans="1:108" ht="12.75" customHeight="1" x14ac:dyDescent="0.25">
      <c r="A91" s="98"/>
      <c r="B91" s="99"/>
      <c r="C91" s="98"/>
      <c r="D91" s="100"/>
      <c r="E91" s="98"/>
      <c r="F91" s="98"/>
      <c r="G91" s="98"/>
      <c r="H91" s="99"/>
      <c r="I91" s="98"/>
      <c r="J91" s="98"/>
      <c r="K91" s="98"/>
      <c r="L91" s="98"/>
      <c r="M91" s="99"/>
      <c r="N91" s="99"/>
      <c r="O91" s="99"/>
      <c r="P91" s="99"/>
      <c r="Q91" s="99"/>
      <c r="R91" s="99"/>
      <c r="S91" s="99"/>
      <c r="T91" s="99"/>
      <c r="U91" s="99"/>
      <c r="V91" s="99"/>
      <c r="W91" s="99"/>
      <c r="X91" s="99"/>
      <c r="Y91" s="98"/>
      <c r="Z91" s="99"/>
      <c r="AA91" s="98"/>
      <c r="AB91" s="98"/>
      <c r="AC91" s="101"/>
      <c r="AD91" s="98"/>
      <c r="AE91" s="99"/>
      <c r="AF91" s="99"/>
      <c r="AG91" s="99"/>
      <c r="AH91" s="99"/>
      <c r="AI91" s="99"/>
      <c r="AJ91" s="99"/>
      <c r="AK91" s="99"/>
      <c r="AL91" s="99"/>
      <c r="AM91" s="99"/>
      <c r="AN91" s="99"/>
      <c r="AO91" s="99"/>
      <c r="AP91" s="99"/>
      <c r="AQ91" s="99"/>
      <c r="AR91" s="99"/>
      <c r="AS91" s="99"/>
      <c r="AT91" s="99"/>
      <c r="AU91" s="99"/>
      <c r="AV91" s="99"/>
      <c r="AW91" s="99"/>
      <c r="AX91" s="99"/>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c r="BY91" s="98"/>
      <c r="BZ91" s="98"/>
      <c r="CA91" s="98"/>
      <c r="CB91" s="98"/>
      <c r="CC91" s="98"/>
      <c r="CD91" s="98"/>
      <c r="CE91" s="98"/>
      <c r="CF91" s="98"/>
      <c r="CG91" s="98"/>
      <c r="CH91" s="98"/>
      <c r="CI91" s="98"/>
      <c r="CJ91" s="98"/>
      <c r="CK91" s="98"/>
      <c r="CL91" s="98"/>
      <c r="CM91" s="98"/>
      <c r="CN91" s="98"/>
      <c r="CO91" s="98"/>
      <c r="CP91" s="98"/>
      <c r="CQ91" s="98"/>
      <c r="CR91" s="98"/>
      <c r="CS91" s="98"/>
      <c r="CT91" s="98"/>
      <c r="CU91" s="101"/>
      <c r="CV91" s="98"/>
      <c r="CW91" s="98"/>
      <c r="CX91" s="98"/>
      <c r="CY91" s="98"/>
      <c r="CZ91" s="98"/>
      <c r="DA91" s="98"/>
      <c r="DB91" s="98"/>
      <c r="DC91" s="98"/>
      <c r="DD91" s="47"/>
    </row>
    <row r="92" spans="1:108" ht="12.75" customHeight="1" x14ac:dyDescent="0.25">
      <c r="A92" s="98"/>
      <c r="B92" s="99"/>
      <c r="C92" s="98"/>
      <c r="D92" s="100"/>
      <c r="E92" s="98"/>
      <c r="F92" s="98"/>
      <c r="G92" s="98"/>
      <c r="H92" s="99"/>
      <c r="I92" s="98"/>
      <c r="J92" s="98"/>
      <c r="K92" s="98"/>
      <c r="L92" s="98"/>
      <c r="M92" s="99"/>
      <c r="N92" s="99"/>
      <c r="O92" s="99"/>
      <c r="P92" s="99"/>
      <c r="Q92" s="99"/>
      <c r="R92" s="99"/>
      <c r="S92" s="99"/>
      <c r="T92" s="99"/>
      <c r="U92" s="99"/>
      <c r="V92" s="99"/>
      <c r="W92" s="99"/>
      <c r="X92" s="99"/>
      <c r="Y92" s="98"/>
      <c r="Z92" s="99"/>
      <c r="AA92" s="98"/>
      <c r="AB92" s="98"/>
      <c r="AC92" s="101"/>
      <c r="AD92" s="98"/>
      <c r="AE92" s="99"/>
      <c r="AF92" s="99"/>
      <c r="AG92" s="99"/>
      <c r="AH92" s="99"/>
      <c r="AI92" s="99"/>
      <c r="AJ92" s="99"/>
      <c r="AK92" s="99"/>
      <c r="AL92" s="99"/>
      <c r="AM92" s="99"/>
      <c r="AN92" s="99"/>
      <c r="AO92" s="99"/>
      <c r="AP92" s="99"/>
      <c r="AQ92" s="99"/>
      <c r="AR92" s="99"/>
      <c r="AS92" s="99"/>
      <c r="AT92" s="99"/>
      <c r="AU92" s="99"/>
      <c r="AV92" s="99"/>
      <c r="AW92" s="99"/>
      <c r="AX92" s="99"/>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c r="BY92" s="98"/>
      <c r="BZ92" s="98"/>
      <c r="CA92" s="98"/>
      <c r="CB92" s="98"/>
      <c r="CC92" s="98"/>
      <c r="CD92" s="98"/>
      <c r="CE92" s="98"/>
      <c r="CF92" s="98"/>
      <c r="CG92" s="98"/>
      <c r="CH92" s="98"/>
      <c r="CI92" s="98"/>
      <c r="CJ92" s="98"/>
      <c r="CK92" s="98"/>
      <c r="CL92" s="98"/>
      <c r="CM92" s="98"/>
      <c r="CN92" s="98"/>
      <c r="CO92" s="98"/>
      <c r="CP92" s="98"/>
      <c r="CQ92" s="98"/>
      <c r="CR92" s="98"/>
      <c r="CS92" s="98"/>
      <c r="CT92" s="98"/>
      <c r="CU92" s="101"/>
      <c r="CV92" s="98"/>
      <c r="CW92" s="98"/>
      <c r="CX92" s="98"/>
      <c r="CY92" s="98"/>
      <c r="CZ92" s="98"/>
      <c r="DA92" s="98"/>
      <c r="DB92" s="98"/>
      <c r="DC92" s="98"/>
      <c r="DD92" s="47"/>
    </row>
    <row r="93" spans="1:108" ht="12.75" customHeight="1" x14ac:dyDescent="0.25">
      <c r="A93" s="98"/>
      <c r="B93" s="99"/>
      <c r="C93" s="98"/>
      <c r="D93" s="100"/>
      <c r="E93" s="98"/>
      <c r="F93" s="98"/>
      <c r="G93" s="98"/>
      <c r="H93" s="99"/>
      <c r="I93" s="98"/>
      <c r="J93" s="98"/>
      <c r="K93" s="98"/>
      <c r="L93" s="98"/>
      <c r="M93" s="99"/>
      <c r="N93" s="99"/>
      <c r="O93" s="99"/>
      <c r="P93" s="99"/>
      <c r="Q93" s="99"/>
      <c r="R93" s="99"/>
      <c r="S93" s="99"/>
      <c r="T93" s="99"/>
      <c r="U93" s="99"/>
      <c r="V93" s="99"/>
      <c r="W93" s="99"/>
      <c r="X93" s="99"/>
      <c r="Y93" s="98"/>
      <c r="Z93" s="99"/>
      <c r="AA93" s="98"/>
      <c r="AB93" s="98"/>
      <c r="AC93" s="101"/>
      <c r="AD93" s="98"/>
      <c r="AE93" s="99"/>
      <c r="AF93" s="99"/>
      <c r="AG93" s="99"/>
      <c r="AH93" s="99"/>
      <c r="AI93" s="99"/>
      <c r="AJ93" s="99"/>
      <c r="AK93" s="99"/>
      <c r="AL93" s="99"/>
      <c r="AM93" s="99"/>
      <c r="AN93" s="99"/>
      <c r="AO93" s="99"/>
      <c r="AP93" s="99"/>
      <c r="AQ93" s="99"/>
      <c r="AR93" s="99"/>
      <c r="AS93" s="99"/>
      <c r="AT93" s="99"/>
      <c r="AU93" s="99"/>
      <c r="AV93" s="99"/>
      <c r="AW93" s="99"/>
      <c r="AX93" s="99"/>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c r="BY93" s="98"/>
      <c r="BZ93" s="98"/>
      <c r="CA93" s="98"/>
      <c r="CB93" s="98"/>
      <c r="CC93" s="98"/>
      <c r="CD93" s="98"/>
      <c r="CE93" s="98"/>
      <c r="CF93" s="98"/>
      <c r="CG93" s="98"/>
      <c r="CH93" s="98"/>
      <c r="CI93" s="98"/>
      <c r="CJ93" s="98"/>
      <c r="CK93" s="98"/>
      <c r="CL93" s="98"/>
      <c r="CM93" s="98"/>
      <c r="CN93" s="98"/>
      <c r="CO93" s="98"/>
      <c r="CP93" s="98"/>
      <c r="CQ93" s="98"/>
      <c r="CR93" s="98"/>
      <c r="CS93" s="98"/>
      <c r="CT93" s="98"/>
      <c r="CU93" s="101"/>
      <c r="CV93" s="98"/>
      <c r="CW93" s="98"/>
      <c r="CX93" s="98"/>
      <c r="CY93" s="98"/>
      <c r="CZ93" s="98"/>
      <c r="DA93" s="98"/>
      <c r="DB93" s="98"/>
      <c r="DC93" s="98"/>
      <c r="DD93" s="47"/>
    </row>
    <row r="94" spans="1:108" ht="12.75" customHeight="1" x14ac:dyDescent="0.25">
      <c r="A94" s="98"/>
      <c r="B94" s="99"/>
      <c r="C94" s="98"/>
      <c r="D94" s="100"/>
      <c r="E94" s="98"/>
      <c r="F94" s="98"/>
      <c r="G94" s="98"/>
      <c r="H94" s="99"/>
      <c r="I94" s="98"/>
      <c r="J94" s="98"/>
      <c r="K94" s="98"/>
      <c r="L94" s="98"/>
      <c r="M94" s="99"/>
      <c r="N94" s="99"/>
      <c r="O94" s="99"/>
      <c r="P94" s="99"/>
      <c r="Q94" s="99"/>
      <c r="R94" s="99"/>
      <c r="S94" s="99"/>
      <c r="T94" s="99"/>
      <c r="U94" s="99"/>
      <c r="V94" s="99"/>
      <c r="W94" s="99"/>
      <c r="X94" s="99"/>
      <c r="Y94" s="98"/>
      <c r="Z94" s="99"/>
      <c r="AA94" s="98"/>
      <c r="AB94" s="98"/>
      <c r="AC94" s="101"/>
      <c r="AD94" s="98"/>
      <c r="AE94" s="99"/>
      <c r="AF94" s="99"/>
      <c r="AG94" s="99"/>
      <c r="AH94" s="99"/>
      <c r="AI94" s="99"/>
      <c r="AJ94" s="99"/>
      <c r="AK94" s="99"/>
      <c r="AL94" s="99"/>
      <c r="AM94" s="99"/>
      <c r="AN94" s="99"/>
      <c r="AO94" s="99"/>
      <c r="AP94" s="99"/>
      <c r="AQ94" s="99"/>
      <c r="AR94" s="99"/>
      <c r="AS94" s="99"/>
      <c r="AT94" s="99"/>
      <c r="AU94" s="99"/>
      <c r="AV94" s="99"/>
      <c r="AW94" s="99"/>
      <c r="AX94" s="99"/>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c r="BY94" s="98"/>
      <c r="BZ94" s="98"/>
      <c r="CA94" s="98"/>
      <c r="CB94" s="98"/>
      <c r="CC94" s="98"/>
      <c r="CD94" s="98"/>
      <c r="CE94" s="98"/>
      <c r="CF94" s="98"/>
      <c r="CG94" s="98"/>
      <c r="CH94" s="98"/>
      <c r="CI94" s="98"/>
      <c r="CJ94" s="98"/>
      <c r="CK94" s="98"/>
      <c r="CL94" s="98"/>
      <c r="CM94" s="98"/>
      <c r="CN94" s="98"/>
      <c r="CO94" s="98"/>
      <c r="CP94" s="98"/>
      <c r="CQ94" s="98"/>
      <c r="CR94" s="98"/>
      <c r="CS94" s="98"/>
      <c r="CT94" s="98"/>
      <c r="CU94" s="101"/>
      <c r="CV94" s="98"/>
      <c r="CW94" s="98"/>
      <c r="CX94" s="98"/>
      <c r="CY94" s="98"/>
      <c r="CZ94" s="98"/>
      <c r="DA94" s="98"/>
      <c r="DB94" s="98"/>
      <c r="DC94" s="98"/>
      <c r="DD94" s="47"/>
    </row>
    <row r="95" spans="1:108" ht="12.75" customHeight="1" x14ac:dyDescent="0.25">
      <c r="A95" s="98"/>
      <c r="B95" s="99"/>
      <c r="C95" s="98"/>
      <c r="D95" s="100"/>
      <c r="E95" s="98"/>
      <c r="F95" s="98"/>
      <c r="G95" s="98"/>
      <c r="H95" s="99"/>
      <c r="I95" s="98"/>
      <c r="J95" s="98"/>
      <c r="K95" s="98"/>
      <c r="L95" s="98"/>
      <c r="M95" s="99"/>
      <c r="N95" s="99"/>
      <c r="O95" s="99"/>
      <c r="P95" s="99"/>
      <c r="Q95" s="99"/>
      <c r="R95" s="99"/>
      <c r="S95" s="99"/>
      <c r="T95" s="99"/>
      <c r="U95" s="99"/>
      <c r="V95" s="99"/>
      <c r="W95" s="99"/>
      <c r="X95" s="99"/>
      <c r="Y95" s="98"/>
      <c r="Z95" s="99"/>
      <c r="AA95" s="98"/>
      <c r="AB95" s="98"/>
      <c r="AC95" s="101"/>
      <c r="AD95" s="98"/>
      <c r="AE95" s="99"/>
      <c r="AF95" s="99"/>
      <c r="AG95" s="99"/>
      <c r="AH95" s="99"/>
      <c r="AI95" s="99"/>
      <c r="AJ95" s="99"/>
      <c r="AK95" s="99"/>
      <c r="AL95" s="99"/>
      <c r="AM95" s="99"/>
      <c r="AN95" s="99"/>
      <c r="AO95" s="99"/>
      <c r="AP95" s="99"/>
      <c r="AQ95" s="99"/>
      <c r="AR95" s="99"/>
      <c r="AS95" s="99"/>
      <c r="AT95" s="99"/>
      <c r="AU95" s="99"/>
      <c r="AV95" s="99"/>
      <c r="AW95" s="99"/>
      <c r="AX95" s="99"/>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c r="BY95" s="98"/>
      <c r="BZ95" s="98"/>
      <c r="CA95" s="98"/>
      <c r="CB95" s="98"/>
      <c r="CC95" s="98"/>
      <c r="CD95" s="98"/>
      <c r="CE95" s="98"/>
      <c r="CF95" s="98"/>
      <c r="CG95" s="98"/>
      <c r="CH95" s="98"/>
      <c r="CI95" s="98"/>
      <c r="CJ95" s="98"/>
      <c r="CK95" s="98"/>
      <c r="CL95" s="98"/>
      <c r="CM95" s="98"/>
      <c r="CN95" s="98"/>
      <c r="CO95" s="98"/>
      <c r="CP95" s="98"/>
      <c r="CQ95" s="98"/>
      <c r="CR95" s="98"/>
      <c r="CS95" s="98"/>
      <c r="CT95" s="98"/>
      <c r="CU95" s="101"/>
      <c r="CV95" s="98"/>
      <c r="CW95" s="98"/>
      <c r="CX95" s="98"/>
      <c r="CY95" s="98"/>
      <c r="CZ95" s="98"/>
      <c r="DA95" s="98"/>
      <c r="DB95" s="98"/>
      <c r="DC95" s="98"/>
      <c r="DD95" s="47"/>
    </row>
    <row r="96" spans="1:108" ht="12.75" customHeight="1" x14ac:dyDescent="0.25">
      <c r="A96" s="98"/>
      <c r="B96" s="99"/>
      <c r="C96" s="98"/>
      <c r="D96" s="100"/>
      <c r="E96" s="98"/>
      <c r="F96" s="98"/>
      <c r="G96" s="98"/>
      <c r="H96" s="99"/>
      <c r="I96" s="98"/>
      <c r="J96" s="98"/>
      <c r="K96" s="98"/>
      <c r="L96" s="98"/>
      <c r="M96" s="99"/>
      <c r="N96" s="99"/>
      <c r="O96" s="99"/>
      <c r="P96" s="99"/>
      <c r="Q96" s="99"/>
      <c r="R96" s="99"/>
      <c r="S96" s="99"/>
      <c r="T96" s="99"/>
      <c r="U96" s="99"/>
      <c r="V96" s="99"/>
      <c r="W96" s="99"/>
      <c r="X96" s="99"/>
      <c r="Y96" s="98"/>
      <c r="Z96" s="99"/>
      <c r="AA96" s="98"/>
      <c r="AB96" s="98"/>
      <c r="AC96" s="101"/>
      <c r="AD96" s="98"/>
      <c r="AE96" s="99"/>
      <c r="AF96" s="99"/>
      <c r="AG96" s="99"/>
      <c r="AH96" s="99"/>
      <c r="AI96" s="99"/>
      <c r="AJ96" s="99"/>
      <c r="AK96" s="99"/>
      <c r="AL96" s="99"/>
      <c r="AM96" s="99"/>
      <c r="AN96" s="99"/>
      <c r="AO96" s="99"/>
      <c r="AP96" s="99"/>
      <c r="AQ96" s="99"/>
      <c r="AR96" s="99"/>
      <c r="AS96" s="99"/>
      <c r="AT96" s="99"/>
      <c r="AU96" s="99"/>
      <c r="AV96" s="99"/>
      <c r="AW96" s="99"/>
      <c r="AX96" s="99"/>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c r="BY96" s="98"/>
      <c r="BZ96" s="98"/>
      <c r="CA96" s="98"/>
      <c r="CB96" s="98"/>
      <c r="CC96" s="98"/>
      <c r="CD96" s="98"/>
      <c r="CE96" s="98"/>
      <c r="CF96" s="98"/>
      <c r="CG96" s="98"/>
      <c r="CH96" s="98"/>
      <c r="CI96" s="98"/>
      <c r="CJ96" s="98"/>
      <c r="CK96" s="98"/>
      <c r="CL96" s="98"/>
      <c r="CM96" s="98"/>
      <c r="CN96" s="98"/>
      <c r="CO96" s="98"/>
      <c r="CP96" s="98"/>
      <c r="CQ96" s="98"/>
      <c r="CR96" s="98"/>
      <c r="CS96" s="98"/>
      <c r="CT96" s="98"/>
      <c r="CU96" s="101"/>
      <c r="CV96" s="98"/>
      <c r="CW96" s="98"/>
      <c r="CX96" s="98"/>
      <c r="CY96" s="98"/>
      <c r="CZ96" s="98"/>
      <c r="DA96" s="98"/>
      <c r="DB96" s="98"/>
      <c r="DC96" s="98"/>
      <c r="DD96" s="47"/>
    </row>
    <row r="97" spans="1:108" ht="12.75" customHeight="1" x14ac:dyDescent="0.25">
      <c r="A97" s="98"/>
      <c r="B97" s="99"/>
      <c r="C97" s="98"/>
      <c r="D97" s="100"/>
      <c r="E97" s="98"/>
      <c r="F97" s="98"/>
      <c r="G97" s="98"/>
      <c r="H97" s="99"/>
      <c r="I97" s="98"/>
      <c r="J97" s="98"/>
      <c r="K97" s="98"/>
      <c r="L97" s="98"/>
      <c r="M97" s="99"/>
      <c r="N97" s="99"/>
      <c r="O97" s="99"/>
      <c r="P97" s="99"/>
      <c r="Q97" s="99"/>
      <c r="R97" s="99"/>
      <c r="S97" s="99"/>
      <c r="T97" s="99"/>
      <c r="U97" s="99"/>
      <c r="V97" s="99"/>
      <c r="W97" s="99"/>
      <c r="X97" s="99"/>
      <c r="Y97" s="98"/>
      <c r="Z97" s="99"/>
      <c r="AA97" s="98"/>
      <c r="AB97" s="98"/>
      <c r="AC97" s="101"/>
      <c r="AD97" s="98"/>
      <c r="AE97" s="99"/>
      <c r="AF97" s="99"/>
      <c r="AG97" s="99"/>
      <c r="AH97" s="99"/>
      <c r="AI97" s="99"/>
      <c r="AJ97" s="99"/>
      <c r="AK97" s="99"/>
      <c r="AL97" s="99"/>
      <c r="AM97" s="99"/>
      <c r="AN97" s="99"/>
      <c r="AO97" s="99"/>
      <c r="AP97" s="99"/>
      <c r="AQ97" s="99"/>
      <c r="AR97" s="99"/>
      <c r="AS97" s="99"/>
      <c r="AT97" s="99"/>
      <c r="AU97" s="99"/>
      <c r="AV97" s="99"/>
      <c r="AW97" s="99"/>
      <c r="AX97" s="99"/>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c r="BY97" s="98"/>
      <c r="BZ97" s="98"/>
      <c r="CA97" s="98"/>
      <c r="CB97" s="98"/>
      <c r="CC97" s="98"/>
      <c r="CD97" s="98"/>
      <c r="CE97" s="98"/>
      <c r="CF97" s="98"/>
      <c r="CG97" s="98"/>
      <c r="CH97" s="98"/>
      <c r="CI97" s="98"/>
      <c r="CJ97" s="98"/>
      <c r="CK97" s="98"/>
      <c r="CL97" s="98"/>
      <c r="CM97" s="98"/>
      <c r="CN97" s="98"/>
      <c r="CO97" s="98"/>
      <c r="CP97" s="98"/>
      <c r="CQ97" s="98"/>
      <c r="CR97" s="98"/>
      <c r="CS97" s="98"/>
      <c r="CT97" s="98"/>
      <c r="CU97" s="101"/>
      <c r="CV97" s="98"/>
      <c r="CW97" s="98"/>
      <c r="CX97" s="98"/>
      <c r="CY97" s="98"/>
      <c r="CZ97" s="98"/>
      <c r="DA97" s="98"/>
      <c r="DB97" s="98"/>
      <c r="DC97" s="98"/>
      <c r="DD97" s="47"/>
    </row>
    <row r="98" spans="1:108" ht="12.75" customHeight="1" x14ac:dyDescent="0.25">
      <c r="A98" s="98"/>
      <c r="B98" s="99"/>
      <c r="C98" s="98"/>
      <c r="D98" s="100"/>
      <c r="E98" s="98"/>
      <c r="F98" s="98"/>
      <c r="G98" s="98"/>
      <c r="H98" s="99"/>
      <c r="I98" s="98"/>
      <c r="J98" s="98"/>
      <c r="K98" s="98"/>
      <c r="L98" s="98"/>
      <c r="M98" s="99"/>
      <c r="N98" s="99"/>
      <c r="O98" s="99"/>
      <c r="P98" s="99"/>
      <c r="Q98" s="99"/>
      <c r="R98" s="99"/>
      <c r="S98" s="99"/>
      <c r="T98" s="99"/>
      <c r="U98" s="99"/>
      <c r="V98" s="99"/>
      <c r="W98" s="99"/>
      <c r="X98" s="99"/>
      <c r="Y98" s="98"/>
      <c r="Z98" s="99"/>
      <c r="AA98" s="98"/>
      <c r="AB98" s="98"/>
      <c r="AC98" s="101"/>
      <c r="AD98" s="98"/>
      <c r="AE98" s="99"/>
      <c r="AF98" s="99"/>
      <c r="AG98" s="99"/>
      <c r="AH98" s="99"/>
      <c r="AI98" s="99"/>
      <c r="AJ98" s="99"/>
      <c r="AK98" s="99"/>
      <c r="AL98" s="99"/>
      <c r="AM98" s="99"/>
      <c r="AN98" s="99"/>
      <c r="AO98" s="99"/>
      <c r="AP98" s="99"/>
      <c r="AQ98" s="99"/>
      <c r="AR98" s="99"/>
      <c r="AS98" s="99"/>
      <c r="AT98" s="99"/>
      <c r="AU98" s="99"/>
      <c r="AV98" s="99"/>
      <c r="AW98" s="99"/>
      <c r="AX98" s="99"/>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c r="BY98" s="98"/>
      <c r="BZ98" s="98"/>
      <c r="CA98" s="98"/>
      <c r="CB98" s="98"/>
      <c r="CC98" s="98"/>
      <c r="CD98" s="98"/>
      <c r="CE98" s="98"/>
      <c r="CF98" s="98"/>
      <c r="CG98" s="98"/>
      <c r="CH98" s="98"/>
      <c r="CI98" s="98"/>
      <c r="CJ98" s="98"/>
      <c r="CK98" s="98"/>
      <c r="CL98" s="98"/>
      <c r="CM98" s="98"/>
      <c r="CN98" s="98"/>
      <c r="CO98" s="98"/>
      <c r="CP98" s="98"/>
      <c r="CQ98" s="98"/>
      <c r="CR98" s="98"/>
      <c r="CS98" s="98"/>
      <c r="CT98" s="98"/>
      <c r="CU98" s="101"/>
      <c r="CV98" s="98"/>
      <c r="CW98" s="98"/>
      <c r="CX98" s="98"/>
      <c r="CY98" s="98"/>
      <c r="CZ98" s="98"/>
      <c r="DA98" s="98"/>
      <c r="DB98" s="98"/>
      <c r="DC98" s="98"/>
      <c r="DD98" s="47"/>
    </row>
    <row r="99" spans="1:108" ht="12.75" customHeight="1" x14ac:dyDescent="0.25">
      <c r="A99" s="98"/>
      <c r="B99" s="99"/>
      <c r="C99" s="98"/>
      <c r="D99" s="100"/>
      <c r="E99" s="98"/>
      <c r="F99" s="98"/>
      <c r="G99" s="98"/>
      <c r="H99" s="99"/>
      <c r="I99" s="98"/>
      <c r="J99" s="98"/>
      <c r="K99" s="98"/>
      <c r="L99" s="98"/>
      <c r="M99" s="99"/>
      <c r="N99" s="99"/>
      <c r="O99" s="99"/>
      <c r="P99" s="99"/>
      <c r="Q99" s="99"/>
      <c r="R99" s="99"/>
      <c r="S99" s="99"/>
      <c r="T99" s="99"/>
      <c r="U99" s="99"/>
      <c r="V99" s="99"/>
      <c r="W99" s="99"/>
      <c r="X99" s="99"/>
      <c r="Y99" s="98"/>
      <c r="Z99" s="99"/>
      <c r="AA99" s="98"/>
      <c r="AB99" s="98"/>
      <c r="AC99" s="101"/>
      <c r="AD99" s="98"/>
      <c r="AE99" s="99"/>
      <c r="AF99" s="99"/>
      <c r="AG99" s="99"/>
      <c r="AH99" s="99"/>
      <c r="AI99" s="99"/>
      <c r="AJ99" s="99"/>
      <c r="AK99" s="99"/>
      <c r="AL99" s="99"/>
      <c r="AM99" s="99"/>
      <c r="AN99" s="99"/>
      <c r="AO99" s="99"/>
      <c r="AP99" s="99"/>
      <c r="AQ99" s="99"/>
      <c r="AR99" s="99"/>
      <c r="AS99" s="99"/>
      <c r="AT99" s="99"/>
      <c r="AU99" s="99"/>
      <c r="AV99" s="99"/>
      <c r="AW99" s="99"/>
      <c r="AX99" s="99"/>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c r="BY99" s="98"/>
      <c r="BZ99" s="98"/>
      <c r="CA99" s="98"/>
      <c r="CB99" s="98"/>
      <c r="CC99" s="98"/>
      <c r="CD99" s="98"/>
      <c r="CE99" s="98"/>
      <c r="CF99" s="98"/>
      <c r="CG99" s="98"/>
      <c r="CH99" s="98"/>
      <c r="CI99" s="98"/>
      <c r="CJ99" s="98"/>
      <c r="CK99" s="98"/>
      <c r="CL99" s="98"/>
      <c r="CM99" s="98"/>
      <c r="CN99" s="98"/>
      <c r="CO99" s="98"/>
      <c r="CP99" s="98"/>
      <c r="CQ99" s="98"/>
      <c r="CR99" s="98"/>
      <c r="CS99" s="98"/>
      <c r="CT99" s="98"/>
      <c r="CU99" s="101"/>
      <c r="CV99" s="98"/>
      <c r="CW99" s="98"/>
      <c r="CX99" s="98"/>
      <c r="CY99" s="98"/>
      <c r="CZ99" s="98"/>
      <c r="DA99" s="98"/>
      <c r="DB99" s="98"/>
      <c r="DC99" s="98"/>
      <c r="DD99" s="47"/>
    </row>
    <row r="100" spans="1:108" ht="12.75" customHeight="1" x14ac:dyDescent="0.25">
      <c r="A100" s="98"/>
      <c r="B100" s="99"/>
      <c r="C100" s="98"/>
      <c r="D100" s="100"/>
      <c r="E100" s="98"/>
      <c r="F100" s="98"/>
      <c r="G100" s="98"/>
      <c r="H100" s="99"/>
      <c r="I100" s="98"/>
      <c r="J100" s="98"/>
      <c r="K100" s="98"/>
      <c r="L100" s="98"/>
      <c r="M100" s="99"/>
      <c r="N100" s="99"/>
      <c r="O100" s="99"/>
      <c r="P100" s="99"/>
      <c r="Q100" s="99"/>
      <c r="R100" s="99"/>
      <c r="S100" s="99"/>
      <c r="T100" s="99"/>
      <c r="U100" s="99"/>
      <c r="V100" s="99"/>
      <c r="W100" s="99"/>
      <c r="X100" s="99"/>
      <c r="Y100" s="98"/>
      <c r="Z100" s="99"/>
      <c r="AA100" s="98"/>
      <c r="AB100" s="98"/>
      <c r="AC100" s="101"/>
      <c r="AD100" s="98"/>
      <c r="AE100" s="99"/>
      <c r="AF100" s="99"/>
      <c r="AG100" s="99"/>
      <c r="AH100" s="99"/>
      <c r="AI100" s="99"/>
      <c r="AJ100" s="99"/>
      <c r="AK100" s="99"/>
      <c r="AL100" s="99"/>
      <c r="AM100" s="99"/>
      <c r="AN100" s="99"/>
      <c r="AO100" s="99"/>
      <c r="AP100" s="99"/>
      <c r="AQ100" s="99"/>
      <c r="AR100" s="99"/>
      <c r="AS100" s="99"/>
      <c r="AT100" s="99"/>
      <c r="AU100" s="99"/>
      <c r="AV100" s="99"/>
      <c r="AW100" s="99"/>
      <c r="AX100" s="99"/>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c r="BY100" s="98"/>
      <c r="BZ100" s="98"/>
      <c r="CA100" s="98"/>
      <c r="CB100" s="98"/>
      <c r="CC100" s="98"/>
      <c r="CD100" s="98"/>
      <c r="CE100" s="98"/>
      <c r="CF100" s="98"/>
      <c r="CG100" s="98"/>
      <c r="CH100" s="98"/>
      <c r="CI100" s="98"/>
      <c r="CJ100" s="98"/>
      <c r="CK100" s="98"/>
      <c r="CL100" s="98"/>
      <c r="CM100" s="98"/>
      <c r="CN100" s="98"/>
      <c r="CO100" s="98"/>
      <c r="CP100" s="98"/>
      <c r="CQ100" s="98"/>
      <c r="CR100" s="98"/>
      <c r="CS100" s="98"/>
      <c r="CT100" s="98"/>
      <c r="CU100" s="101"/>
      <c r="CV100" s="98"/>
      <c r="CW100" s="98"/>
      <c r="CX100" s="98"/>
      <c r="CY100" s="98"/>
      <c r="CZ100" s="98"/>
      <c r="DA100" s="98"/>
      <c r="DB100" s="98"/>
      <c r="DC100" s="98"/>
      <c r="DD100" s="47"/>
    </row>
    <row r="101" spans="1:108" ht="12.75" customHeight="1" x14ac:dyDescent="0.25">
      <c r="A101" s="98"/>
      <c r="B101" s="99"/>
      <c r="C101" s="98"/>
      <c r="D101" s="100"/>
      <c r="E101" s="98"/>
      <c r="F101" s="98"/>
      <c r="G101" s="98"/>
      <c r="H101" s="99"/>
      <c r="I101" s="98"/>
      <c r="J101" s="98"/>
      <c r="K101" s="98"/>
      <c r="L101" s="98"/>
      <c r="M101" s="99"/>
      <c r="N101" s="99"/>
      <c r="O101" s="99"/>
      <c r="P101" s="99"/>
      <c r="Q101" s="99"/>
      <c r="R101" s="99"/>
      <c r="S101" s="99"/>
      <c r="T101" s="99"/>
      <c r="U101" s="99"/>
      <c r="V101" s="99"/>
      <c r="W101" s="99"/>
      <c r="X101" s="99"/>
      <c r="Y101" s="98"/>
      <c r="Z101" s="99"/>
      <c r="AA101" s="98"/>
      <c r="AB101" s="98"/>
      <c r="AC101" s="101"/>
      <c r="AD101" s="98"/>
      <c r="AE101" s="99"/>
      <c r="AF101" s="99"/>
      <c r="AG101" s="99"/>
      <c r="AH101" s="99"/>
      <c r="AI101" s="99"/>
      <c r="AJ101" s="99"/>
      <c r="AK101" s="99"/>
      <c r="AL101" s="99"/>
      <c r="AM101" s="99"/>
      <c r="AN101" s="99"/>
      <c r="AO101" s="99"/>
      <c r="AP101" s="99"/>
      <c r="AQ101" s="99"/>
      <c r="AR101" s="99"/>
      <c r="AS101" s="99"/>
      <c r="AT101" s="99"/>
      <c r="AU101" s="99"/>
      <c r="AV101" s="99"/>
      <c r="AW101" s="99"/>
      <c r="AX101" s="99"/>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c r="BY101" s="98"/>
      <c r="BZ101" s="98"/>
      <c r="CA101" s="98"/>
      <c r="CB101" s="98"/>
      <c r="CC101" s="98"/>
      <c r="CD101" s="98"/>
      <c r="CE101" s="98"/>
      <c r="CF101" s="98"/>
      <c r="CG101" s="98"/>
      <c r="CH101" s="98"/>
      <c r="CI101" s="98"/>
      <c r="CJ101" s="98"/>
      <c r="CK101" s="98"/>
      <c r="CL101" s="98"/>
      <c r="CM101" s="98"/>
      <c r="CN101" s="98"/>
      <c r="CO101" s="98"/>
      <c r="CP101" s="98"/>
      <c r="CQ101" s="98"/>
      <c r="CR101" s="98"/>
      <c r="CS101" s="98"/>
      <c r="CT101" s="98"/>
      <c r="CU101" s="101"/>
      <c r="CV101" s="98"/>
      <c r="CW101" s="98"/>
      <c r="CX101" s="98"/>
      <c r="CY101" s="98"/>
      <c r="CZ101" s="98"/>
      <c r="DA101" s="98"/>
      <c r="DB101" s="98"/>
      <c r="DC101" s="98"/>
      <c r="DD101" s="47"/>
    </row>
    <row r="102" spans="1:108" ht="12.75" customHeight="1" x14ac:dyDescent="0.25">
      <c r="A102" s="98"/>
      <c r="B102" s="99"/>
      <c r="C102" s="98"/>
      <c r="D102" s="100"/>
      <c r="E102" s="98"/>
      <c r="F102" s="98"/>
      <c r="G102" s="98"/>
      <c r="H102" s="99"/>
      <c r="I102" s="98"/>
      <c r="J102" s="98"/>
      <c r="K102" s="98"/>
      <c r="L102" s="98"/>
      <c r="M102" s="99"/>
      <c r="N102" s="99"/>
      <c r="O102" s="99"/>
      <c r="P102" s="99"/>
      <c r="Q102" s="99"/>
      <c r="R102" s="99"/>
      <c r="S102" s="99"/>
      <c r="T102" s="99"/>
      <c r="U102" s="99"/>
      <c r="V102" s="99"/>
      <c r="W102" s="99"/>
      <c r="X102" s="99"/>
      <c r="Y102" s="98"/>
      <c r="Z102" s="99"/>
      <c r="AA102" s="98"/>
      <c r="AB102" s="98"/>
      <c r="AC102" s="101"/>
      <c r="AD102" s="98"/>
      <c r="AE102" s="99"/>
      <c r="AF102" s="99"/>
      <c r="AG102" s="99"/>
      <c r="AH102" s="99"/>
      <c r="AI102" s="99"/>
      <c r="AJ102" s="99"/>
      <c r="AK102" s="99"/>
      <c r="AL102" s="99"/>
      <c r="AM102" s="99"/>
      <c r="AN102" s="99"/>
      <c r="AO102" s="99"/>
      <c r="AP102" s="99"/>
      <c r="AQ102" s="99"/>
      <c r="AR102" s="99"/>
      <c r="AS102" s="99"/>
      <c r="AT102" s="99"/>
      <c r="AU102" s="99"/>
      <c r="AV102" s="99"/>
      <c r="AW102" s="99"/>
      <c r="AX102" s="99"/>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c r="BY102" s="98"/>
      <c r="BZ102" s="98"/>
      <c r="CA102" s="98"/>
      <c r="CB102" s="98"/>
      <c r="CC102" s="98"/>
      <c r="CD102" s="98"/>
      <c r="CE102" s="98"/>
      <c r="CF102" s="98"/>
      <c r="CG102" s="98"/>
      <c r="CH102" s="98"/>
      <c r="CI102" s="98"/>
      <c r="CJ102" s="98"/>
      <c r="CK102" s="98"/>
      <c r="CL102" s="98"/>
      <c r="CM102" s="98"/>
      <c r="CN102" s="98"/>
      <c r="CO102" s="98"/>
      <c r="CP102" s="98"/>
      <c r="CQ102" s="98"/>
      <c r="CR102" s="98"/>
      <c r="CS102" s="98"/>
      <c r="CT102" s="98"/>
      <c r="CU102" s="101"/>
      <c r="CV102" s="98"/>
      <c r="CW102" s="98"/>
      <c r="CX102" s="98"/>
      <c r="CY102" s="98"/>
      <c r="CZ102" s="98"/>
      <c r="DA102" s="98"/>
      <c r="DB102" s="98"/>
      <c r="DC102" s="98"/>
      <c r="DD102" s="47"/>
    </row>
    <row r="103" spans="1:108" ht="12.75" customHeight="1" x14ac:dyDescent="0.25">
      <c r="A103" s="98"/>
      <c r="B103" s="99"/>
      <c r="C103" s="98"/>
      <c r="D103" s="100"/>
      <c r="E103" s="98"/>
      <c r="F103" s="98"/>
      <c r="G103" s="98"/>
      <c r="H103" s="99"/>
      <c r="I103" s="98"/>
      <c r="J103" s="98"/>
      <c r="K103" s="98"/>
      <c r="L103" s="98"/>
      <c r="M103" s="99"/>
      <c r="N103" s="99"/>
      <c r="O103" s="99"/>
      <c r="P103" s="99"/>
      <c r="Q103" s="99"/>
      <c r="R103" s="99"/>
      <c r="S103" s="99"/>
      <c r="T103" s="99"/>
      <c r="U103" s="99"/>
      <c r="V103" s="99"/>
      <c r="W103" s="99"/>
      <c r="X103" s="99"/>
      <c r="Y103" s="98"/>
      <c r="Z103" s="99"/>
      <c r="AA103" s="98"/>
      <c r="AB103" s="98"/>
      <c r="AC103" s="101"/>
      <c r="AD103" s="98"/>
      <c r="AE103" s="99"/>
      <c r="AF103" s="99"/>
      <c r="AG103" s="99"/>
      <c r="AH103" s="99"/>
      <c r="AI103" s="99"/>
      <c r="AJ103" s="99"/>
      <c r="AK103" s="99"/>
      <c r="AL103" s="99"/>
      <c r="AM103" s="99"/>
      <c r="AN103" s="99"/>
      <c r="AO103" s="99"/>
      <c r="AP103" s="99"/>
      <c r="AQ103" s="99"/>
      <c r="AR103" s="99"/>
      <c r="AS103" s="99"/>
      <c r="AT103" s="99"/>
      <c r="AU103" s="99"/>
      <c r="AV103" s="99"/>
      <c r="AW103" s="99"/>
      <c r="AX103" s="99"/>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c r="BY103" s="98"/>
      <c r="BZ103" s="98"/>
      <c r="CA103" s="98"/>
      <c r="CB103" s="98"/>
      <c r="CC103" s="98"/>
      <c r="CD103" s="98"/>
      <c r="CE103" s="98"/>
      <c r="CF103" s="98"/>
      <c r="CG103" s="98"/>
      <c r="CH103" s="98"/>
      <c r="CI103" s="98"/>
      <c r="CJ103" s="98"/>
      <c r="CK103" s="98"/>
      <c r="CL103" s="98"/>
      <c r="CM103" s="98"/>
      <c r="CN103" s="98"/>
      <c r="CO103" s="98"/>
      <c r="CP103" s="98"/>
      <c r="CQ103" s="98"/>
      <c r="CR103" s="98"/>
      <c r="CS103" s="98"/>
      <c r="CT103" s="98"/>
      <c r="CU103" s="101"/>
      <c r="CV103" s="98"/>
      <c r="CW103" s="98"/>
      <c r="CX103" s="98"/>
      <c r="CY103" s="98"/>
      <c r="CZ103" s="98"/>
      <c r="DA103" s="98"/>
      <c r="DB103" s="98"/>
      <c r="DC103" s="98"/>
      <c r="DD103" s="47"/>
    </row>
    <row r="104" spans="1:108" ht="12.75" customHeight="1" x14ac:dyDescent="0.25">
      <c r="A104" s="98"/>
      <c r="B104" s="99"/>
      <c r="C104" s="98"/>
      <c r="D104" s="100"/>
      <c r="E104" s="98"/>
      <c r="F104" s="98"/>
      <c r="G104" s="98"/>
      <c r="H104" s="99"/>
      <c r="I104" s="98"/>
      <c r="J104" s="98"/>
      <c r="K104" s="98"/>
      <c r="L104" s="98"/>
      <c r="M104" s="99"/>
      <c r="N104" s="99"/>
      <c r="O104" s="99"/>
      <c r="P104" s="99"/>
      <c r="Q104" s="99"/>
      <c r="R104" s="99"/>
      <c r="S104" s="99"/>
      <c r="T104" s="99"/>
      <c r="U104" s="99"/>
      <c r="V104" s="99"/>
      <c r="W104" s="99"/>
      <c r="X104" s="99"/>
      <c r="Y104" s="98"/>
      <c r="Z104" s="99"/>
      <c r="AA104" s="98"/>
      <c r="AB104" s="98"/>
      <c r="AC104" s="101"/>
      <c r="AD104" s="98"/>
      <c r="AE104" s="99"/>
      <c r="AF104" s="99"/>
      <c r="AG104" s="99"/>
      <c r="AH104" s="99"/>
      <c r="AI104" s="99"/>
      <c r="AJ104" s="99"/>
      <c r="AK104" s="99"/>
      <c r="AL104" s="99"/>
      <c r="AM104" s="99"/>
      <c r="AN104" s="99"/>
      <c r="AO104" s="99"/>
      <c r="AP104" s="99"/>
      <c r="AQ104" s="99"/>
      <c r="AR104" s="99"/>
      <c r="AS104" s="99"/>
      <c r="AT104" s="99"/>
      <c r="AU104" s="99"/>
      <c r="AV104" s="99"/>
      <c r="AW104" s="99"/>
      <c r="AX104" s="99"/>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98"/>
      <c r="BZ104" s="98"/>
      <c r="CA104" s="98"/>
      <c r="CB104" s="98"/>
      <c r="CC104" s="98"/>
      <c r="CD104" s="98"/>
      <c r="CE104" s="98"/>
      <c r="CF104" s="98"/>
      <c r="CG104" s="98"/>
      <c r="CH104" s="98"/>
      <c r="CI104" s="98"/>
      <c r="CJ104" s="98"/>
      <c r="CK104" s="98"/>
      <c r="CL104" s="98"/>
      <c r="CM104" s="98"/>
      <c r="CN104" s="98"/>
      <c r="CO104" s="98"/>
      <c r="CP104" s="98"/>
      <c r="CQ104" s="98"/>
      <c r="CR104" s="98"/>
      <c r="CS104" s="98"/>
      <c r="CT104" s="98"/>
      <c r="CU104" s="101"/>
      <c r="CV104" s="98"/>
      <c r="CW104" s="98"/>
      <c r="CX104" s="98"/>
      <c r="CY104" s="98"/>
      <c r="CZ104" s="98"/>
      <c r="DA104" s="98"/>
      <c r="DB104" s="98"/>
      <c r="DC104" s="98"/>
      <c r="DD104" s="47"/>
    </row>
    <row r="105" spans="1:108" ht="12.75" customHeight="1" x14ac:dyDescent="0.25">
      <c r="A105" s="98"/>
      <c r="B105" s="99"/>
      <c r="C105" s="98"/>
      <c r="D105" s="100"/>
      <c r="E105" s="98"/>
      <c r="F105" s="98"/>
      <c r="G105" s="98"/>
      <c r="H105" s="99"/>
      <c r="I105" s="98"/>
      <c r="J105" s="98"/>
      <c r="K105" s="98"/>
      <c r="L105" s="98"/>
      <c r="M105" s="99"/>
      <c r="N105" s="99"/>
      <c r="O105" s="99"/>
      <c r="P105" s="99"/>
      <c r="Q105" s="99"/>
      <c r="R105" s="99"/>
      <c r="S105" s="99"/>
      <c r="T105" s="99"/>
      <c r="U105" s="99"/>
      <c r="V105" s="99"/>
      <c r="W105" s="99"/>
      <c r="X105" s="99"/>
      <c r="Y105" s="98"/>
      <c r="Z105" s="99"/>
      <c r="AA105" s="98"/>
      <c r="AB105" s="98"/>
      <c r="AC105" s="101"/>
      <c r="AD105" s="98"/>
      <c r="AE105" s="99"/>
      <c r="AF105" s="99"/>
      <c r="AG105" s="99"/>
      <c r="AH105" s="99"/>
      <c r="AI105" s="99"/>
      <c r="AJ105" s="99"/>
      <c r="AK105" s="99"/>
      <c r="AL105" s="99"/>
      <c r="AM105" s="99"/>
      <c r="AN105" s="99"/>
      <c r="AO105" s="99"/>
      <c r="AP105" s="99"/>
      <c r="AQ105" s="99"/>
      <c r="AR105" s="99"/>
      <c r="AS105" s="99"/>
      <c r="AT105" s="99"/>
      <c r="AU105" s="99"/>
      <c r="AV105" s="99"/>
      <c r="AW105" s="99"/>
      <c r="AX105" s="99"/>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c r="BY105" s="98"/>
      <c r="BZ105" s="98"/>
      <c r="CA105" s="98"/>
      <c r="CB105" s="98"/>
      <c r="CC105" s="98"/>
      <c r="CD105" s="98"/>
      <c r="CE105" s="98"/>
      <c r="CF105" s="98"/>
      <c r="CG105" s="98"/>
      <c r="CH105" s="98"/>
      <c r="CI105" s="98"/>
      <c r="CJ105" s="98"/>
      <c r="CK105" s="98"/>
      <c r="CL105" s="98"/>
      <c r="CM105" s="98"/>
      <c r="CN105" s="98"/>
      <c r="CO105" s="98"/>
      <c r="CP105" s="98"/>
      <c r="CQ105" s="98"/>
      <c r="CR105" s="98"/>
      <c r="CS105" s="98"/>
      <c r="CT105" s="98"/>
      <c r="CU105" s="101"/>
      <c r="CV105" s="98"/>
      <c r="CW105" s="98"/>
      <c r="CX105" s="98"/>
      <c r="CY105" s="98"/>
      <c r="CZ105" s="98"/>
      <c r="DA105" s="98"/>
      <c r="DB105" s="98"/>
      <c r="DC105" s="98"/>
      <c r="DD105" s="47"/>
    </row>
    <row r="106" spans="1:108" ht="12.75" customHeight="1" x14ac:dyDescent="0.25">
      <c r="A106" s="98"/>
      <c r="B106" s="99"/>
      <c r="C106" s="98"/>
      <c r="D106" s="100"/>
      <c r="E106" s="98"/>
      <c r="F106" s="98"/>
      <c r="G106" s="98"/>
      <c r="H106" s="99"/>
      <c r="I106" s="98"/>
      <c r="J106" s="98"/>
      <c r="K106" s="98"/>
      <c r="L106" s="98"/>
      <c r="M106" s="99"/>
      <c r="N106" s="99"/>
      <c r="O106" s="99"/>
      <c r="P106" s="99"/>
      <c r="Q106" s="99"/>
      <c r="R106" s="99"/>
      <c r="S106" s="99"/>
      <c r="T106" s="99"/>
      <c r="U106" s="99"/>
      <c r="V106" s="99"/>
      <c r="W106" s="99"/>
      <c r="X106" s="99"/>
      <c r="Y106" s="98"/>
      <c r="Z106" s="99"/>
      <c r="AA106" s="98"/>
      <c r="AB106" s="98"/>
      <c r="AC106" s="101"/>
      <c r="AD106" s="98"/>
      <c r="AE106" s="99"/>
      <c r="AF106" s="99"/>
      <c r="AG106" s="99"/>
      <c r="AH106" s="99"/>
      <c r="AI106" s="99"/>
      <c r="AJ106" s="99"/>
      <c r="AK106" s="99"/>
      <c r="AL106" s="99"/>
      <c r="AM106" s="99"/>
      <c r="AN106" s="99"/>
      <c r="AO106" s="99"/>
      <c r="AP106" s="99"/>
      <c r="AQ106" s="99"/>
      <c r="AR106" s="99"/>
      <c r="AS106" s="99"/>
      <c r="AT106" s="99"/>
      <c r="AU106" s="99"/>
      <c r="AV106" s="99"/>
      <c r="AW106" s="99"/>
      <c r="AX106" s="99"/>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c r="BY106" s="98"/>
      <c r="BZ106" s="98"/>
      <c r="CA106" s="98"/>
      <c r="CB106" s="98"/>
      <c r="CC106" s="98"/>
      <c r="CD106" s="98"/>
      <c r="CE106" s="98"/>
      <c r="CF106" s="98"/>
      <c r="CG106" s="98"/>
      <c r="CH106" s="98"/>
      <c r="CI106" s="98"/>
      <c r="CJ106" s="98"/>
      <c r="CK106" s="98"/>
      <c r="CL106" s="98"/>
      <c r="CM106" s="98"/>
      <c r="CN106" s="98"/>
      <c r="CO106" s="98"/>
      <c r="CP106" s="98"/>
      <c r="CQ106" s="98"/>
      <c r="CR106" s="98"/>
      <c r="CS106" s="98"/>
      <c r="CT106" s="98"/>
      <c r="CU106" s="101"/>
      <c r="CV106" s="98"/>
      <c r="CW106" s="98"/>
      <c r="CX106" s="98"/>
      <c r="CY106" s="98"/>
      <c r="CZ106" s="98"/>
      <c r="DA106" s="98"/>
      <c r="DB106" s="98"/>
      <c r="DC106" s="98"/>
      <c r="DD106" s="47"/>
    </row>
    <row r="107" spans="1:108" ht="12.75" customHeight="1" x14ac:dyDescent="0.25">
      <c r="A107" s="98"/>
      <c r="B107" s="99"/>
      <c r="C107" s="98"/>
      <c r="D107" s="100"/>
      <c r="E107" s="98"/>
      <c r="F107" s="98"/>
      <c r="G107" s="98"/>
      <c r="H107" s="99"/>
      <c r="I107" s="98"/>
      <c r="J107" s="98"/>
      <c r="K107" s="98"/>
      <c r="L107" s="98"/>
      <c r="M107" s="99"/>
      <c r="N107" s="99"/>
      <c r="O107" s="99"/>
      <c r="P107" s="99"/>
      <c r="Q107" s="99"/>
      <c r="R107" s="99"/>
      <c r="S107" s="99"/>
      <c r="T107" s="99"/>
      <c r="U107" s="99"/>
      <c r="V107" s="99"/>
      <c r="W107" s="99"/>
      <c r="X107" s="99"/>
      <c r="Y107" s="98"/>
      <c r="Z107" s="99"/>
      <c r="AA107" s="98"/>
      <c r="AB107" s="98"/>
      <c r="AC107" s="101"/>
      <c r="AD107" s="98"/>
      <c r="AE107" s="99"/>
      <c r="AF107" s="99"/>
      <c r="AG107" s="99"/>
      <c r="AH107" s="99"/>
      <c r="AI107" s="99"/>
      <c r="AJ107" s="99"/>
      <c r="AK107" s="99"/>
      <c r="AL107" s="99"/>
      <c r="AM107" s="99"/>
      <c r="AN107" s="99"/>
      <c r="AO107" s="99"/>
      <c r="AP107" s="99"/>
      <c r="AQ107" s="99"/>
      <c r="AR107" s="99"/>
      <c r="AS107" s="99"/>
      <c r="AT107" s="99"/>
      <c r="AU107" s="99"/>
      <c r="AV107" s="99"/>
      <c r="AW107" s="99"/>
      <c r="AX107" s="99"/>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c r="BY107" s="98"/>
      <c r="BZ107" s="98"/>
      <c r="CA107" s="98"/>
      <c r="CB107" s="98"/>
      <c r="CC107" s="98"/>
      <c r="CD107" s="98"/>
      <c r="CE107" s="98"/>
      <c r="CF107" s="98"/>
      <c r="CG107" s="98"/>
      <c r="CH107" s="98"/>
      <c r="CI107" s="98"/>
      <c r="CJ107" s="98"/>
      <c r="CK107" s="98"/>
      <c r="CL107" s="98"/>
      <c r="CM107" s="98"/>
      <c r="CN107" s="98"/>
      <c r="CO107" s="98"/>
      <c r="CP107" s="98"/>
      <c r="CQ107" s="98"/>
      <c r="CR107" s="98"/>
      <c r="CS107" s="98"/>
      <c r="CT107" s="98"/>
      <c r="CU107" s="101"/>
      <c r="CV107" s="98"/>
      <c r="CW107" s="98"/>
      <c r="CX107" s="98"/>
      <c r="CY107" s="98"/>
      <c r="CZ107" s="98"/>
      <c r="DA107" s="98"/>
      <c r="DB107" s="98"/>
      <c r="DC107" s="98"/>
      <c r="DD107" s="47"/>
    </row>
    <row r="108" spans="1:108" ht="12.75" customHeight="1" x14ac:dyDescent="0.25">
      <c r="A108" s="98"/>
      <c r="B108" s="99"/>
      <c r="C108" s="98"/>
      <c r="D108" s="100"/>
      <c r="E108" s="98"/>
      <c r="F108" s="98"/>
      <c r="G108" s="98"/>
      <c r="H108" s="99"/>
      <c r="I108" s="98"/>
      <c r="J108" s="98"/>
      <c r="K108" s="98"/>
      <c r="L108" s="98"/>
      <c r="M108" s="99"/>
      <c r="N108" s="99"/>
      <c r="O108" s="99"/>
      <c r="P108" s="99"/>
      <c r="Q108" s="99"/>
      <c r="R108" s="99"/>
      <c r="S108" s="99"/>
      <c r="T108" s="99"/>
      <c r="U108" s="99"/>
      <c r="V108" s="99"/>
      <c r="W108" s="99"/>
      <c r="X108" s="99"/>
      <c r="Y108" s="98"/>
      <c r="Z108" s="99"/>
      <c r="AA108" s="98"/>
      <c r="AB108" s="98"/>
      <c r="AC108" s="101"/>
      <c r="AD108" s="98"/>
      <c r="AE108" s="99"/>
      <c r="AF108" s="99"/>
      <c r="AG108" s="99"/>
      <c r="AH108" s="99"/>
      <c r="AI108" s="99"/>
      <c r="AJ108" s="99"/>
      <c r="AK108" s="99"/>
      <c r="AL108" s="99"/>
      <c r="AM108" s="99"/>
      <c r="AN108" s="99"/>
      <c r="AO108" s="99"/>
      <c r="AP108" s="99"/>
      <c r="AQ108" s="99"/>
      <c r="AR108" s="99"/>
      <c r="AS108" s="99"/>
      <c r="AT108" s="99"/>
      <c r="AU108" s="99"/>
      <c r="AV108" s="99"/>
      <c r="AW108" s="99"/>
      <c r="AX108" s="99"/>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c r="BY108" s="98"/>
      <c r="BZ108" s="98"/>
      <c r="CA108" s="98"/>
      <c r="CB108" s="98"/>
      <c r="CC108" s="98"/>
      <c r="CD108" s="98"/>
      <c r="CE108" s="98"/>
      <c r="CF108" s="98"/>
      <c r="CG108" s="98"/>
      <c r="CH108" s="98"/>
      <c r="CI108" s="98"/>
      <c r="CJ108" s="98"/>
      <c r="CK108" s="98"/>
      <c r="CL108" s="98"/>
      <c r="CM108" s="98"/>
      <c r="CN108" s="98"/>
      <c r="CO108" s="98"/>
      <c r="CP108" s="98"/>
      <c r="CQ108" s="98"/>
      <c r="CR108" s="98"/>
      <c r="CS108" s="98"/>
      <c r="CT108" s="98"/>
      <c r="CU108" s="101"/>
      <c r="CV108" s="98"/>
      <c r="CW108" s="98"/>
      <c r="CX108" s="98"/>
      <c r="CY108" s="98"/>
      <c r="CZ108" s="98"/>
      <c r="DA108" s="98"/>
      <c r="DB108" s="98"/>
      <c r="DC108" s="98"/>
      <c r="DD108" s="47"/>
    </row>
    <row r="109" spans="1:108" ht="12.75" customHeight="1" x14ac:dyDescent="0.25">
      <c r="A109" s="98"/>
      <c r="B109" s="99"/>
      <c r="C109" s="98"/>
      <c r="D109" s="100"/>
      <c r="E109" s="98"/>
      <c r="F109" s="98"/>
      <c r="G109" s="98"/>
      <c r="H109" s="99"/>
      <c r="I109" s="98"/>
      <c r="J109" s="98"/>
      <c r="K109" s="98"/>
      <c r="L109" s="98"/>
      <c r="M109" s="99"/>
      <c r="N109" s="99"/>
      <c r="O109" s="99"/>
      <c r="P109" s="99"/>
      <c r="Q109" s="99"/>
      <c r="R109" s="99"/>
      <c r="S109" s="99"/>
      <c r="T109" s="99"/>
      <c r="U109" s="99"/>
      <c r="V109" s="99"/>
      <c r="W109" s="99"/>
      <c r="X109" s="99"/>
      <c r="Y109" s="98"/>
      <c r="Z109" s="99"/>
      <c r="AA109" s="98"/>
      <c r="AB109" s="98"/>
      <c r="AC109" s="101"/>
      <c r="AD109" s="98"/>
      <c r="AE109" s="99"/>
      <c r="AF109" s="99"/>
      <c r="AG109" s="99"/>
      <c r="AH109" s="99"/>
      <c r="AI109" s="99"/>
      <c r="AJ109" s="99"/>
      <c r="AK109" s="99"/>
      <c r="AL109" s="99"/>
      <c r="AM109" s="99"/>
      <c r="AN109" s="99"/>
      <c r="AO109" s="99"/>
      <c r="AP109" s="99"/>
      <c r="AQ109" s="99"/>
      <c r="AR109" s="99"/>
      <c r="AS109" s="99"/>
      <c r="AT109" s="99"/>
      <c r="AU109" s="99"/>
      <c r="AV109" s="99"/>
      <c r="AW109" s="99"/>
      <c r="AX109" s="99"/>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c r="BY109" s="98"/>
      <c r="BZ109" s="98"/>
      <c r="CA109" s="98"/>
      <c r="CB109" s="98"/>
      <c r="CC109" s="98"/>
      <c r="CD109" s="98"/>
      <c r="CE109" s="98"/>
      <c r="CF109" s="98"/>
      <c r="CG109" s="98"/>
      <c r="CH109" s="98"/>
      <c r="CI109" s="98"/>
      <c r="CJ109" s="98"/>
      <c r="CK109" s="98"/>
      <c r="CL109" s="98"/>
      <c r="CM109" s="98"/>
      <c r="CN109" s="98"/>
      <c r="CO109" s="98"/>
      <c r="CP109" s="98"/>
      <c r="CQ109" s="98"/>
      <c r="CR109" s="98"/>
      <c r="CS109" s="98"/>
      <c r="CT109" s="98"/>
      <c r="CU109" s="101"/>
      <c r="CV109" s="98"/>
      <c r="CW109" s="98"/>
      <c r="CX109" s="98"/>
      <c r="CY109" s="98"/>
      <c r="CZ109" s="98"/>
      <c r="DA109" s="98"/>
      <c r="DB109" s="98"/>
      <c r="DC109" s="98"/>
      <c r="DD109" s="47"/>
    </row>
    <row r="110" spans="1:108" ht="12.75" customHeight="1" x14ac:dyDescent="0.25">
      <c r="A110" s="98"/>
      <c r="B110" s="99"/>
      <c r="C110" s="98"/>
      <c r="D110" s="100"/>
      <c r="E110" s="98"/>
      <c r="F110" s="98"/>
      <c r="G110" s="98"/>
      <c r="H110" s="99"/>
      <c r="I110" s="98"/>
      <c r="J110" s="98"/>
      <c r="K110" s="98"/>
      <c r="L110" s="98"/>
      <c r="M110" s="99"/>
      <c r="N110" s="99"/>
      <c r="O110" s="99"/>
      <c r="P110" s="99"/>
      <c r="Q110" s="99"/>
      <c r="R110" s="99"/>
      <c r="S110" s="99"/>
      <c r="T110" s="99"/>
      <c r="U110" s="99"/>
      <c r="V110" s="99"/>
      <c r="W110" s="99"/>
      <c r="X110" s="99"/>
      <c r="Y110" s="98"/>
      <c r="Z110" s="99"/>
      <c r="AA110" s="98"/>
      <c r="AB110" s="98"/>
      <c r="AC110" s="101"/>
      <c r="AD110" s="98"/>
      <c r="AE110" s="99"/>
      <c r="AF110" s="99"/>
      <c r="AG110" s="99"/>
      <c r="AH110" s="99"/>
      <c r="AI110" s="99"/>
      <c r="AJ110" s="99"/>
      <c r="AK110" s="99"/>
      <c r="AL110" s="99"/>
      <c r="AM110" s="99"/>
      <c r="AN110" s="99"/>
      <c r="AO110" s="99"/>
      <c r="AP110" s="99"/>
      <c r="AQ110" s="99"/>
      <c r="AR110" s="99"/>
      <c r="AS110" s="99"/>
      <c r="AT110" s="99"/>
      <c r="AU110" s="99"/>
      <c r="AV110" s="99"/>
      <c r="AW110" s="99"/>
      <c r="AX110" s="99"/>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c r="BY110" s="98"/>
      <c r="BZ110" s="98"/>
      <c r="CA110" s="98"/>
      <c r="CB110" s="98"/>
      <c r="CC110" s="98"/>
      <c r="CD110" s="98"/>
      <c r="CE110" s="98"/>
      <c r="CF110" s="98"/>
      <c r="CG110" s="98"/>
      <c r="CH110" s="98"/>
      <c r="CI110" s="98"/>
      <c r="CJ110" s="98"/>
      <c r="CK110" s="98"/>
      <c r="CL110" s="98"/>
      <c r="CM110" s="98"/>
      <c r="CN110" s="98"/>
      <c r="CO110" s="98"/>
      <c r="CP110" s="98"/>
      <c r="CQ110" s="98"/>
      <c r="CR110" s="98"/>
      <c r="CS110" s="98"/>
      <c r="CT110" s="98"/>
      <c r="CU110" s="101"/>
      <c r="CV110" s="98"/>
      <c r="CW110" s="98"/>
      <c r="CX110" s="98"/>
      <c r="CY110" s="98"/>
      <c r="CZ110" s="98"/>
      <c r="DA110" s="98"/>
      <c r="DB110" s="98"/>
      <c r="DC110" s="98"/>
      <c r="DD110" s="47"/>
    </row>
    <row r="111" spans="1:108" ht="12.75" customHeight="1" x14ac:dyDescent="0.25">
      <c r="A111" s="98"/>
      <c r="B111" s="99"/>
      <c r="C111" s="98"/>
      <c r="D111" s="100"/>
      <c r="E111" s="98"/>
      <c r="F111" s="98"/>
      <c r="G111" s="98"/>
      <c r="H111" s="99"/>
      <c r="I111" s="98"/>
      <c r="J111" s="98"/>
      <c r="K111" s="98"/>
      <c r="L111" s="98"/>
      <c r="M111" s="99"/>
      <c r="N111" s="99"/>
      <c r="O111" s="99"/>
      <c r="P111" s="99"/>
      <c r="Q111" s="99"/>
      <c r="R111" s="99"/>
      <c r="S111" s="99"/>
      <c r="T111" s="99"/>
      <c r="U111" s="99"/>
      <c r="V111" s="99"/>
      <c r="W111" s="99"/>
      <c r="X111" s="99"/>
      <c r="Y111" s="98"/>
      <c r="Z111" s="99"/>
      <c r="AA111" s="98"/>
      <c r="AB111" s="98"/>
      <c r="AC111" s="101"/>
      <c r="AD111" s="98"/>
      <c r="AE111" s="99"/>
      <c r="AF111" s="99"/>
      <c r="AG111" s="99"/>
      <c r="AH111" s="99"/>
      <c r="AI111" s="99"/>
      <c r="AJ111" s="99"/>
      <c r="AK111" s="99"/>
      <c r="AL111" s="99"/>
      <c r="AM111" s="99"/>
      <c r="AN111" s="99"/>
      <c r="AO111" s="99"/>
      <c r="AP111" s="99"/>
      <c r="AQ111" s="99"/>
      <c r="AR111" s="99"/>
      <c r="AS111" s="99"/>
      <c r="AT111" s="99"/>
      <c r="AU111" s="99"/>
      <c r="AV111" s="99"/>
      <c r="AW111" s="99"/>
      <c r="AX111" s="99"/>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c r="BY111" s="98"/>
      <c r="BZ111" s="98"/>
      <c r="CA111" s="98"/>
      <c r="CB111" s="98"/>
      <c r="CC111" s="98"/>
      <c r="CD111" s="98"/>
      <c r="CE111" s="98"/>
      <c r="CF111" s="98"/>
      <c r="CG111" s="98"/>
      <c r="CH111" s="98"/>
      <c r="CI111" s="98"/>
      <c r="CJ111" s="98"/>
      <c r="CK111" s="98"/>
      <c r="CL111" s="98"/>
      <c r="CM111" s="98"/>
      <c r="CN111" s="98"/>
      <c r="CO111" s="98"/>
      <c r="CP111" s="98"/>
      <c r="CQ111" s="98"/>
      <c r="CR111" s="98"/>
      <c r="CS111" s="98"/>
      <c r="CT111" s="98"/>
      <c r="CU111" s="101"/>
      <c r="CV111" s="98"/>
      <c r="CW111" s="98"/>
      <c r="CX111" s="98"/>
      <c r="CY111" s="98"/>
      <c r="CZ111" s="98"/>
      <c r="DA111" s="98"/>
      <c r="DB111" s="98"/>
      <c r="DC111" s="98"/>
      <c r="DD111" s="47"/>
    </row>
    <row r="112" spans="1:108" ht="12.75" customHeight="1" x14ac:dyDescent="0.25">
      <c r="A112" s="98"/>
      <c r="B112" s="99"/>
      <c r="C112" s="98"/>
      <c r="D112" s="100"/>
      <c r="E112" s="98"/>
      <c r="F112" s="98"/>
      <c r="G112" s="98"/>
      <c r="H112" s="99"/>
      <c r="I112" s="98"/>
      <c r="J112" s="98"/>
      <c r="K112" s="98"/>
      <c r="L112" s="98"/>
      <c r="M112" s="99"/>
      <c r="N112" s="99"/>
      <c r="O112" s="99"/>
      <c r="P112" s="99"/>
      <c r="Q112" s="99"/>
      <c r="R112" s="99"/>
      <c r="S112" s="99"/>
      <c r="T112" s="99"/>
      <c r="U112" s="99"/>
      <c r="V112" s="99"/>
      <c r="W112" s="99"/>
      <c r="X112" s="99"/>
      <c r="Y112" s="98"/>
      <c r="Z112" s="99"/>
      <c r="AA112" s="98"/>
      <c r="AB112" s="98"/>
      <c r="AC112" s="101"/>
      <c r="AD112" s="98"/>
      <c r="AE112" s="99"/>
      <c r="AF112" s="99"/>
      <c r="AG112" s="99"/>
      <c r="AH112" s="99"/>
      <c r="AI112" s="99"/>
      <c r="AJ112" s="99"/>
      <c r="AK112" s="99"/>
      <c r="AL112" s="99"/>
      <c r="AM112" s="99"/>
      <c r="AN112" s="99"/>
      <c r="AO112" s="99"/>
      <c r="AP112" s="99"/>
      <c r="AQ112" s="99"/>
      <c r="AR112" s="99"/>
      <c r="AS112" s="99"/>
      <c r="AT112" s="99"/>
      <c r="AU112" s="99"/>
      <c r="AV112" s="99"/>
      <c r="AW112" s="99"/>
      <c r="AX112" s="99"/>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c r="BY112" s="98"/>
      <c r="BZ112" s="98"/>
      <c r="CA112" s="98"/>
      <c r="CB112" s="98"/>
      <c r="CC112" s="98"/>
      <c r="CD112" s="98"/>
      <c r="CE112" s="98"/>
      <c r="CF112" s="98"/>
      <c r="CG112" s="98"/>
      <c r="CH112" s="98"/>
      <c r="CI112" s="98"/>
      <c r="CJ112" s="98"/>
      <c r="CK112" s="98"/>
      <c r="CL112" s="98"/>
      <c r="CM112" s="98"/>
      <c r="CN112" s="98"/>
      <c r="CO112" s="98"/>
      <c r="CP112" s="98"/>
      <c r="CQ112" s="98"/>
      <c r="CR112" s="98"/>
      <c r="CS112" s="98"/>
      <c r="CT112" s="98"/>
      <c r="CU112" s="101"/>
      <c r="CV112" s="98"/>
      <c r="CW112" s="98"/>
      <c r="CX112" s="98"/>
      <c r="CY112" s="98"/>
      <c r="CZ112" s="98"/>
      <c r="DA112" s="98"/>
      <c r="DB112" s="98"/>
      <c r="DC112" s="98"/>
      <c r="DD112" s="47"/>
    </row>
    <row r="113" spans="1:108" ht="12.75" customHeight="1" x14ac:dyDescent="0.25">
      <c r="A113" s="98"/>
      <c r="B113" s="99"/>
      <c r="C113" s="98"/>
      <c r="D113" s="100"/>
      <c r="E113" s="98"/>
      <c r="F113" s="98"/>
      <c r="G113" s="98"/>
      <c r="H113" s="99"/>
      <c r="I113" s="98"/>
      <c r="J113" s="98"/>
      <c r="K113" s="98"/>
      <c r="L113" s="98"/>
      <c r="M113" s="99"/>
      <c r="N113" s="99"/>
      <c r="O113" s="99"/>
      <c r="P113" s="99"/>
      <c r="Q113" s="99"/>
      <c r="R113" s="99"/>
      <c r="S113" s="99"/>
      <c r="T113" s="99"/>
      <c r="U113" s="99"/>
      <c r="V113" s="99"/>
      <c r="W113" s="99"/>
      <c r="X113" s="99"/>
      <c r="Y113" s="98"/>
      <c r="Z113" s="99"/>
      <c r="AA113" s="98"/>
      <c r="AB113" s="98"/>
      <c r="AC113" s="101"/>
      <c r="AD113" s="98"/>
      <c r="AE113" s="99"/>
      <c r="AF113" s="99"/>
      <c r="AG113" s="99"/>
      <c r="AH113" s="99"/>
      <c r="AI113" s="99"/>
      <c r="AJ113" s="99"/>
      <c r="AK113" s="99"/>
      <c r="AL113" s="99"/>
      <c r="AM113" s="99"/>
      <c r="AN113" s="99"/>
      <c r="AO113" s="99"/>
      <c r="AP113" s="99"/>
      <c r="AQ113" s="99"/>
      <c r="AR113" s="99"/>
      <c r="AS113" s="99"/>
      <c r="AT113" s="99"/>
      <c r="AU113" s="99"/>
      <c r="AV113" s="99"/>
      <c r="AW113" s="99"/>
      <c r="AX113" s="99"/>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101"/>
      <c r="CV113" s="98"/>
      <c r="CW113" s="98"/>
      <c r="CX113" s="98"/>
      <c r="CY113" s="98"/>
      <c r="CZ113" s="98"/>
      <c r="DA113" s="98"/>
      <c r="DB113" s="98"/>
      <c r="DC113" s="98"/>
      <c r="DD113" s="47"/>
    </row>
    <row r="114" spans="1:108" ht="12.75" customHeight="1" x14ac:dyDescent="0.25">
      <c r="A114" s="98"/>
      <c r="B114" s="99"/>
      <c r="C114" s="98"/>
      <c r="D114" s="100"/>
      <c r="E114" s="98"/>
      <c r="F114" s="98"/>
      <c r="G114" s="98"/>
      <c r="H114" s="99"/>
      <c r="I114" s="98"/>
      <c r="J114" s="98"/>
      <c r="K114" s="98"/>
      <c r="L114" s="98"/>
      <c r="M114" s="99"/>
      <c r="N114" s="99"/>
      <c r="O114" s="99"/>
      <c r="P114" s="99"/>
      <c r="Q114" s="99"/>
      <c r="R114" s="99"/>
      <c r="S114" s="99"/>
      <c r="T114" s="99"/>
      <c r="U114" s="99"/>
      <c r="V114" s="99"/>
      <c r="W114" s="99"/>
      <c r="X114" s="99"/>
      <c r="Y114" s="98"/>
      <c r="Z114" s="99"/>
      <c r="AA114" s="98"/>
      <c r="AB114" s="98"/>
      <c r="AC114" s="101"/>
      <c r="AD114" s="98"/>
      <c r="AE114" s="99"/>
      <c r="AF114" s="99"/>
      <c r="AG114" s="99"/>
      <c r="AH114" s="99"/>
      <c r="AI114" s="99"/>
      <c r="AJ114" s="99"/>
      <c r="AK114" s="99"/>
      <c r="AL114" s="99"/>
      <c r="AM114" s="99"/>
      <c r="AN114" s="99"/>
      <c r="AO114" s="99"/>
      <c r="AP114" s="99"/>
      <c r="AQ114" s="99"/>
      <c r="AR114" s="99"/>
      <c r="AS114" s="99"/>
      <c r="AT114" s="99"/>
      <c r="AU114" s="99"/>
      <c r="AV114" s="99"/>
      <c r="AW114" s="99"/>
      <c r="AX114" s="99"/>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c r="CT114" s="98"/>
      <c r="CU114" s="101"/>
      <c r="CV114" s="98"/>
      <c r="CW114" s="98"/>
      <c r="CX114" s="98"/>
      <c r="CY114" s="98"/>
      <c r="CZ114" s="98"/>
      <c r="DA114" s="98"/>
      <c r="DB114" s="98"/>
      <c r="DC114" s="98"/>
      <c r="DD114" s="47"/>
    </row>
    <row r="115" spans="1:108" ht="12.75" customHeight="1" x14ac:dyDescent="0.25">
      <c r="A115" s="98"/>
      <c r="B115" s="99"/>
      <c r="C115" s="98"/>
      <c r="D115" s="100"/>
      <c r="E115" s="98"/>
      <c r="F115" s="98"/>
      <c r="G115" s="98"/>
      <c r="H115" s="99"/>
      <c r="I115" s="98"/>
      <c r="J115" s="98"/>
      <c r="K115" s="98"/>
      <c r="L115" s="98"/>
      <c r="M115" s="99"/>
      <c r="N115" s="99"/>
      <c r="O115" s="99"/>
      <c r="P115" s="99"/>
      <c r="Q115" s="99"/>
      <c r="R115" s="99"/>
      <c r="S115" s="99"/>
      <c r="T115" s="99"/>
      <c r="U115" s="99"/>
      <c r="V115" s="99"/>
      <c r="W115" s="99"/>
      <c r="X115" s="99"/>
      <c r="Y115" s="98"/>
      <c r="Z115" s="99"/>
      <c r="AA115" s="98"/>
      <c r="AB115" s="98"/>
      <c r="AC115" s="101"/>
      <c r="AD115" s="98"/>
      <c r="AE115" s="99"/>
      <c r="AF115" s="99"/>
      <c r="AG115" s="99"/>
      <c r="AH115" s="99"/>
      <c r="AI115" s="99"/>
      <c r="AJ115" s="99"/>
      <c r="AK115" s="99"/>
      <c r="AL115" s="99"/>
      <c r="AM115" s="99"/>
      <c r="AN115" s="99"/>
      <c r="AO115" s="99"/>
      <c r="AP115" s="99"/>
      <c r="AQ115" s="99"/>
      <c r="AR115" s="99"/>
      <c r="AS115" s="99"/>
      <c r="AT115" s="99"/>
      <c r="AU115" s="99"/>
      <c r="AV115" s="99"/>
      <c r="AW115" s="99"/>
      <c r="AX115" s="99"/>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c r="BY115" s="98"/>
      <c r="BZ115" s="98"/>
      <c r="CA115" s="98"/>
      <c r="CB115" s="98"/>
      <c r="CC115" s="98"/>
      <c r="CD115" s="98"/>
      <c r="CE115" s="98"/>
      <c r="CF115" s="98"/>
      <c r="CG115" s="98"/>
      <c r="CH115" s="98"/>
      <c r="CI115" s="98"/>
      <c r="CJ115" s="98"/>
      <c r="CK115" s="98"/>
      <c r="CL115" s="98"/>
      <c r="CM115" s="98"/>
      <c r="CN115" s="98"/>
      <c r="CO115" s="98"/>
      <c r="CP115" s="98"/>
      <c r="CQ115" s="98"/>
      <c r="CR115" s="98"/>
      <c r="CS115" s="98"/>
      <c r="CT115" s="98"/>
      <c r="CU115" s="101"/>
      <c r="CV115" s="98"/>
      <c r="CW115" s="98"/>
      <c r="CX115" s="98"/>
      <c r="CY115" s="98"/>
      <c r="CZ115" s="98"/>
      <c r="DA115" s="98"/>
      <c r="DB115" s="98"/>
      <c r="DC115" s="98"/>
      <c r="DD115" s="47"/>
    </row>
    <row r="116" spans="1:108" ht="12.75" customHeight="1" x14ac:dyDescent="0.25">
      <c r="A116" s="98"/>
      <c r="B116" s="99"/>
      <c r="C116" s="98"/>
      <c r="D116" s="100"/>
      <c r="E116" s="98"/>
      <c r="F116" s="98"/>
      <c r="G116" s="98"/>
      <c r="H116" s="99"/>
      <c r="I116" s="98"/>
      <c r="J116" s="98"/>
      <c r="K116" s="98"/>
      <c r="L116" s="98"/>
      <c r="M116" s="99"/>
      <c r="N116" s="99"/>
      <c r="O116" s="99"/>
      <c r="P116" s="99"/>
      <c r="Q116" s="99"/>
      <c r="R116" s="99"/>
      <c r="S116" s="99"/>
      <c r="T116" s="99"/>
      <c r="U116" s="99"/>
      <c r="V116" s="99"/>
      <c r="W116" s="99"/>
      <c r="X116" s="99"/>
      <c r="Y116" s="98"/>
      <c r="Z116" s="99"/>
      <c r="AA116" s="98"/>
      <c r="AB116" s="98"/>
      <c r="AC116" s="101"/>
      <c r="AD116" s="98"/>
      <c r="AE116" s="99"/>
      <c r="AF116" s="99"/>
      <c r="AG116" s="99"/>
      <c r="AH116" s="99"/>
      <c r="AI116" s="99"/>
      <c r="AJ116" s="99"/>
      <c r="AK116" s="99"/>
      <c r="AL116" s="99"/>
      <c r="AM116" s="99"/>
      <c r="AN116" s="99"/>
      <c r="AO116" s="99"/>
      <c r="AP116" s="99"/>
      <c r="AQ116" s="99"/>
      <c r="AR116" s="99"/>
      <c r="AS116" s="99"/>
      <c r="AT116" s="99"/>
      <c r="AU116" s="99"/>
      <c r="AV116" s="99"/>
      <c r="AW116" s="99"/>
      <c r="AX116" s="99"/>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101"/>
      <c r="CV116" s="98"/>
      <c r="CW116" s="98"/>
      <c r="CX116" s="98"/>
      <c r="CY116" s="98"/>
      <c r="CZ116" s="98"/>
      <c r="DA116" s="98"/>
      <c r="DB116" s="98"/>
      <c r="DC116" s="98"/>
      <c r="DD116" s="47"/>
    </row>
    <row r="117" spans="1:108" ht="12.75" customHeight="1" x14ac:dyDescent="0.25">
      <c r="A117" s="98"/>
      <c r="B117" s="99"/>
      <c r="C117" s="98"/>
      <c r="D117" s="100"/>
      <c r="E117" s="98"/>
      <c r="F117" s="98"/>
      <c r="G117" s="98"/>
      <c r="H117" s="99"/>
      <c r="I117" s="98"/>
      <c r="J117" s="98"/>
      <c r="K117" s="98"/>
      <c r="L117" s="98"/>
      <c r="M117" s="99"/>
      <c r="N117" s="99"/>
      <c r="O117" s="99"/>
      <c r="P117" s="99"/>
      <c r="Q117" s="99"/>
      <c r="R117" s="99"/>
      <c r="S117" s="99"/>
      <c r="T117" s="99"/>
      <c r="U117" s="99"/>
      <c r="V117" s="99"/>
      <c r="W117" s="99"/>
      <c r="X117" s="99"/>
      <c r="Y117" s="98"/>
      <c r="Z117" s="99"/>
      <c r="AA117" s="98"/>
      <c r="AB117" s="98"/>
      <c r="AC117" s="101"/>
      <c r="AD117" s="98"/>
      <c r="AE117" s="99"/>
      <c r="AF117" s="99"/>
      <c r="AG117" s="99"/>
      <c r="AH117" s="99"/>
      <c r="AI117" s="99"/>
      <c r="AJ117" s="99"/>
      <c r="AK117" s="99"/>
      <c r="AL117" s="99"/>
      <c r="AM117" s="99"/>
      <c r="AN117" s="99"/>
      <c r="AO117" s="99"/>
      <c r="AP117" s="99"/>
      <c r="AQ117" s="99"/>
      <c r="AR117" s="99"/>
      <c r="AS117" s="99"/>
      <c r="AT117" s="99"/>
      <c r="AU117" s="99"/>
      <c r="AV117" s="99"/>
      <c r="AW117" s="99"/>
      <c r="AX117" s="99"/>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c r="CT117" s="98"/>
      <c r="CU117" s="101"/>
      <c r="CV117" s="98"/>
      <c r="CW117" s="98"/>
      <c r="CX117" s="98"/>
      <c r="CY117" s="98"/>
      <c r="CZ117" s="98"/>
      <c r="DA117" s="98"/>
      <c r="DB117" s="98"/>
      <c r="DC117" s="98"/>
      <c r="DD117" s="47"/>
    </row>
    <row r="118" spans="1:108" ht="12.75" customHeight="1" x14ac:dyDescent="0.25">
      <c r="A118" s="98"/>
      <c r="B118" s="99"/>
      <c r="C118" s="98"/>
      <c r="D118" s="100"/>
      <c r="E118" s="98"/>
      <c r="F118" s="98"/>
      <c r="G118" s="98"/>
      <c r="H118" s="99"/>
      <c r="I118" s="98"/>
      <c r="J118" s="98"/>
      <c r="K118" s="98"/>
      <c r="L118" s="98"/>
      <c r="M118" s="99"/>
      <c r="N118" s="99"/>
      <c r="O118" s="99"/>
      <c r="P118" s="99"/>
      <c r="Q118" s="99"/>
      <c r="R118" s="99"/>
      <c r="S118" s="99"/>
      <c r="T118" s="99"/>
      <c r="U118" s="99"/>
      <c r="V118" s="99"/>
      <c r="W118" s="99"/>
      <c r="X118" s="99"/>
      <c r="Y118" s="98"/>
      <c r="Z118" s="99"/>
      <c r="AA118" s="98"/>
      <c r="AB118" s="98"/>
      <c r="AC118" s="101"/>
      <c r="AD118" s="98"/>
      <c r="AE118" s="99"/>
      <c r="AF118" s="99"/>
      <c r="AG118" s="99"/>
      <c r="AH118" s="99"/>
      <c r="AI118" s="99"/>
      <c r="AJ118" s="99"/>
      <c r="AK118" s="99"/>
      <c r="AL118" s="99"/>
      <c r="AM118" s="99"/>
      <c r="AN118" s="99"/>
      <c r="AO118" s="99"/>
      <c r="AP118" s="99"/>
      <c r="AQ118" s="99"/>
      <c r="AR118" s="99"/>
      <c r="AS118" s="99"/>
      <c r="AT118" s="99"/>
      <c r="AU118" s="99"/>
      <c r="AV118" s="99"/>
      <c r="AW118" s="99"/>
      <c r="AX118" s="99"/>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c r="BY118" s="98"/>
      <c r="BZ118" s="98"/>
      <c r="CA118" s="98"/>
      <c r="CB118" s="98"/>
      <c r="CC118" s="98"/>
      <c r="CD118" s="98"/>
      <c r="CE118" s="98"/>
      <c r="CF118" s="98"/>
      <c r="CG118" s="98"/>
      <c r="CH118" s="98"/>
      <c r="CI118" s="98"/>
      <c r="CJ118" s="98"/>
      <c r="CK118" s="98"/>
      <c r="CL118" s="98"/>
      <c r="CM118" s="98"/>
      <c r="CN118" s="98"/>
      <c r="CO118" s="98"/>
      <c r="CP118" s="98"/>
      <c r="CQ118" s="98"/>
      <c r="CR118" s="98"/>
      <c r="CS118" s="98"/>
      <c r="CT118" s="98"/>
      <c r="CU118" s="101"/>
      <c r="CV118" s="98"/>
      <c r="CW118" s="98"/>
      <c r="CX118" s="98"/>
      <c r="CY118" s="98"/>
      <c r="CZ118" s="98"/>
      <c r="DA118" s="98"/>
      <c r="DB118" s="98"/>
      <c r="DC118" s="98"/>
      <c r="DD118" s="47"/>
    </row>
    <row r="119" spans="1:108" ht="12.75" customHeight="1" x14ac:dyDescent="0.25">
      <c r="A119" s="98"/>
      <c r="B119" s="99"/>
      <c r="C119" s="98"/>
      <c r="D119" s="100"/>
      <c r="E119" s="98"/>
      <c r="F119" s="98"/>
      <c r="G119" s="98"/>
      <c r="H119" s="99"/>
      <c r="I119" s="98"/>
      <c r="J119" s="98"/>
      <c r="K119" s="98"/>
      <c r="L119" s="98"/>
      <c r="M119" s="99"/>
      <c r="N119" s="99"/>
      <c r="O119" s="99"/>
      <c r="P119" s="99"/>
      <c r="Q119" s="99"/>
      <c r="R119" s="99"/>
      <c r="S119" s="99"/>
      <c r="T119" s="99"/>
      <c r="U119" s="99"/>
      <c r="V119" s="99"/>
      <c r="W119" s="99"/>
      <c r="X119" s="99"/>
      <c r="Y119" s="98"/>
      <c r="Z119" s="99"/>
      <c r="AA119" s="98"/>
      <c r="AB119" s="98"/>
      <c r="AC119" s="101"/>
      <c r="AD119" s="98"/>
      <c r="AE119" s="99"/>
      <c r="AF119" s="99"/>
      <c r="AG119" s="99"/>
      <c r="AH119" s="99"/>
      <c r="AI119" s="99"/>
      <c r="AJ119" s="99"/>
      <c r="AK119" s="99"/>
      <c r="AL119" s="99"/>
      <c r="AM119" s="99"/>
      <c r="AN119" s="99"/>
      <c r="AO119" s="99"/>
      <c r="AP119" s="99"/>
      <c r="AQ119" s="99"/>
      <c r="AR119" s="99"/>
      <c r="AS119" s="99"/>
      <c r="AT119" s="99"/>
      <c r="AU119" s="99"/>
      <c r="AV119" s="99"/>
      <c r="AW119" s="99"/>
      <c r="AX119" s="99"/>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101"/>
      <c r="CV119" s="98"/>
      <c r="CW119" s="98"/>
      <c r="CX119" s="98"/>
      <c r="CY119" s="98"/>
      <c r="CZ119" s="98"/>
      <c r="DA119" s="98"/>
      <c r="DB119" s="98"/>
      <c r="DC119" s="98"/>
      <c r="DD119" s="47"/>
    </row>
    <row r="120" spans="1:108" ht="12.75" customHeight="1" x14ac:dyDescent="0.25">
      <c r="A120" s="98"/>
      <c r="B120" s="99"/>
      <c r="C120" s="98"/>
      <c r="D120" s="100"/>
      <c r="E120" s="98"/>
      <c r="F120" s="98"/>
      <c r="G120" s="98"/>
      <c r="H120" s="99"/>
      <c r="I120" s="98"/>
      <c r="J120" s="98"/>
      <c r="K120" s="98"/>
      <c r="L120" s="98"/>
      <c r="M120" s="99"/>
      <c r="N120" s="99"/>
      <c r="O120" s="99"/>
      <c r="P120" s="99"/>
      <c r="Q120" s="99"/>
      <c r="R120" s="99"/>
      <c r="S120" s="99"/>
      <c r="T120" s="99"/>
      <c r="U120" s="99"/>
      <c r="V120" s="99"/>
      <c r="W120" s="99"/>
      <c r="X120" s="99"/>
      <c r="Y120" s="98"/>
      <c r="Z120" s="99"/>
      <c r="AA120" s="98"/>
      <c r="AB120" s="98"/>
      <c r="AC120" s="101"/>
      <c r="AD120" s="98"/>
      <c r="AE120" s="99"/>
      <c r="AF120" s="99"/>
      <c r="AG120" s="99"/>
      <c r="AH120" s="99"/>
      <c r="AI120" s="99"/>
      <c r="AJ120" s="99"/>
      <c r="AK120" s="99"/>
      <c r="AL120" s="99"/>
      <c r="AM120" s="99"/>
      <c r="AN120" s="99"/>
      <c r="AO120" s="99"/>
      <c r="AP120" s="99"/>
      <c r="AQ120" s="99"/>
      <c r="AR120" s="99"/>
      <c r="AS120" s="99"/>
      <c r="AT120" s="99"/>
      <c r="AU120" s="99"/>
      <c r="AV120" s="99"/>
      <c r="AW120" s="99"/>
      <c r="AX120" s="99"/>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101"/>
      <c r="CV120" s="98"/>
      <c r="CW120" s="98"/>
      <c r="CX120" s="98"/>
      <c r="CY120" s="98"/>
      <c r="CZ120" s="98"/>
      <c r="DA120" s="98"/>
      <c r="DB120" s="98"/>
      <c r="DC120" s="98"/>
      <c r="DD120" s="47"/>
    </row>
    <row r="121" spans="1:108" ht="12.75" customHeight="1" x14ac:dyDescent="0.25">
      <c r="A121" s="98"/>
      <c r="B121" s="99"/>
      <c r="C121" s="98"/>
      <c r="D121" s="100"/>
      <c r="E121" s="98"/>
      <c r="F121" s="98"/>
      <c r="G121" s="98"/>
      <c r="H121" s="99"/>
      <c r="I121" s="98"/>
      <c r="J121" s="98"/>
      <c r="K121" s="98"/>
      <c r="L121" s="98"/>
      <c r="M121" s="99"/>
      <c r="N121" s="99"/>
      <c r="O121" s="99"/>
      <c r="P121" s="99"/>
      <c r="Q121" s="99"/>
      <c r="R121" s="99"/>
      <c r="S121" s="99"/>
      <c r="T121" s="99"/>
      <c r="U121" s="99"/>
      <c r="V121" s="99"/>
      <c r="W121" s="99"/>
      <c r="X121" s="99"/>
      <c r="Y121" s="98"/>
      <c r="Z121" s="99"/>
      <c r="AA121" s="98"/>
      <c r="AB121" s="98"/>
      <c r="AC121" s="101"/>
      <c r="AD121" s="98"/>
      <c r="AE121" s="99"/>
      <c r="AF121" s="99"/>
      <c r="AG121" s="99"/>
      <c r="AH121" s="99"/>
      <c r="AI121" s="99"/>
      <c r="AJ121" s="99"/>
      <c r="AK121" s="99"/>
      <c r="AL121" s="99"/>
      <c r="AM121" s="99"/>
      <c r="AN121" s="99"/>
      <c r="AO121" s="99"/>
      <c r="AP121" s="99"/>
      <c r="AQ121" s="99"/>
      <c r="AR121" s="99"/>
      <c r="AS121" s="99"/>
      <c r="AT121" s="99"/>
      <c r="AU121" s="99"/>
      <c r="AV121" s="99"/>
      <c r="AW121" s="99"/>
      <c r="AX121" s="99"/>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c r="CT121" s="98"/>
      <c r="CU121" s="101"/>
      <c r="CV121" s="98"/>
      <c r="CW121" s="98"/>
      <c r="CX121" s="98"/>
      <c r="CY121" s="98"/>
      <c r="CZ121" s="98"/>
      <c r="DA121" s="98"/>
      <c r="DB121" s="98"/>
      <c r="DC121" s="98"/>
      <c r="DD121" s="47"/>
    </row>
    <row r="122" spans="1:108" ht="12.75" customHeight="1" x14ac:dyDescent="0.25">
      <c r="A122" s="98"/>
      <c r="B122" s="99"/>
      <c r="C122" s="98"/>
      <c r="D122" s="100"/>
      <c r="E122" s="98"/>
      <c r="F122" s="98"/>
      <c r="G122" s="98"/>
      <c r="H122" s="99"/>
      <c r="I122" s="98"/>
      <c r="J122" s="98"/>
      <c r="K122" s="98"/>
      <c r="L122" s="98"/>
      <c r="M122" s="99"/>
      <c r="N122" s="99"/>
      <c r="O122" s="99"/>
      <c r="P122" s="99"/>
      <c r="Q122" s="99"/>
      <c r="R122" s="99"/>
      <c r="S122" s="99"/>
      <c r="T122" s="99"/>
      <c r="U122" s="99"/>
      <c r="V122" s="99"/>
      <c r="W122" s="99"/>
      <c r="X122" s="99"/>
      <c r="Y122" s="98"/>
      <c r="Z122" s="99"/>
      <c r="AA122" s="98"/>
      <c r="AB122" s="98"/>
      <c r="AC122" s="101"/>
      <c r="AD122" s="98"/>
      <c r="AE122" s="99"/>
      <c r="AF122" s="99"/>
      <c r="AG122" s="99"/>
      <c r="AH122" s="99"/>
      <c r="AI122" s="99"/>
      <c r="AJ122" s="99"/>
      <c r="AK122" s="99"/>
      <c r="AL122" s="99"/>
      <c r="AM122" s="99"/>
      <c r="AN122" s="99"/>
      <c r="AO122" s="99"/>
      <c r="AP122" s="99"/>
      <c r="AQ122" s="99"/>
      <c r="AR122" s="99"/>
      <c r="AS122" s="99"/>
      <c r="AT122" s="99"/>
      <c r="AU122" s="99"/>
      <c r="AV122" s="99"/>
      <c r="AW122" s="99"/>
      <c r="AX122" s="99"/>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c r="BY122" s="98"/>
      <c r="BZ122" s="98"/>
      <c r="CA122" s="98"/>
      <c r="CB122" s="98"/>
      <c r="CC122" s="98"/>
      <c r="CD122" s="98"/>
      <c r="CE122" s="98"/>
      <c r="CF122" s="98"/>
      <c r="CG122" s="98"/>
      <c r="CH122" s="98"/>
      <c r="CI122" s="98"/>
      <c r="CJ122" s="98"/>
      <c r="CK122" s="98"/>
      <c r="CL122" s="98"/>
      <c r="CM122" s="98"/>
      <c r="CN122" s="98"/>
      <c r="CO122" s="98"/>
      <c r="CP122" s="98"/>
      <c r="CQ122" s="98"/>
      <c r="CR122" s="98"/>
      <c r="CS122" s="98"/>
      <c r="CT122" s="98"/>
      <c r="CU122" s="101"/>
      <c r="CV122" s="98"/>
      <c r="CW122" s="98"/>
      <c r="CX122" s="98"/>
      <c r="CY122" s="98"/>
      <c r="CZ122" s="98"/>
      <c r="DA122" s="98"/>
      <c r="DB122" s="98"/>
      <c r="DC122" s="98"/>
      <c r="DD122" s="47"/>
    </row>
    <row r="123" spans="1:108" ht="12.75" customHeight="1" x14ac:dyDescent="0.25">
      <c r="A123" s="98"/>
      <c r="B123" s="99"/>
      <c r="C123" s="98"/>
      <c r="D123" s="100"/>
      <c r="E123" s="98"/>
      <c r="F123" s="98"/>
      <c r="G123" s="98"/>
      <c r="H123" s="99"/>
      <c r="I123" s="98"/>
      <c r="J123" s="98"/>
      <c r="K123" s="98"/>
      <c r="L123" s="98"/>
      <c r="M123" s="99"/>
      <c r="N123" s="99"/>
      <c r="O123" s="99"/>
      <c r="P123" s="99"/>
      <c r="Q123" s="99"/>
      <c r="R123" s="99"/>
      <c r="S123" s="99"/>
      <c r="T123" s="99"/>
      <c r="U123" s="99"/>
      <c r="V123" s="99"/>
      <c r="W123" s="99"/>
      <c r="X123" s="99"/>
      <c r="Y123" s="98"/>
      <c r="Z123" s="99"/>
      <c r="AA123" s="98"/>
      <c r="AB123" s="98"/>
      <c r="AC123" s="101"/>
      <c r="AD123" s="98"/>
      <c r="AE123" s="99"/>
      <c r="AF123" s="99"/>
      <c r="AG123" s="99"/>
      <c r="AH123" s="99"/>
      <c r="AI123" s="99"/>
      <c r="AJ123" s="99"/>
      <c r="AK123" s="99"/>
      <c r="AL123" s="99"/>
      <c r="AM123" s="99"/>
      <c r="AN123" s="99"/>
      <c r="AO123" s="99"/>
      <c r="AP123" s="99"/>
      <c r="AQ123" s="99"/>
      <c r="AR123" s="99"/>
      <c r="AS123" s="99"/>
      <c r="AT123" s="99"/>
      <c r="AU123" s="99"/>
      <c r="AV123" s="99"/>
      <c r="AW123" s="99"/>
      <c r="AX123" s="99"/>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c r="BY123" s="98"/>
      <c r="BZ123" s="98"/>
      <c r="CA123" s="98"/>
      <c r="CB123" s="98"/>
      <c r="CC123" s="98"/>
      <c r="CD123" s="98"/>
      <c r="CE123" s="98"/>
      <c r="CF123" s="98"/>
      <c r="CG123" s="98"/>
      <c r="CH123" s="98"/>
      <c r="CI123" s="98"/>
      <c r="CJ123" s="98"/>
      <c r="CK123" s="98"/>
      <c r="CL123" s="98"/>
      <c r="CM123" s="98"/>
      <c r="CN123" s="98"/>
      <c r="CO123" s="98"/>
      <c r="CP123" s="98"/>
      <c r="CQ123" s="98"/>
      <c r="CR123" s="98"/>
      <c r="CS123" s="98"/>
      <c r="CT123" s="98"/>
      <c r="CU123" s="101"/>
      <c r="CV123" s="98"/>
      <c r="CW123" s="98"/>
      <c r="CX123" s="98"/>
      <c r="CY123" s="98"/>
      <c r="CZ123" s="98"/>
      <c r="DA123" s="98"/>
      <c r="DB123" s="98"/>
      <c r="DC123" s="98"/>
      <c r="DD123" s="47"/>
    </row>
    <row r="124" spans="1:108" ht="12.75" customHeight="1" x14ac:dyDescent="0.25">
      <c r="A124" s="98"/>
      <c r="B124" s="99"/>
      <c r="C124" s="98"/>
      <c r="D124" s="100"/>
      <c r="E124" s="98"/>
      <c r="F124" s="98"/>
      <c r="G124" s="98"/>
      <c r="H124" s="99"/>
      <c r="I124" s="98"/>
      <c r="J124" s="98"/>
      <c r="K124" s="98"/>
      <c r="L124" s="98"/>
      <c r="M124" s="99"/>
      <c r="N124" s="99"/>
      <c r="O124" s="99"/>
      <c r="P124" s="99"/>
      <c r="Q124" s="99"/>
      <c r="R124" s="99"/>
      <c r="S124" s="99"/>
      <c r="T124" s="99"/>
      <c r="U124" s="99"/>
      <c r="V124" s="99"/>
      <c r="W124" s="99"/>
      <c r="X124" s="99"/>
      <c r="Y124" s="98"/>
      <c r="Z124" s="99"/>
      <c r="AA124" s="98"/>
      <c r="AB124" s="98"/>
      <c r="AC124" s="101"/>
      <c r="AD124" s="98"/>
      <c r="AE124" s="99"/>
      <c r="AF124" s="99"/>
      <c r="AG124" s="99"/>
      <c r="AH124" s="99"/>
      <c r="AI124" s="99"/>
      <c r="AJ124" s="99"/>
      <c r="AK124" s="99"/>
      <c r="AL124" s="99"/>
      <c r="AM124" s="99"/>
      <c r="AN124" s="99"/>
      <c r="AO124" s="99"/>
      <c r="AP124" s="99"/>
      <c r="AQ124" s="99"/>
      <c r="AR124" s="99"/>
      <c r="AS124" s="99"/>
      <c r="AT124" s="99"/>
      <c r="AU124" s="99"/>
      <c r="AV124" s="99"/>
      <c r="AW124" s="99"/>
      <c r="AX124" s="99"/>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c r="BY124" s="98"/>
      <c r="BZ124" s="98"/>
      <c r="CA124" s="98"/>
      <c r="CB124" s="98"/>
      <c r="CC124" s="98"/>
      <c r="CD124" s="98"/>
      <c r="CE124" s="98"/>
      <c r="CF124" s="98"/>
      <c r="CG124" s="98"/>
      <c r="CH124" s="98"/>
      <c r="CI124" s="98"/>
      <c r="CJ124" s="98"/>
      <c r="CK124" s="98"/>
      <c r="CL124" s="98"/>
      <c r="CM124" s="98"/>
      <c r="CN124" s="98"/>
      <c r="CO124" s="98"/>
      <c r="CP124" s="98"/>
      <c r="CQ124" s="98"/>
      <c r="CR124" s="98"/>
      <c r="CS124" s="98"/>
      <c r="CT124" s="98"/>
      <c r="CU124" s="101"/>
      <c r="CV124" s="98"/>
      <c r="CW124" s="98"/>
      <c r="CX124" s="98"/>
      <c r="CY124" s="98"/>
      <c r="CZ124" s="98"/>
      <c r="DA124" s="98"/>
      <c r="DB124" s="98"/>
      <c r="DC124" s="98"/>
      <c r="DD124" s="47"/>
    </row>
    <row r="125" spans="1:108" ht="12.75" customHeight="1" x14ac:dyDescent="0.25">
      <c r="A125" s="98"/>
      <c r="B125" s="99"/>
      <c r="C125" s="98"/>
      <c r="D125" s="100"/>
      <c r="E125" s="98"/>
      <c r="F125" s="98"/>
      <c r="G125" s="98"/>
      <c r="H125" s="99"/>
      <c r="I125" s="98"/>
      <c r="J125" s="98"/>
      <c r="K125" s="98"/>
      <c r="L125" s="98"/>
      <c r="M125" s="99"/>
      <c r="N125" s="99"/>
      <c r="O125" s="99"/>
      <c r="P125" s="99"/>
      <c r="Q125" s="99"/>
      <c r="R125" s="99"/>
      <c r="S125" s="99"/>
      <c r="T125" s="99"/>
      <c r="U125" s="99"/>
      <c r="V125" s="99"/>
      <c r="W125" s="99"/>
      <c r="X125" s="99"/>
      <c r="Y125" s="98"/>
      <c r="Z125" s="99"/>
      <c r="AA125" s="98"/>
      <c r="AB125" s="98"/>
      <c r="AC125" s="101"/>
      <c r="AD125" s="98"/>
      <c r="AE125" s="99"/>
      <c r="AF125" s="99"/>
      <c r="AG125" s="99"/>
      <c r="AH125" s="99"/>
      <c r="AI125" s="99"/>
      <c r="AJ125" s="99"/>
      <c r="AK125" s="99"/>
      <c r="AL125" s="99"/>
      <c r="AM125" s="99"/>
      <c r="AN125" s="99"/>
      <c r="AO125" s="99"/>
      <c r="AP125" s="99"/>
      <c r="AQ125" s="99"/>
      <c r="AR125" s="99"/>
      <c r="AS125" s="99"/>
      <c r="AT125" s="99"/>
      <c r="AU125" s="99"/>
      <c r="AV125" s="99"/>
      <c r="AW125" s="99"/>
      <c r="AX125" s="99"/>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c r="BY125" s="98"/>
      <c r="BZ125" s="98"/>
      <c r="CA125" s="98"/>
      <c r="CB125" s="98"/>
      <c r="CC125" s="98"/>
      <c r="CD125" s="98"/>
      <c r="CE125" s="98"/>
      <c r="CF125" s="98"/>
      <c r="CG125" s="98"/>
      <c r="CH125" s="98"/>
      <c r="CI125" s="98"/>
      <c r="CJ125" s="98"/>
      <c r="CK125" s="98"/>
      <c r="CL125" s="98"/>
      <c r="CM125" s="98"/>
      <c r="CN125" s="98"/>
      <c r="CO125" s="98"/>
      <c r="CP125" s="98"/>
      <c r="CQ125" s="98"/>
      <c r="CR125" s="98"/>
      <c r="CS125" s="98"/>
      <c r="CT125" s="98"/>
      <c r="CU125" s="101"/>
      <c r="CV125" s="98"/>
      <c r="CW125" s="98"/>
      <c r="CX125" s="98"/>
      <c r="CY125" s="98"/>
      <c r="CZ125" s="98"/>
      <c r="DA125" s="98"/>
      <c r="DB125" s="98"/>
      <c r="DC125" s="98"/>
      <c r="DD125" s="47"/>
    </row>
    <row r="126" spans="1:108" ht="12.75" customHeight="1" x14ac:dyDescent="0.25">
      <c r="A126" s="98"/>
      <c r="B126" s="99"/>
      <c r="C126" s="98"/>
      <c r="D126" s="100"/>
      <c r="E126" s="98"/>
      <c r="F126" s="98"/>
      <c r="G126" s="98"/>
      <c r="H126" s="99"/>
      <c r="I126" s="98"/>
      <c r="J126" s="98"/>
      <c r="K126" s="98"/>
      <c r="L126" s="98"/>
      <c r="M126" s="99"/>
      <c r="N126" s="99"/>
      <c r="O126" s="99"/>
      <c r="P126" s="99"/>
      <c r="Q126" s="99"/>
      <c r="R126" s="99"/>
      <c r="S126" s="99"/>
      <c r="T126" s="99"/>
      <c r="U126" s="99"/>
      <c r="V126" s="99"/>
      <c r="W126" s="99"/>
      <c r="X126" s="99"/>
      <c r="Y126" s="98"/>
      <c r="Z126" s="99"/>
      <c r="AA126" s="98"/>
      <c r="AB126" s="98"/>
      <c r="AC126" s="101"/>
      <c r="AD126" s="98"/>
      <c r="AE126" s="99"/>
      <c r="AF126" s="99"/>
      <c r="AG126" s="99"/>
      <c r="AH126" s="99"/>
      <c r="AI126" s="99"/>
      <c r="AJ126" s="99"/>
      <c r="AK126" s="99"/>
      <c r="AL126" s="99"/>
      <c r="AM126" s="99"/>
      <c r="AN126" s="99"/>
      <c r="AO126" s="99"/>
      <c r="AP126" s="99"/>
      <c r="AQ126" s="99"/>
      <c r="AR126" s="99"/>
      <c r="AS126" s="99"/>
      <c r="AT126" s="99"/>
      <c r="AU126" s="99"/>
      <c r="AV126" s="99"/>
      <c r="AW126" s="99"/>
      <c r="AX126" s="99"/>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c r="BY126" s="98"/>
      <c r="BZ126" s="98"/>
      <c r="CA126" s="98"/>
      <c r="CB126" s="98"/>
      <c r="CC126" s="98"/>
      <c r="CD126" s="98"/>
      <c r="CE126" s="98"/>
      <c r="CF126" s="98"/>
      <c r="CG126" s="98"/>
      <c r="CH126" s="98"/>
      <c r="CI126" s="98"/>
      <c r="CJ126" s="98"/>
      <c r="CK126" s="98"/>
      <c r="CL126" s="98"/>
      <c r="CM126" s="98"/>
      <c r="CN126" s="98"/>
      <c r="CO126" s="98"/>
      <c r="CP126" s="98"/>
      <c r="CQ126" s="98"/>
      <c r="CR126" s="98"/>
      <c r="CS126" s="98"/>
      <c r="CT126" s="98"/>
      <c r="CU126" s="101"/>
      <c r="CV126" s="98"/>
      <c r="CW126" s="98"/>
      <c r="CX126" s="98"/>
      <c r="CY126" s="98"/>
      <c r="CZ126" s="98"/>
      <c r="DA126" s="98"/>
      <c r="DB126" s="98"/>
      <c r="DC126" s="98"/>
      <c r="DD126" s="47"/>
    </row>
    <row r="127" spans="1:108" ht="12.75" customHeight="1" x14ac:dyDescent="0.25">
      <c r="A127" s="98"/>
      <c r="B127" s="99"/>
      <c r="C127" s="98"/>
      <c r="D127" s="100"/>
      <c r="E127" s="98"/>
      <c r="F127" s="98"/>
      <c r="G127" s="98"/>
      <c r="H127" s="99"/>
      <c r="I127" s="98"/>
      <c r="J127" s="98"/>
      <c r="K127" s="98"/>
      <c r="L127" s="98"/>
      <c r="M127" s="99"/>
      <c r="N127" s="99"/>
      <c r="O127" s="99"/>
      <c r="P127" s="99"/>
      <c r="Q127" s="99"/>
      <c r="R127" s="99"/>
      <c r="S127" s="99"/>
      <c r="T127" s="99"/>
      <c r="U127" s="99"/>
      <c r="V127" s="99"/>
      <c r="W127" s="99"/>
      <c r="X127" s="99"/>
      <c r="Y127" s="98"/>
      <c r="Z127" s="99"/>
      <c r="AA127" s="98"/>
      <c r="AB127" s="98"/>
      <c r="AC127" s="101"/>
      <c r="AD127" s="98"/>
      <c r="AE127" s="99"/>
      <c r="AF127" s="99"/>
      <c r="AG127" s="99"/>
      <c r="AH127" s="99"/>
      <c r="AI127" s="99"/>
      <c r="AJ127" s="99"/>
      <c r="AK127" s="99"/>
      <c r="AL127" s="99"/>
      <c r="AM127" s="99"/>
      <c r="AN127" s="99"/>
      <c r="AO127" s="99"/>
      <c r="AP127" s="99"/>
      <c r="AQ127" s="99"/>
      <c r="AR127" s="99"/>
      <c r="AS127" s="99"/>
      <c r="AT127" s="99"/>
      <c r="AU127" s="99"/>
      <c r="AV127" s="99"/>
      <c r="AW127" s="99"/>
      <c r="AX127" s="99"/>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c r="BY127" s="98"/>
      <c r="BZ127" s="98"/>
      <c r="CA127" s="98"/>
      <c r="CB127" s="98"/>
      <c r="CC127" s="98"/>
      <c r="CD127" s="98"/>
      <c r="CE127" s="98"/>
      <c r="CF127" s="98"/>
      <c r="CG127" s="98"/>
      <c r="CH127" s="98"/>
      <c r="CI127" s="98"/>
      <c r="CJ127" s="98"/>
      <c r="CK127" s="98"/>
      <c r="CL127" s="98"/>
      <c r="CM127" s="98"/>
      <c r="CN127" s="98"/>
      <c r="CO127" s="98"/>
      <c r="CP127" s="98"/>
      <c r="CQ127" s="98"/>
      <c r="CR127" s="98"/>
      <c r="CS127" s="98"/>
      <c r="CT127" s="98"/>
      <c r="CU127" s="101"/>
      <c r="CV127" s="98"/>
      <c r="CW127" s="98"/>
      <c r="CX127" s="98"/>
      <c r="CY127" s="98"/>
      <c r="CZ127" s="98"/>
      <c r="DA127" s="98"/>
      <c r="DB127" s="98"/>
      <c r="DC127" s="98"/>
      <c r="DD127" s="47"/>
    </row>
    <row r="128" spans="1:108" ht="12.75" customHeight="1" x14ac:dyDescent="0.25">
      <c r="A128" s="98"/>
      <c r="B128" s="99"/>
      <c r="C128" s="98"/>
      <c r="D128" s="100"/>
      <c r="E128" s="98"/>
      <c r="F128" s="98"/>
      <c r="G128" s="98"/>
      <c r="H128" s="99"/>
      <c r="I128" s="98"/>
      <c r="J128" s="98"/>
      <c r="K128" s="98"/>
      <c r="L128" s="98"/>
      <c r="M128" s="99"/>
      <c r="N128" s="99"/>
      <c r="O128" s="99"/>
      <c r="P128" s="99"/>
      <c r="Q128" s="99"/>
      <c r="R128" s="99"/>
      <c r="S128" s="99"/>
      <c r="T128" s="99"/>
      <c r="U128" s="99"/>
      <c r="V128" s="99"/>
      <c r="W128" s="99"/>
      <c r="X128" s="99"/>
      <c r="Y128" s="98"/>
      <c r="Z128" s="99"/>
      <c r="AA128" s="98"/>
      <c r="AB128" s="98"/>
      <c r="AC128" s="101"/>
      <c r="AD128" s="98"/>
      <c r="AE128" s="99"/>
      <c r="AF128" s="99"/>
      <c r="AG128" s="99"/>
      <c r="AH128" s="99"/>
      <c r="AI128" s="99"/>
      <c r="AJ128" s="99"/>
      <c r="AK128" s="99"/>
      <c r="AL128" s="99"/>
      <c r="AM128" s="99"/>
      <c r="AN128" s="99"/>
      <c r="AO128" s="99"/>
      <c r="AP128" s="99"/>
      <c r="AQ128" s="99"/>
      <c r="AR128" s="99"/>
      <c r="AS128" s="99"/>
      <c r="AT128" s="99"/>
      <c r="AU128" s="99"/>
      <c r="AV128" s="99"/>
      <c r="AW128" s="99"/>
      <c r="AX128" s="99"/>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c r="BY128" s="98"/>
      <c r="BZ128" s="98"/>
      <c r="CA128" s="98"/>
      <c r="CB128" s="98"/>
      <c r="CC128" s="98"/>
      <c r="CD128" s="98"/>
      <c r="CE128" s="98"/>
      <c r="CF128" s="98"/>
      <c r="CG128" s="98"/>
      <c r="CH128" s="98"/>
      <c r="CI128" s="98"/>
      <c r="CJ128" s="98"/>
      <c r="CK128" s="98"/>
      <c r="CL128" s="98"/>
      <c r="CM128" s="98"/>
      <c r="CN128" s="98"/>
      <c r="CO128" s="98"/>
      <c r="CP128" s="98"/>
      <c r="CQ128" s="98"/>
      <c r="CR128" s="98"/>
      <c r="CS128" s="98"/>
      <c r="CT128" s="98"/>
      <c r="CU128" s="101"/>
      <c r="CV128" s="98"/>
      <c r="CW128" s="98"/>
      <c r="CX128" s="98"/>
      <c r="CY128" s="98"/>
      <c r="CZ128" s="98"/>
      <c r="DA128" s="98"/>
      <c r="DB128" s="98"/>
      <c r="DC128" s="98"/>
      <c r="DD128" s="47"/>
    </row>
    <row r="129" spans="1:108" ht="12.75" customHeight="1" x14ac:dyDescent="0.25">
      <c r="A129" s="98"/>
      <c r="B129" s="99"/>
      <c r="C129" s="98"/>
      <c r="D129" s="100"/>
      <c r="E129" s="98"/>
      <c r="F129" s="98"/>
      <c r="G129" s="98"/>
      <c r="H129" s="99"/>
      <c r="I129" s="98"/>
      <c r="J129" s="98"/>
      <c r="K129" s="98"/>
      <c r="L129" s="98"/>
      <c r="M129" s="99"/>
      <c r="N129" s="99"/>
      <c r="O129" s="99"/>
      <c r="P129" s="99"/>
      <c r="Q129" s="99"/>
      <c r="R129" s="99"/>
      <c r="S129" s="99"/>
      <c r="T129" s="99"/>
      <c r="U129" s="99"/>
      <c r="V129" s="99"/>
      <c r="W129" s="99"/>
      <c r="X129" s="99"/>
      <c r="Y129" s="98"/>
      <c r="Z129" s="99"/>
      <c r="AA129" s="98"/>
      <c r="AB129" s="98"/>
      <c r="AC129" s="101"/>
      <c r="AD129" s="98"/>
      <c r="AE129" s="99"/>
      <c r="AF129" s="99"/>
      <c r="AG129" s="99"/>
      <c r="AH129" s="99"/>
      <c r="AI129" s="99"/>
      <c r="AJ129" s="99"/>
      <c r="AK129" s="99"/>
      <c r="AL129" s="99"/>
      <c r="AM129" s="99"/>
      <c r="AN129" s="99"/>
      <c r="AO129" s="99"/>
      <c r="AP129" s="99"/>
      <c r="AQ129" s="99"/>
      <c r="AR129" s="99"/>
      <c r="AS129" s="99"/>
      <c r="AT129" s="99"/>
      <c r="AU129" s="99"/>
      <c r="AV129" s="99"/>
      <c r="AW129" s="99"/>
      <c r="AX129" s="99"/>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c r="BY129" s="98"/>
      <c r="BZ129" s="98"/>
      <c r="CA129" s="98"/>
      <c r="CB129" s="98"/>
      <c r="CC129" s="98"/>
      <c r="CD129" s="98"/>
      <c r="CE129" s="98"/>
      <c r="CF129" s="98"/>
      <c r="CG129" s="98"/>
      <c r="CH129" s="98"/>
      <c r="CI129" s="98"/>
      <c r="CJ129" s="98"/>
      <c r="CK129" s="98"/>
      <c r="CL129" s="98"/>
      <c r="CM129" s="98"/>
      <c r="CN129" s="98"/>
      <c r="CO129" s="98"/>
      <c r="CP129" s="98"/>
      <c r="CQ129" s="98"/>
      <c r="CR129" s="98"/>
      <c r="CS129" s="98"/>
      <c r="CT129" s="98"/>
      <c r="CU129" s="101"/>
      <c r="CV129" s="98"/>
      <c r="CW129" s="98"/>
      <c r="CX129" s="98"/>
      <c r="CY129" s="98"/>
      <c r="CZ129" s="98"/>
      <c r="DA129" s="98"/>
      <c r="DB129" s="98"/>
      <c r="DC129" s="98"/>
      <c r="DD129" s="47"/>
    </row>
    <row r="130" spans="1:108" ht="12.75" customHeight="1" x14ac:dyDescent="0.25">
      <c r="A130" s="98"/>
      <c r="B130" s="99"/>
      <c r="C130" s="98"/>
      <c r="D130" s="100"/>
      <c r="E130" s="98"/>
      <c r="F130" s="98"/>
      <c r="G130" s="98"/>
      <c r="H130" s="99"/>
      <c r="I130" s="98"/>
      <c r="J130" s="98"/>
      <c r="K130" s="98"/>
      <c r="L130" s="98"/>
      <c r="M130" s="99"/>
      <c r="N130" s="99"/>
      <c r="O130" s="99"/>
      <c r="P130" s="99"/>
      <c r="Q130" s="99"/>
      <c r="R130" s="99"/>
      <c r="S130" s="99"/>
      <c r="T130" s="99"/>
      <c r="U130" s="99"/>
      <c r="V130" s="99"/>
      <c r="W130" s="99"/>
      <c r="X130" s="99"/>
      <c r="Y130" s="98"/>
      <c r="Z130" s="99"/>
      <c r="AA130" s="98"/>
      <c r="AB130" s="98"/>
      <c r="AC130" s="101"/>
      <c r="AD130" s="98"/>
      <c r="AE130" s="99"/>
      <c r="AF130" s="99"/>
      <c r="AG130" s="99"/>
      <c r="AH130" s="99"/>
      <c r="AI130" s="99"/>
      <c r="AJ130" s="99"/>
      <c r="AK130" s="99"/>
      <c r="AL130" s="99"/>
      <c r="AM130" s="99"/>
      <c r="AN130" s="99"/>
      <c r="AO130" s="99"/>
      <c r="AP130" s="99"/>
      <c r="AQ130" s="99"/>
      <c r="AR130" s="99"/>
      <c r="AS130" s="99"/>
      <c r="AT130" s="99"/>
      <c r="AU130" s="99"/>
      <c r="AV130" s="99"/>
      <c r="AW130" s="99"/>
      <c r="AX130" s="99"/>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c r="BY130" s="98"/>
      <c r="BZ130" s="98"/>
      <c r="CA130" s="98"/>
      <c r="CB130" s="98"/>
      <c r="CC130" s="98"/>
      <c r="CD130" s="98"/>
      <c r="CE130" s="98"/>
      <c r="CF130" s="98"/>
      <c r="CG130" s="98"/>
      <c r="CH130" s="98"/>
      <c r="CI130" s="98"/>
      <c r="CJ130" s="98"/>
      <c r="CK130" s="98"/>
      <c r="CL130" s="98"/>
      <c r="CM130" s="98"/>
      <c r="CN130" s="98"/>
      <c r="CO130" s="98"/>
      <c r="CP130" s="98"/>
      <c r="CQ130" s="98"/>
      <c r="CR130" s="98"/>
      <c r="CS130" s="98"/>
      <c r="CT130" s="98"/>
      <c r="CU130" s="101"/>
      <c r="CV130" s="98"/>
      <c r="CW130" s="98"/>
      <c r="CX130" s="98"/>
      <c r="CY130" s="98"/>
      <c r="CZ130" s="98"/>
      <c r="DA130" s="98"/>
      <c r="DB130" s="98"/>
      <c r="DC130" s="98"/>
      <c r="DD130" s="47"/>
    </row>
    <row r="131" spans="1:108" ht="12.75" customHeight="1" x14ac:dyDescent="0.25">
      <c r="A131" s="98"/>
      <c r="B131" s="99"/>
      <c r="C131" s="98"/>
      <c r="D131" s="100"/>
      <c r="E131" s="98"/>
      <c r="F131" s="98"/>
      <c r="G131" s="98"/>
      <c r="H131" s="99"/>
      <c r="I131" s="98"/>
      <c r="J131" s="98"/>
      <c r="K131" s="98"/>
      <c r="L131" s="98"/>
      <c r="M131" s="99"/>
      <c r="N131" s="99"/>
      <c r="O131" s="99"/>
      <c r="P131" s="99"/>
      <c r="Q131" s="99"/>
      <c r="R131" s="99"/>
      <c r="S131" s="99"/>
      <c r="T131" s="99"/>
      <c r="U131" s="99"/>
      <c r="V131" s="99"/>
      <c r="W131" s="99"/>
      <c r="X131" s="99"/>
      <c r="Y131" s="98"/>
      <c r="Z131" s="99"/>
      <c r="AA131" s="98"/>
      <c r="AB131" s="98"/>
      <c r="AC131" s="101"/>
      <c r="AD131" s="98"/>
      <c r="AE131" s="99"/>
      <c r="AF131" s="99"/>
      <c r="AG131" s="99"/>
      <c r="AH131" s="99"/>
      <c r="AI131" s="99"/>
      <c r="AJ131" s="99"/>
      <c r="AK131" s="99"/>
      <c r="AL131" s="99"/>
      <c r="AM131" s="99"/>
      <c r="AN131" s="99"/>
      <c r="AO131" s="99"/>
      <c r="AP131" s="99"/>
      <c r="AQ131" s="99"/>
      <c r="AR131" s="99"/>
      <c r="AS131" s="99"/>
      <c r="AT131" s="99"/>
      <c r="AU131" s="99"/>
      <c r="AV131" s="99"/>
      <c r="AW131" s="99"/>
      <c r="AX131" s="99"/>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c r="CM131" s="98"/>
      <c r="CN131" s="98"/>
      <c r="CO131" s="98"/>
      <c r="CP131" s="98"/>
      <c r="CQ131" s="98"/>
      <c r="CR131" s="98"/>
      <c r="CS131" s="98"/>
      <c r="CT131" s="98"/>
      <c r="CU131" s="101"/>
      <c r="CV131" s="98"/>
      <c r="CW131" s="98"/>
      <c r="CX131" s="98"/>
      <c r="CY131" s="98"/>
      <c r="CZ131" s="98"/>
      <c r="DA131" s="98"/>
      <c r="DB131" s="98"/>
      <c r="DC131" s="98"/>
      <c r="DD131" s="47"/>
    </row>
    <row r="132" spans="1:108" ht="12.75" customHeight="1" x14ac:dyDescent="0.25">
      <c r="A132" s="98"/>
      <c r="B132" s="99"/>
      <c r="C132" s="98"/>
      <c r="D132" s="100"/>
      <c r="E132" s="98"/>
      <c r="F132" s="98"/>
      <c r="G132" s="98"/>
      <c r="H132" s="99"/>
      <c r="I132" s="98"/>
      <c r="J132" s="98"/>
      <c r="K132" s="98"/>
      <c r="L132" s="98"/>
      <c r="M132" s="99"/>
      <c r="N132" s="99"/>
      <c r="O132" s="99"/>
      <c r="P132" s="99"/>
      <c r="Q132" s="99"/>
      <c r="R132" s="99"/>
      <c r="S132" s="99"/>
      <c r="T132" s="99"/>
      <c r="U132" s="99"/>
      <c r="V132" s="99"/>
      <c r="W132" s="99"/>
      <c r="X132" s="99"/>
      <c r="Y132" s="98"/>
      <c r="Z132" s="99"/>
      <c r="AA132" s="98"/>
      <c r="AB132" s="98"/>
      <c r="AC132" s="101"/>
      <c r="AD132" s="98"/>
      <c r="AE132" s="99"/>
      <c r="AF132" s="99"/>
      <c r="AG132" s="99"/>
      <c r="AH132" s="99"/>
      <c r="AI132" s="99"/>
      <c r="AJ132" s="99"/>
      <c r="AK132" s="99"/>
      <c r="AL132" s="99"/>
      <c r="AM132" s="99"/>
      <c r="AN132" s="99"/>
      <c r="AO132" s="99"/>
      <c r="AP132" s="99"/>
      <c r="AQ132" s="99"/>
      <c r="AR132" s="99"/>
      <c r="AS132" s="99"/>
      <c r="AT132" s="99"/>
      <c r="AU132" s="99"/>
      <c r="AV132" s="99"/>
      <c r="AW132" s="99"/>
      <c r="AX132" s="99"/>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101"/>
      <c r="CV132" s="98"/>
      <c r="CW132" s="98"/>
      <c r="CX132" s="98"/>
      <c r="CY132" s="98"/>
      <c r="CZ132" s="98"/>
      <c r="DA132" s="98"/>
      <c r="DB132" s="98"/>
      <c r="DC132" s="98"/>
      <c r="DD132" s="47"/>
    </row>
    <row r="133" spans="1:108" ht="12.75" customHeight="1" x14ac:dyDescent="0.25">
      <c r="A133" s="98"/>
      <c r="B133" s="99"/>
      <c r="C133" s="98"/>
      <c r="D133" s="100"/>
      <c r="E133" s="98"/>
      <c r="F133" s="98"/>
      <c r="G133" s="98"/>
      <c r="H133" s="99"/>
      <c r="I133" s="98"/>
      <c r="J133" s="98"/>
      <c r="K133" s="98"/>
      <c r="L133" s="98"/>
      <c r="M133" s="99"/>
      <c r="N133" s="99"/>
      <c r="O133" s="99"/>
      <c r="P133" s="99"/>
      <c r="Q133" s="99"/>
      <c r="R133" s="99"/>
      <c r="S133" s="99"/>
      <c r="T133" s="99"/>
      <c r="U133" s="99"/>
      <c r="V133" s="99"/>
      <c r="W133" s="99"/>
      <c r="X133" s="99"/>
      <c r="Y133" s="98"/>
      <c r="Z133" s="99"/>
      <c r="AA133" s="98"/>
      <c r="AB133" s="98"/>
      <c r="AC133" s="101"/>
      <c r="AD133" s="98"/>
      <c r="AE133" s="99"/>
      <c r="AF133" s="99"/>
      <c r="AG133" s="99"/>
      <c r="AH133" s="99"/>
      <c r="AI133" s="99"/>
      <c r="AJ133" s="99"/>
      <c r="AK133" s="99"/>
      <c r="AL133" s="99"/>
      <c r="AM133" s="99"/>
      <c r="AN133" s="99"/>
      <c r="AO133" s="99"/>
      <c r="AP133" s="99"/>
      <c r="AQ133" s="99"/>
      <c r="AR133" s="99"/>
      <c r="AS133" s="99"/>
      <c r="AT133" s="99"/>
      <c r="AU133" s="99"/>
      <c r="AV133" s="99"/>
      <c r="AW133" s="99"/>
      <c r="AX133" s="99"/>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c r="CA133" s="98"/>
      <c r="CB133" s="98"/>
      <c r="CC133" s="98"/>
      <c r="CD133" s="98"/>
      <c r="CE133" s="98"/>
      <c r="CF133" s="98"/>
      <c r="CG133" s="98"/>
      <c r="CH133" s="98"/>
      <c r="CI133" s="98"/>
      <c r="CJ133" s="98"/>
      <c r="CK133" s="98"/>
      <c r="CL133" s="98"/>
      <c r="CM133" s="98"/>
      <c r="CN133" s="98"/>
      <c r="CO133" s="98"/>
      <c r="CP133" s="98"/>
      <c r="CQ133" s="98"/>
      <c r="CR133" s="98"/>
      <c r="CS133" s="98"/>
      <c r="CT133" s="98"/>
      <c r="CU133" s="101"/>
      <c r="CV133" s="98"/>
      <c r="CW133" s="98"/>
      <c r="CX133" s="98"/>
      <c r="CY133" s="98"/>
      <c r="CZ133" s="98"/>
      <c r="DA133" s="98"/>
      <c r="DB133" s="98"/>
      <c r="DC133" s="98"/>
      <c r="DD133" s="47"/>
    </row>
    <row r="134" spans="1:108" ht="12.75" customHeight="1" x14ac:dyDescent="0.25">
      <c r="A134" s="98"/>
      <c r="B134" s="99"/>
      <c r="C134" s="98"/>
      <c r="D134" s="100"/>
      <c r="E134" s="98"/>
      <c r="F134" s="98"/>
      <c r="G134" s="98"/>
      <c r="H134" s="99"/>
      <c r="I134" s="98"/>
      <c r="J134" s="98"/>
      <c r="K134" s="98"/>
      <c r="L134" s="98"/>
      <c r="M134" s="99"/>
      <c r="N134" s="99"/>
      <c r="O134" s="99"/>
      <c r="P134" s="99"/>
      <c r="Q134" s="99"/>
      <c r="R134" s="99"/>
      <c r="S134" s="99"/>
      <c r="T134" s="99"/>
      <c r="U134" s="99"/>
      <c r="V134" s="99"/>
      <c r="W134" s="99"/>
      <c r="X134" s="99"/>
      <c r="Y134" s="98"/>
      <c r="Z134" s="99"/>
      <c r="AA134" s="98"/>
      <c r="AB134" s="98"/>
      <c r="AC134" s="101"/>
      <c r="AD134" s="98"/>
      <c r="AE134" s="99"/>
      <c r="AF134" s="99"/>
      <c r="AG134" s="99"/>
      <c r="AH134" s="99"/>
      <c r="AI134" s="99"/>
      <c r="AJ134" s="99"/>
      <c r="AK134" s="99"/>
      <c r="AL134" s="99"/>
      <c r="AM134" s="99"/>
      <c r="AN134" s="99"/>
      <c r="AO134" s="99"/>
      <c r="AP134" s="99"/>
      <c r="AQ134" s="99"/>
      <c r="AR134" s="99"/>
      <c r="AS134" s="99"/>
      <c r="AT134" s="99"/>
      <c r="AU134" s="99"/>
      <c r="AV134" s="99"/>
      <c r="AW134" s="99"/>
      <c r="AX134" s="99"/>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c r="BY134" s="98"/>
      <c r="BZ134" s="98"/>
      <c r="CA134" s="98"/>
      <c r="CB134" s="98"/>
      <c r="CC134" s="98"/>
      <c r="CD134" s="98"/>
      <c r="CE134" s="98"/>
      <c r="CF134" s="98"/>
      <c r="CG134" s="98"/>
      <c r="CH134" s="98"/>
      <c r="CI134" s="98"/>
      <c r="CJ134" s="98"/>
      <c r="CK134" s="98"/>
      <c r="CL134" s="98"/>
      <c r="CM134" s="98"/>
      <c r="CN134" s="98"/>
      <c r="CO134" s="98"/>
      <c r="CP134" s="98"/>
      <c r="CQ134" s="98"/>
      <c r="CR134" s="98"/>
      <c r="CS134" s="98"/>
      <c r="CT134" s="98"/>
      <c r="CU134" s="101"/>
      <c r="CV134" s="98"/>
      <c r="CW134" s="98"/>
      <c r="CX134" s="98"/>
      <c r="CY134" s="98"/>
      <c r="CZ134" s="98"/>
      <c r="DA134" s="98"/>
      <c r="DB134" s="98"/>
      <c r="DC134" s="98"/>
      <c r="DD134" s="47"/>
    </row>
    <row r="135" spans="1:108" ht="12.75" customHeight="1" x14ac:dyDescent="0.25">
      <c r="A135" s="98"/>
      <c r="B135" s="99"/>
      <c r="C135" s="98"/>
      <c r="D135" s="100"/>
      <c r="E135" s="98"/>
      <c r="F135" s="98"/>
      <c r="G135" s="98"/>
      <c r="H135" s="99"/>
      <c r="I135" s="98"/>
      <c r="J135" s="98"/>
      <c r="K135" s="98"/>
      <c r="L135" s="98"/>
      <c r="M135" s="99"/>
      <c r="N135" s="99"/>
      <c r="O135" s="99"/>
      <c r="P135" s="99"/>
      <c r="Q135" s="99"/>
      <c r="R135" s="99"/>
      <c r="S135" s="99"/>
      <c r="T135" s="99"/>
      <c r="U135" s="99"/>
      <c r="V135" s="99"/>
      <c r="W135" s="99"/>
      <c r="X135" s="99"/>
      <c r="Y135" s="98"/>
      <c r="Z135" s="99"/>
      <c r="AA135" s="98"/>
      <c r="AB135" s="98"/>
      <c r="AC135" s="101"/>
      <c r="AD135" s="98"/>
      <c r="AE135" s="99"/>
      <c r="AF135" s="99"/>
      <c r="AG135" s="99"/>
      <c r="AH135" s="99"/>
      <c r="AI135" s="99"/>
      <c r="AJ135" s="99"/>
      <c r="AK135" s="99"/>
      <c r="AL135" s="99"/>
      <c r="AM135" s="99"/>
      <c r="AN135" s="99"/>
      <c r="AO135" s="99"/>
      <c r="AP135" s="99"/>
      <c r="AQ135" s="99"/>
      <c r="AR135" s="99"/>
      <c r="AS135" s="99"/>
      <c r="AT135" s="99"/>
      <c r="AU135" s="99"/>
      <c r="AV135" s="99"/>
      <c r="AW135" s="99"/>
      <c r="AX135" s="99"/>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101"/>
      <c r="CV135" s="98"/>
      <c r="CW135" s="98"/>
      <c r="CX135" s="98"/>
      <c r="CY135" s="98"/>
      <c r="CZ135" s="98"/>
      <c r="DA135" s="98"/>
      <c r="DB135" s="98"/>
      <c r="DC135" s="98"/>
      <c r="DD135" s="47"/>
    </row>
    <row r="136" spans="1:108" ht="12.75" customHeight="1" x14ac:dyDescent="0.25">
      <c r="A136" s="98"/>
      <c r="B136" s="99"/>
      <c r="C136" s="98"/>
      <c r="D136" s="100"/>
      <c r="E136" s="98"/>
      <c r="F136" s="98"/>
      <c r="G136" s="98"/>
      <c r="H136" s="99"/>
      <c r="I136" s="98"/>
      <c r="J136" s="98"/>
      <c r="K136" s="98"/>
      <c r="L136" s="98"/>
      <c r="M136" s="99"/>
      <c r="N136" s="99"/>
      <c r="O136" s="99"/>
      <c r="P136" s="99"/>
      <c r="Q136" s="99"/>
      <c r="R136" s="99"/>
      <c r="S136" s="99"/>
      <c r="T136" s="99"/>
      <c r="U136" s="99"/>
      <c r="V136" s="99"/>
      <c r="W136" s="99"/>
      <c r="X136" s="99"/>
      <c r="Y136" s="98"/>
      <c r="Z136" s="99"/>
      <c r="AA136" s="98"/>
      <c r="AB136" s="98"/>
      <c r="AC136" s="101"/>
      <c r="AD136" s="98"/>
      <c r="AE136" s="99"/>
      <c r="AF136" s="99"/>
      <c r="AG136" s="99"/>
      <c r="AH136" s="99"/>
      <c r="AI136" s="99"/>
      <c r="AJ136" s="99"/>
      <c r="AK136" s="99"/>
      <c r="AL136" s="99"/>
      <c r="AM136" s="99"/>
      <c r="AN136" s="99"/>
      <c r="AO136" s="99"/>
      <c r="AP136" s="99"/>
      <c r="AQ136" s="99"/>
      <c r="AR136" s="99"/>
      <c r="AS136" s="99"/>
      <c r="AT136" s="99"/>
      <c r="AU136" s="99"/>
      <c r="AV136" s="99"/>
      <c r="AW136" s="99"/>
      <c r="AX136" s="99"/>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c r="CT136" s="98"/>
      <c r="CU136" s="101"/>
      <c r="CV136" s="98"/>
      <c r="CW136" s="98"/>
      <c r="CX136" s="98"/>
      <c r="CY136" s="98"/>
      <c r="CZ136" s="98"/>
      <c r="DA136" s="98"/>
      <c r="DB136" s="98"/>
      <c r="DC136" s="98"/>
      <c r="DD136" s="47"/>
    </row>
    <row r="137" spans="1:108" ht="12.75" customHeight="1" x14ac:dyDescent="0.25">
      <c r="A137" s="98"/>
      <c r="B137" s="99"/>
      <c r="C137" s="98"/>
      <c r="D137" s="100"/>
      <c r="E137" s="98"/>
      <c r="F137" s="98"/>
      <c r="G137" s="98"/>
      <c r="H137" s="99"/>
      <c r="I137" s="98"/>
      <c r="J137" s="98"/>
      <c r="K137" s="98"/>
      <c r="L137" s="98"/>
      <c r="M137" s="99"/>
      <c r="N137" s="99"/>
      <c r="O137" s="99"/>
      <c r="P137" s="99"/>
      <c r="Q137" s="99"/>
      <c r="R137" s="99"/>
      <c r="S137" s="99"/>
      <c r="T137" s="99"/>
      <c r="U137" s="99"/>
      <c r="V137" s="99"/>
      <c r="W137" s="99"/>
      <c r="X137" s="99"/>
      <c r="Y137" s="98"/>
      <c r="Z137" s="99"/>
      <c r="AA137" s="98"/>
      <c r="AB137" s="98"/>
      <c r="AC137" s="101"/>
      <c r="AD137" s="98"/>
      <c r="AE137" s="99"/>
      <c r="AF137" s="99"/>
      <c r="AG137" s="99"/>
      <c r="AH137" s="99"/>
      <c r="AI137" s="99"/>
      <c r="AJ137" s="99"/>
      <c r="AK137" s="99"/>
      <c r="AL137" s="99"/>
      <c r="AM137" s="99"/>
      <c r="AN137" s="99"/>
      <c r="AO137" s="99"/>
      <c r="AP137" s="99"/>
      <c r="AQ137" s="99"/>
      <c r="AR137" s="99"/>
      <c r="AS137" s="99"/>
      <c r="AT137" s="99"/>
      <c r="AU137" s="99"/>
      <c r="AV137" s="99"/>
      <c r="AW137" s="99"/>
      <c r="AX137" s="99"/>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c r="BY137" s="98"/>
      <c r="BZ137" s="98"/>
      <c r="CA137" s="98"/>
      <c r="CB137" s="98"/>
      <c r="CC137" s="98"/>
      <c r="CD137" s="98"/>
      <c r="CE137" s="98"/>
      <c r="CF137" s="98"/>
      <c r="CG137" s="98"/>
      <c r="CH137" s="98"/>
      <c r="CI137" s="98"/>
      <c r="CJ137" s="98"/>
      <c r="CK137" s="98"/>
      <c r="CL137" s="98"/>
      <c r="CM137" s="98"/>
      <c r="CN137" s="98"/>
      <c r="CO137" s="98"/>
      <c r="CP137" s="98"/>
      <c r="CQ137" s="98"/>
      <c r="CR137" s="98"/>
      <c r="CS137" s="98"/>
      <c r="CT137" s="98"/>
      <c r="CU137" s="101"/>
      <c r="CV137" s="98"/>
      <c r="CW137" s="98"/>
      <c r="CX137" s="98"/>
      <c r="CY137" s="98"/>
      <c r="CZ137" s="98"/>
      <c r="DA137" s="98"/>
      <c r="DB137" s="98"/>
      <c r="DC137" s="98"/>
      <c r="DD137" s="47"/>
    </row>
    <row r="138" spans="1:108" ht="12.75" customHeight="1" x14ac:dyDescent="0.25">
      <c r="A138" s="98"/>
      <c r="B138" s="99"/>
      <c r="C138" s="98"/>
      <c r="D138" s="100"/>
      <c r="E138" s="98"/>
      <c r="F138" s="98"/>
      <c r="G138" s="98"/>
      <c r="H138" s="99"/>
      <c r="I138" s="98"/>
      <c r="J138" s="98"/>
      <c r="K138" s="98"/>
      <c r="L138" s="98"/>
      <c r="M138" s="99"/>
      <c r="N138" s="99"/>
      <c r="O138" s="99"/>
      <c r="P138" s="99"/>
      <c r="Q138" s="99"/>
      <c r="R138" s="99"/>
      <c r="S138" s="99"/>
      <c r="T138" s="99"/>
      <c r="U138" s="99"/>
      <c r="V138" s="99"/>
      <c r="W138" s="99"/>
      <c r="X138" s="99"/>
      <c r="Y138" s="98"/>
      <c r="Z138" s="99"/>
      <c r="AA138" s="98"/>
      <c r="AB138" s="98"/>
      <c r="AC138" s="101"/>
      <c r="AD138" s="98"/>
      <c r="AE138" s="99"/>
      <c r="AF138" s="99"/>
      <c r="AG138" s="99"/>
      <c r="AH138" s="99"/>
      <c r="AI138" s="99"/>
      <c r="AJ138" s="99"/>
      <c r="AK138" s="99"/>
      <c r="AL138" s="99"/>
      <c r="AM138" s="99"/>
      <c r="AN138" s="99"/>
      <c r="AO138" s="99"/>
      <c r="AP138" s="99"/>
      <c r="AQ138" s="99"/>
      <c r="AR138" s="99"/>
      <c r="AS138" s="99"/>
      <c r="AT138" s="99"/>
      <c r="AU138" s="99"/>
      <c r="AV138" s="99"/>
      <c r="AW138" s="99"/>
      <c r="AX138" s="99"/>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c r="BY138" s="98"/>
      <c r="BZ138" s="98"/>
      <c r="CA138" s="98"/>
      <c r="CB138" s="98"/>
      <c r="CC138" s="98"/>
      <c r="CD138" s="98"/>
      <c r="CE138" s="98"/>
      <c r="CF138" s="98"/>
      <c r="CG138" s="98"/>
      <c r="CH138" s="98"/>
      <c r="CI138" s="98"/>
      <c r="CJ138" s="98"/>
      <c r="CK138" s="98"/>
      <c r="CL138" s="98"/>
      <c r="CM138" s="98"/>
      <c r="CN138" s="98"/>
      <c r="CO138" s="98"/>
      <c r="CP138" s="98"/>
      <c r="CQ138" s="98"/>
      <c r="CR138" s="98"/>
      <c r="CS138" s="98"/>
      <c r="CT138" s="98"/>
      <c r="CU138" s="101"/>
      <c r="CV138" s="98"/>
      <c r="CW138" s="98"/>
      <c r="CX138" s="98"/>
      <c r="CY138" s="98"/>
      <c r="CZ138" s="98"/>
      <c r="DA138" s="98"/>
      <c r="DB138" s="98"/>
      <c r="DC138" s="98"/>
      <c r="DD138" s="47"/>
    </row>
    <row r="139" spans="1:108" ht="12.75" customHeight="1" x14ac:dyDescent="0.25">
      <c r="A139" s="98"/>
      <c r="B139" s="99"/>
      <c r="C139" s="98"/>
      <c r="D139" s="100"/>
      <c r="E139" s="98"/>
      <c r="F139" s="98"/>
      <c r="G139" s="98"/>
      <c r="H139" s="99"/>
      <c r="I139" s="98"/>
      <c r="J139" s="98"/>
      <c r="K139" s="98"/>
      <c r="L139" s="98"/>
      <c r="M139" s="99"/>
      <c r="N139" s="99"/>
      <c r="O139" s="99"/>
      <c r="P139" s="99"/>
      <c r="Q139" s="99"/>
      <c r="R139" s="99"/>
      <c r="S139" s="99"/>
      <c r="T139" s="99"/>
      <c r="U139" s="99"/>
      <c r="V139" s="99"/>
      <c r="W139" s="99"/>
      <c r="X139" s="99"/>
      <c r="Y139" s="98"/>
      <c r="Z139" s="99"/>
      <c r="AA139" s="98"/>
      <c r="AB139" s="98"/>
      <c r="AC139" s="101"/>
      <c r="AD139" s="98"/>
      <c r="AE139" s="99"/>
      <c r="AF139" s="99"/>
      <c r="AG139" s="99"/>
      <c r="AH139" s="99"/>
      <c r="AI139" s="99"/>
      <c r="AJ139" s="99"/>
      <c r="AK139" s="99"/>
      <c r="AL139" s="99"/>
      <c r="AM139" s="99"/>
      <c r="AN139" s="99"/>
      <c r="AO139" s="99"/>
      <c r="AP139" s="99"/>
      <c r="AQ139" s="99"/>
      <c r="AR139" s="99"/>
      <c r="AS139" s="99"/>
      <c r="AT139" s="99"/>
      <c r="AU139" s="99"/>
      <c r="AV139" s="99"/>
      <c r="AW139" s="99"/>
      <c r="AX139" s="99"/>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101"/>
      <c r="CV139" s="98"/>
      <c r="CW139" s="98"/>
      <c r="CX139" s="98"/>
      <c r="CY139" s="98"/>
      <c r="CZ139" s="98"/>
      <c r="DA139" s="98"/>
      <c r="DB139" s="98"/>
      <c r="DC139" s="98"/>
      <c r="DD139" s="47"/>
    </row>
    <row r="140" spans="1:108" ht="12.75" customHeight="1" x14ac:dyDescent="0.25">
      <c r="A140" s="98"/>
      <c r="B140" s="99"/>
      <c r="C140" s="98"/>
      <c r="D140" s="100"/>
      <c r="E140" s="98"/>
      <c r="F140" s="98"/>
      <c r="G140" s="98"/>
      <c r="H140" s="99"/>
      <c r="I140" s="98"/>
      <c r="J140" s="98"/>
      <c r="K140" s="98"/>
      <c r="L140" s="98"/>
      <c r="M140" s="99"/>
      <c r="N140" s="99"/>
      <c r="O140" s="99"/>
      <c r="P140" s="99"/>
      <c r="Q140" s="99"/>
      <c r="R140" s="99"/>
      <c r="S140" s="99"/>
      <c r="T140" s="99"/>
      <c r="U140" s="99"/>
      <c r="V140" s="99"/>
      <c r="W140" s="99"/>
      <c r="X140" s="99"/>
      <c r="Y140" s="98"/>
      <c r="Z140" s="99"/>
      <c r="AA140" s="98"/>
      <c r="AB140" s="98"/>
      <c r="AC140" s="101"/>
      <c r="AD140" s="98"/>
      <c r="AE140" s="99"/>
      <c r="AF140" s="99"/>
      <c r="AG140" s="99"/>
      <c r="AH140" s="99"/>
      <c r="AI140" s="99"/>
      <c r="AJ140" s="99"/>
      <c r="AK140" s="99"/>
      <c r="AL140" s="99"/>
      <c r="AM140" s="99"/>
      <c r="AN140" s="99"/>
      <c r="AO140" s="99"/>
      <c r="AP140" s="99"/>
      <c r="AQ140" s="99"/>
      <c r="AR140" s="99"/>
      <c r="AS140" s="99"/>
      <c r="AT140" s="99"/>
      <c r="AU140" s="99"/>
      <c r="AV140" s="99"/>
      <c r="AW140" s="99"/>
      <c r="AX140" s="99"/>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c r="BY140" s="98"/>
      <c r="BZ140" s="98"/>
      <c r="CA140" s="98"/>
      <c r="CB140" s="98"/>
      <c r="CC140" s="98"/>
      <c r="CD140" s="98"/>
      <c r="CE140" s="98"/>
      <c r="CF140" s="98"/>
      <c r="CG140" s="98"/>
      <c r="CH140" s="98"/>
      <c r="CI140" s="98"/>
      <c r="CJ140" s="98"/>
      <c r="CK140" s="98"/>
      <c r="CL140" s="98"/>
      <c r="CM140" s="98"/>
      <c r="CN140" s="98"/>
      <c r="CO140" s="98"/>
      <c r="CP140" s="98"/>
      <c r="CQ140" s="98"/>
      <c r="CR140" s="98"/>
      <c r="CS140" s="98"/>
      <c r="CT140" s="98"/>
      <c r="CU140" s="101"/>
      <c r="CV140" s="98"/>
      <c r="CW140" s="98"/>
      <c r="CX140" s="98"/>
      <c r="CY140" s="98"/>
      <c r="CZ140" s="98"/>
      <c r="DA140" s="98"/>
      <c r="DB140" s="98"/>
      <c r="DC140" s="98"/>
      <c r="DD140" s="47"/>
    </row>
    <row r="141" spans="1:108" ht="12.75" customHeight="1" x14ac:dyDescent="0.25">
      <c r="A141" s="98"/>
      <c r="B141" s="99"/>
      <c r="C141" s="98"/>
      <c r="D141" s="100"/>
      <c r="E141" s="98"/>
      <c r="F141" s="98"/>
      <c r="G141" s="98"/>
      <c r="H141" s="99"/>
      <c r="I141" s="98"/>
      <c r="J141" s="98"/>
      <c r="K141" s="98"/>
      <c r="L141" s="98"/>
      <c r="M141" s="99"/>
      <c r="N141" s="99"/>
      <c r="O141" s="99"/>
      <c r="P141" s="99"/>
      <c r="Q141" s="99"/>
      <c r="R141" s="99"/>
      <c r="S141" s="99"/>
      <c r="T141" s="99"/>
      <c r="U141" s="99"/>
      <c r="V141" s="99"/>
      <c r="W141" s="99"/>
      <c r="X141" s="99"/>
      <c r="Y141" s="98"/>
      <c r="Z141" s="99"/>
      <c r="AA141" s="98"/>
      <c r="AB141" s="98"/>
      <c r="AC141" s="101"/>
      <c r="AD141" s="98"/>
      <c r="AE141" s="99"/>
      <c r="AF141" s="99"/>
      <c r="AG141" s="99"/>
      <c r="AH141" s="99"/>
      <c r="AI141" s="99"/>
      <c r="AJ141" s="99"/>
      <c r="AK141" s="99"/>
      <c r="AL141" s="99"/>
      <c r="AM141" s="99"/>
      <c r="AN141" s="99"/>
      <c r="AO141" s="99"/>
      <c r="AP141" s="99"/>
      <c r="AQ141" s="99"/>
      <c r="AR141" s="99"/>
      <c r="AS141" s="99"/>
      <c r="AT141" s="99"/>
      <c r="AU141" s="99"/>
      <c r="AV141" s="99"/>
      <c r="AW141" s="99"/>
      <c r="AX141" s="99"/>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c r="BY141" s="98"/>
      <c r="BZ141" s="98"/>
      <c r="CA141" s="98"/>
      <c r="CB141" s="98"/>
      <c r="CC141" s="98"/>
      <c r="CD141" s="98"/>
      <c r="CE141" s="98"/>
      <c r="CF141" s="98"/>
      <c r="CG141" s="98"/>
      <c r="CH141" s="98"/>
      <c r="CI141" s="98"/>
      <c r="CJ141" s="98"/>
      <c r="CK141" s="98"/>
      <c r="CL141" s="98"/>
      <c r="CM141" s="98"/>
      <c r="CN141" s="98"/>
      <c r="CO141" s="98"/>
      <c r="CP141" s="98"/>
      <c r="CQ141" s="98"/>
      <c r="CR141" s="98"/>
      <c r="CS141" s="98"/>
      <c r="CT141" s="98"/>
      <c r="CU141" s="101"/>
      <c r="CV141" s="98"/>
      <c r="CW141" s="98"/>
      <c r="CX141" s="98"/>
      <c r="CY141" s="98"/>
      <c r="CZ141" s="98"/>
      <c r="DA141" s="98"/>
      <c r="DB141" s="98"/>
      <c r="DC141" s="98"/>
      <c r="DD141" s="47"/>
    </row>
    <row r="142" spans="1:108" ht="12.75" customHeight="1" x14ac:dyDescent="0.25">
      <c r="A142" s="98"/>
      <c r="B142" s="99"/>
      <c r="C142" s="98"/>
      <c r="D142" s="100"/>
      <c r="E142" s="98"/>
      <c r="F142" s="98"/>
      <c r="G142" s="98"/>
      <c r="H142" s="99"/>
      <c r="I142" s="98"/>
      <c r="J142" s="98"/>
      <c r="K142" s="98"/>
      <c r="L142" s="98"/>
      <c r="M142" s="99"/>
      <c r="N142" s="99"/>
      <c r="O142" s="99"/>
      <c r="P142" s="99"/>
      <c r="Q142" s="99"/>
      <c r="R142" s="99"/>
      <c r="S142" s="99"/>
      <c r="T142" s="99"/>
      <c r="U142" s="99"/>
      <c r="V142" s="99"/>
      <c r="W142" s="99"/>
      <c r="X142" s="99"/>
      <c r="Y142" s="98"/>
      <c r="Z142" s="99"/>
      <c r="AA142" s="98"/>
      <c r="AB142" s="98"/>
      <c r="AC142" s="101"/>
      <c r="AD142" s="98"/>
      <c r="AE142" s="99"/>
      <c r="AF142" s="99"/>
      <c r="AG142" s="99"/>
      <c r="AH142" s="99"/>
      <c r="AI142" s="99"/>
      <c r="AJ142" s="99"/>
      <c r="AK142" s="99"/>
      <c r="AL142" s="99"/>
      <c r="AM142" s="99"/>
      <c r="AN142" s="99"/>
      <c r="AO142" s="99"/>
      <c r="AP142" s="99"/>
      <c r="AQ142" s="99"/>
      <c r="AR142" s="99"/>
      <c r="AS142" s="99"/>
      <c r="AT142" s="99"/>
      <c r="AU142" s="99"/>
      <c r="AV142" s="99"/>
      <c r="AW142" s="99"/>
      <c r="AX142" s="99"/>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c r="BY142" s="98"/>
      <c r="BZ142" s="98"/>
      <c r="CA142" s="98"/>
      <c r="CB142" s="98"/>
      <c r="CC142" s="98"/>
      <c r="CD142" s="98"/>
      <c r="CE142" s="98"/>
      <c r="CF142" s="98"/>
      <c r="CG142" s="98"/>
      <c r="CH142" s="98"/>
      <c r="CI142" s="98"/>
      <c r="CJ142" s="98"/>
      <c r="CK142" s="98"/>
      <c r="CL142" s="98"/>
      <c r="CM142" s="98"/>
      <c r="CN142" s="98"/>
      <c r="CO142" s="98"/>
      <c r="CP142" s="98"/>
      <c r="CQ142" s="98"/>
      <c r="CR142" s="98"/>
      <c r="CS142" s="98"/>
      <c r="CT142" s="98"/>
      <c r="CU142" s="101"/>
      <c r="CV142" s="98"/>
      <c r="CW142" s="98"/>
      <c r="CX142" s="98"/>
      <c r="CY142" s="98"/>
      <c r="CZ142" s="98"/>
      <c r="DA142" s="98"/>
      <c r="DB142" s="98"/>
      <c r="DC142" s="98"/>
      <c r="DD142" s="47"/>
    </row>
    <row r="143" spans="1:108" ht="12.75" customHeight="1" x14ac:dyDescent="0.25">
      <c r="A143" s="98"/>
      <c r="B143" s="99"/>
      <c r="C143" s="98"/>
      <c r="D143" s="100"/>
      <c r="E143" s="98"/>
      <c r="F143" s="98"/>
      <c r="G143" s="98"/>
      <c r="H143" s="99"/>
      <c r="I143" s="98"/>
      <c r="J143" s="98"/>
      <c r="K143" s="98"/>
      <c r="L143" s="98"/>
      <c r="M143" s="99"/>
      <c r="N143" s="99"/>
      <c r="O143" s="99"/>
      <c r="P143" s="99"/>
      <c r="Q143" s="99"/>
      <c r="R143" s="99"/>
      <c r="S143" s="99"/>
      <c r="T143" s="99"/>
      <c r="U143" s="99"/>
      <c r="V143" s="99"/>
      <c r="W143" s="99"/>
      <c r="X143" s="99"/>
      <c r="Y143" s="98"/>
      <c r="Z143" s="99"/>
      <c r="AA143" s="98"/>
      <c r="AB143" s="98"/>
      <c r="AC143" s="101"/>
      <c r="AD143" s="98"/>
      <c r="AE143" s="99"/>
      <c r="AF143" s="99"/>
      <c r="AG143" s="99"/>
      <c r="AH143" s="99"/>
      <c r="AI143" s="99"/>
      <c r="AJ143" s="99"/>
      <c r="AK143" s="99"/>
      <c r="AL143" s="99"/>
      <c r="AM143" s="99"/>
      <c r="AN143" s="99"/>
      <c r="AO143" s="99"/>
      <c r="AP143" s="99"/>
      <c r="AQ143" s="99"/>
      <c r="AR143" s="99"/>
      <c r="AS143" s="99"/>
      <c r="AT143" s="99"/>
      <c r="AU143" s="99"/>
      <c r="AV143" s="99"/>
      <c r="AW143" s="99"/>
      <c r="AX143" s="99"/>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c r="BY143" s="98"/>
      <c r="BZ143" s="98"/>
      <c r="CA143" s="98"/>
      <c r="CB143" s="98"/>
      <c r="CC143" s="98"/>
      <c r="CD143" s="98"/>
      <c r="CE143" s="98"/>
      <c r="CF143" s="98"/>
      <c r="CG143" s="98"/>
      <c r="CH143" s="98"/>
      <c r="CI143" s="98"/>
      <c r="CJ143" s="98"/>
      <c r="CK143" s="98"/>
      <c r="CL143" s="98"/>
      <c r="CM143" s="98"/>
      <c r="CN143" s="98"/>
      <c r="CO143" s="98"/>
      <c r="CP143" s="98"/>
      <c r="CQ143" s="98"/>
      <c r="CR143" s="98"/>
      <c r="CS143" s="98"/>
      <c r="CT143" s="98"/>
      <c r="CU143" s="101"/>
      <c r="CV143" s="98"/>
      <c r="CW143" s="98"/>
      <c r="CX143" s="98"/>
      <c r="CY143" s="98"/>
      <c r="CZ143" s="98"/>
      <c r="DA143" s="98"/>
      <c r="DB143" s="98"/>
      <c r="DC143" s="98"/>
      <c r="DD143" s="47"/>
    </row>
    <row r="144" spans="1:108" ht="12.75" customHeight="1" x14ac:dyDescent="0.25">
      <c r="A144" s="98"/>
      <c r="B144" s="99"/>
      <c r="C144" s="98"/>
      <c r="D144" s="100"/>
      <c r="E144" s="98"/>
      <c r="F144" s="98"/>
      <c r="G144" s="98"/>
      <c r="H144" s="99"/>
      <c r="I144" s="98"/>
      <c r="J144" s="98"/>
      <c r="K144" s="98"/>
      <c r="L144" s="98"/>
      <c r="M144" s="99"/>
      <c r="N144" s="99"/>
      <c r="O144" s="99"/>
      <c r="P144" s="99"/>
      <c r="Q144" s="99"/>
      <c r="R144" s="99"/>
      <c r="S144" s="99"/>
      <c r="T144" s="99"/>
      <c r="U144" s="99"/>
      <c r="V144" s="99"/>
      <c r="W144" s="99"/>
      <c r="X144" s="99"/>
      <c r="Y144" s="98"/>
      <c r="Z144" s="99"/>
      <c r="AA144" s="98"/>
      <c r="AB144" s="98"/>
      <c r="AC144" s="101"/>
      <c r="AD144" s="98"/>
      <c r="AE144" s="99"/>
      <c r="AF144" s="99"/>
      <c r="AG144" s="99"/>
      <c r="AH144" s="99"/>
      <c r="AI144" s="99"/>
      <c r="AJ144" s="99"/>
      <c r="AK144" s="99"/>
      <c r="AL144" s="99"/>
      <c r="AM144" s="99"/>
      <c r="AN144" s="99"/>
      <c r="AO144" s="99"/>
      <c r="AP144" s="99"/>
      <c r="AQ144" s="99"/>
      <c r="AR144" s="99"/>
      <c r="AS144" s="99"/>
      <c r="AT144" s="99"/>
      <c r="AU144" s="99"/>
      <c r="AV144" s="99"/>
      <c r="AW144" s="99"/>
      <c r="AX144" s="99"/>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c r="BY144" s="98"/>
      <c r="BZ144" s="98"/>
      <c r="CA144" s="98"/>
      <c r="CB144" s="98"/>
      <c r="CC144" s="98"/>
      <c r="CD144" s="98"/>
      <c r="CE144" s="98"/>
      <c r="CF144" s="98"/>
      <c r="CG144" s="98"/>
      <c r="CH144" s="98"/>
      <c r="CI144" s="98"/>
      <c r="CJ144" s="98"/>
      <c r="CK144" s="98"/>
      <c r="CL144" s="98"/>
      <c r="CM144" s="98"/>
      <c r="CN144" s="98"/>
      <c r="CO144" s="98"/>
      <c r="CP144" s="98"/>
      <c r="CQ144" s="98"/>
      <c r="CR144" s="98"/>
      <c r="CS144" s="98"/>
      <c r="CT144" s="98"/>
      <c r="CU144" s="101"/>
      <c r="CV144" s="98"/>
      <c r="CW144" s="98"/>
      <c r="CX144" s="98"/>
      <c r="CY144" s="98"/>
      <c r="CZ144" s="98"/>
      <c r="DA144" s="98"/>
      <c r="DB144" s="98"/>
      <c r="DC144" s="98"/>
      <c r="DD144" s="47"/>
    </row>
    <row r="145" spans="1:108" ht="12.75" customHeight="1" x14ac:dyDescent="0.25">
      <c r="A145" s="98"/>
      <c r="B145" s="99"/>
      <c r="C145" s="98"/>
      <c r="D145" s="100"/>
      <c r="E145" s="98"/>
      <c r="F145" s="98"/>
      <c r="G145" s="98"/>
      <c r="H145" s="99"/>
      <c r="I145" s="98"/>
      <c r="J145" s="98"/>
      <c r="K145" s="98"/>
      <c r="L145" s="98"/>
      <c r="M145" s="99"/>
      <c r="N145" s="99"/>
      <c r="O145" s="99"/>
      <c r="P145" s="99"/>
      <c r="Q145" s="99"/>
      <c r="R145" s="99"/>
      <c r="S145" s="99"/>
      <c r="T145" s="99"/>
      <c r="U145" s="99"/>
      <c r="V145" s="99"/>
      <c r="W145" s="99"/>
      <c r="X145" s="99"/>
      <c r="Y145" s="98"/>
      <c r="Z145" s="99"/>
      <c r="AA145" s="98"/>
      <c r="AB145" s="98"/>
      <c r="AC145" s="101"/>
      <c r="AD145" s="98"/>
      <c r="AE145" s="99"/>
      <c r="AF145" s="99"/>
      <c r="AG145" s="99"/>
      <c r="AH145" s="99"/>
      <c r="AI145" s="99"/>
      <c r="AJ145" s="99"/>
      <c r="AK145" s="99"/>
      <c r="AL145" s="99"/>
      <c r="AM145" s="99"/>
      <c r="AN145" s="99"/>
      <c r="AO145" s="99"/>
      <c r="AP145" s="99"/>
      <c r="AQ145" s="99"/>
      <c r="AR145" s="99"/>
      <c r="AS145" s="99"/>
      <c r="AT145" s="99"/>
      <c r="AU145" s="99"/>
      <c r="AV145" s="99"/>
      <c r="AW145" s="99"/>
      <c r="AX145" s="99"/>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c r="BY145" s="98"/>
      <c r="BZ145" s="98"/>
      <c r="CA145" s="98"/>
      <c r="CB145" s="98"/>
      <c r="CC145" s="98"/>
      <c r="CD145" s="98"/>
      <c r="CE145" s="98"/>
      <c r="CF145" s="98"/>
      <c r="CG145" s="98"/>
      <c r="CH145" s="98"/>
      <c r="CI145" s="98"/>
      <c r="CJ145" s="98"/>
      <c r="CK145" s="98"/>
      <c r="CL145" s="98"/>
      <c r="CM145" s="98"/>
      <c r="CN145" s="98"/>
      <c r="CO145" s="98"/>
      <c r="CP145" s="98"/>
      <c r="CQ145" s="98"/>
      <c r="CR145" s="98"/>
      <c r="CS145" s="98"/>
      <c r="CT145" s="98"/>
      <c r="CU145" s="101"/>
      <c r="CV145" s="98"/>
      <c r="CW145" s="98"/>
      <c r="CX145" s="98"/>
      <c r="CY145" s="98"/>
      <c r="CZ145" s="98"/>
      <c r="DA145" s="98"/>
      <c r="DB145" s="98"/>
      <c r="DC145" s="98"/>
      <c r="DD145" s="47"/>
    </row>
    <row r="146" spans="1:108" ht="12.75" customHeight="1" x14ac:dyDescent="0.25">
      <c r="A146" s="98"/>
      <c r="B146" s="99"/>
      <c r="C146" s="98"/>
      <c r="D146" s="100"/>
      <c r="E146" s="98"/>
      <c r="F146" s="98"/>
      <c r="G146" s="98"/>
      <c r="H146" s="99"/>
      <c r="I146" s="98"/>
      <c r="J146" s="98"/>
      <c r="K146" s="98"/>
      <c r="L146" s="98"/>
      <c r="M146" s="99"/>
      <c r="N146" s="99"/>
      <c r="O146" s="99"/>
      <c r="P146" s="99"/>
      <c r="Q146" s="99"/>
      <c r="R146" s="99"/>
      <c r="S146" s="99"/>
      <c r="T146" s="99"/>
      <c r="U146" s="99"/>
      <c r="V146" s="99"/>
      <c r="W146" s="99"/>
      <c r="X146" s="99"/>
      <c r="Y146" s="98"/>
      <c r="Z146" s="99"/>
      <c r="AA146" s="98"/>
      <c r="AB146" s="98"/>
      <c r="AC146" s="101"/>
      <c r="AD146" s="98"/>
      <c r="AE146" s="99"/>
      <c r="AF146" s="99"/>
      <c r="AG146" s="99"/>
      <c r="AH146" s="99"/>
      <c r="AI146" s="99"/>
      <c r="AJ146" s="99"/>
      <c r="AK146" s="99"/>
      <c r="AL146" s="99"/>
      <c r="AM146" s="99"/>
      <c r="AN146" s="99"/>
      <c r="AO146" s="99"/>
      <c r="AP146" s="99"/>
      <c r="AQ146" s="99"/>
      <c r="AR146" s="99"/>
      <c r="AS146" s="99"/>
      <c r="AT146" s="99"/>
      <c r="AU146" s="99"/>
      <c r="AV146" s="99"/>
      <c r="AW146" s="99"/>
      <c r="AX146" s="99"/>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c r="BY146" s="98"/>
      <c r="BZ146" s="98"/>
      <c r="CA146" s="98"/>
      <c r="CB146" s="98"/>
      <c r="CC146" s="98"/>
      <c r="CD146" s="98"/>
      <c r="CE146" s="98"/>
      <c r="CF146" s="98"/>
      <c r="CG146" s="98"/>
      <c r="CH146" s="98"/>
      <c r="CI146" s="98"/>
      <c r="CJ146" s="98"/>
      <c r="CK146" s="98"/>
      <c r="CL146" s="98"/>
      <c r="CM146" s="98"/>
      <c r="CN146" s="98"/>
      <c r="CO146" s="98"/>
      <c r="CP146" s="98"/>
      <c r="CQ146" s="98"/>
      <c r="CR146" s="98"/>
      <c r="CS146" s="98"/>
      <c r="CT146" s="98"/>
      <c r="CU146" s="101"/>
      <c r="CV146" s="98"/>
      <c r="CW146" s="98"/>
      <c r="CX146" s="98"/>
      <c r="CY146" s="98"/>
      <c r="CZ146" s="98"/>
      <c r="DA146" s="98"/>
      <c r="DB146" s="98"/>
      <c r="DC146" s="98"/>
      <c r="DD146" s="47"/>
    </row>
    <row r="147" spans="1:108" ht="12.75" customHeight="1" x14ac:dyDescent="0.25">
      <c r="A147" s="98"/>
      <c r="B147" s="99"/>
      <c r="C147" s="98"/>
      <c r="D147" s="100"/>
      <c r="E147" s="98"/>
      <c r="F147" s="98"/>
      <c r="G147" s="98"/>
      <c r="H147" s="99"/>
      <c r="I147" s="98"/>
      <c r="J147" s="98"/>
      <c r="K147" s="98"/>
      <c r="L147" s="98"/>
      <c r="M147" s="99"/>
      <c r="N147" s="99"/>
      <c r="O147" s="99"/>
      <c r="P147" s="99"/>
      <c r="Q147" s="99"/>
      <c r="R147" s="99"/>
      <c r="S147" s="99"/>
      <c r="T147" s="99"/>
      <c r="U147" s="99"/>
      <c r="V147" s="99"/>
      <c r="W147" s="99"/>
      <c r="X147" s="99"/>
      <c r="Y147" s="98"/>
      <c r="Z147" s="99"/>
      <c r="AA147" s="98"/>
      <c r="AB147" s="98"/>
      <c r="AC147" s="101"/>
      <c r="AD147" s="98"/>
      <c r="AE147" s="99"/>
      <c r="AF147" s="99"/>
      <c r="AG147" s="99"/>
      <c r="AH147" s="99"/>
      <c r="AI147" s="99"/>
      <c r="AJ147" s="99"/>
      <c r="AK147" s="99"/>
      <c r="AL147" s="99"/>
      <c r="AM147" s="99"/>
      <c r="AN147" s="99"/>
      <c r="AO147" s="99"/>
      <c r="AP147" s="99"/>
      <c r="AQ147" s="99"/>
      <c r="AR147" s="99"/>
      <c r="AS147" s="99"/>
      <c r="AT147" s="99"/>
      <c r="AU147" s="99"/>
      <c r="AV147" s="99"/>
      <c r="AW147" s="99"/>
      <c r="AX147" s="99"/>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c r="BY147" s="98"/>
      <c r="BZ147" s="98"/>
      <c r="CA147" s="98"/>
      <c r="CB147" s="98"/>
      <c r="CC147" s="98"/>
      <c r="CD147" s="98"/>
      <c r="CE147" s="98"/>
      <c r="CF147" s="98"/>
      <c r="CG147" s="98"/>
      <c r="CH147" s="98"/>
      <c r="CI147" s="98"/>
      <c r="CJ147" s="98"/>
      <c r="CK147" s="98"/>
      <c r="CL147" s="98"/>
      <c r="CM147" s="98"/>
      <c r="CN147" s="98"/>
      <c r="CO147" s="98"/>
      <c r="CP147" s="98"/>
      <c r="CQ147" s="98"/>
      <c r="CR147" s="98"/>
      <c r="CS147" s="98"/>
      <c r="CT147" s="98"/>
      <c r="CU147" s="101"/>
      <c r="CV147" s="98"/>
      <c r="CW147" s="98"/>
      <c r="CX147" s="98"/>
      <c r="CY147" s="98"/>
      <c r="CZ147" s="98"/>
      <c r="DA147" s="98"/>
      <c r="DB147" s="98"/>
      <c r="DC147" s="98"/>
      <c r="DD147" s="47"/>
    </row>
    <row r="148" spans="1:108" ht="12.75" customHeight="1" x14ac:dyDescent="0.25">
      <c r="A148" s="98"/>
      <c r="B148" s="99"/>
      <c r="C148" s="98"/>
      <c r="D148" s="100"/>
      <c r="E148" s="98"/>
      <c r="F148" s="98"/>
      <c r="G148" s="98"/>
      <c r="H148" s="99"/>
      <c r="I148" s="98"/>
      <c r="J148" s="98"/>
      <c r="K148" s="98"/>
      <c r="L148" s="98"/>
      <c r="M148" s="99"/>
      <c r="N148" s="99"/>
      <c r="O148" s="99"/>
      <c r="P148" s="99"/>
      <c r="Q148" s="99"/>
      <c r="R148" s="99"/>
      <c r="S148" s="99"/>
      <c r="T148" s="99"/>
      <c r="U148" s="99"/>
      <c r="V148" s="99"/>
      <c r="W148" s="99"/>
      <c r="X148" s="99"/>
      <c r="Y148" s="98"/>
      <c r="Z148" s="99"/>
      <c r="AA148" s="98"/>
      <c r="AB148" s="98"/>
      <c r="AC148" s="101"/>
      <c r="AD148" s="98"/>
      <c r="AE148" s="99"/>
      <c r="AF148" s="99"/>
      <c r="AG148" s="99"/>
      <c r="AH148" s="99"/>
      <c r="AI148" s="99"/>
      <c r="AJ148" s="99"/>
      <c r="AK148" s="99"/>
      <c r="AL148" s="99"/>
      <c r="AM148" s="99"/>
      <c r="AN148" s="99"/>
      <c r="AO148" s="99"/>
      <c r="AP148" s="99"/>
      <c r="AQ148" s="99"/>
      <c r="AR148" s="99"/>
      <c r="AS148" s="99"/>
      <c r="AT148" s="99"/>
      <c r="AU148" s="99"/>
      <c r="AV148" s="99"/>
      <c r="AW148" s="99"/>
      <c r="AX148" s="99"/>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c r="BY148" s="98"/>
      <c r="BZ148" s="98"/>
      <c r="CA148" s="98"/>
      <c r="CB148" s="98"/>
      <c r="CC148" s="98"/>
      <c r="CD148" s="98"/>
      <c r="CE148" s="98"/>
      <c r="CF148" s="98"/>
      <c r="CG148" s="98"/>
      <c r="CH148" s="98"/>
      <c r="CI148" s="98"/>
      <c r="CJ148" s="98"/>
      <c r="CK148" s="98"/>
      <c r="CL148" s="98"/>
      <c r="CM148" s="98"/>
      <c r="CN148" s="98"/>
      <c r="CO148" s="98"/>
      <c r="CP148" s="98"/>
      <c r="CQ148" s="98"/>
      <c r="CR148" s="98"/>
      <c r="CS148" s="98"/>
      <c r="CT148" s="98"/>
      <c r="CU148" s="101"/>
      <c r="CV148" s="98"/>
      <c r="CW148" s="98"/>
      <c r="CX148" s="98"/>
      <c r="CY148" s="98"/>
      <c r="CZ148" s="98"/>
      <c r="DA148" s="98"/>
      <c r="DB148" s="98"/>
      <c r="DC148" s="98"/>
      <c r="DD148" s="47"/>
    </row>
    <row r="149" spans="1:108" ht="12.75" customHeight="1" x14ac:dyDescent="0.25">
      <c r="A149" s="98"/>
      <c r="B149" s="99"/>
      <c r="C149" s="98"/>
      <c r="D149" s="100"/>
      <c r="E149" s="98"/>
      <c r="F149" s="98"/>
      <c r="G149" s="98"/>
      <c r="H149" s="99"/>
      <c r="I149" s="98"/>
      <c r="J149" s="98"/>
      <c r="K149" s="98"/>
      <c r="L149" s="98"/>
      <c r="M149" s="99"/>
      <c r="N149" s="99"/>
      <c r="O149" s="99"/>
      <c r="P149" s="99"/>
      <c r="Q149" s="99"/>
      <c r="R149" s="99"/>
      <c r="S149" s="99"/>
      <c r="T149" s="99"/>
      <c r="U149" s="99"/>
      <c r="V149" s="99"/>
      <c r="W149" s="99"/>
      <c r="X149" s="99"/>
      <c r="Y149" s="98"/>
      <c r="Z149" s="99"/>
      <c r="AA149" s="98"/>
      <c r="AB149" s="98"/>
      <c r="AC149" s="101"/>
      <c r="AD149" s="98"/>
      <c r="AE149" s="99"/>
      <c r="AF149" s="99"/>
      <c r="AG149" s="99"/>
      <c r="AH149" s="99"/>
      <c r="AI149" s="99"/>
      <c r="AJ149" s="99"/>
      <c r="AK149" s="99"/>
      <c r="AL149" s="99"/>
      <c r="AM149" s="99"/>
      <c r="AN149" s="99"/>
      <c r="AO149" s="99"/>
      <c r="AP149" s="99"/>
      <c r="AQ149" s="99"/>
      <c r="AR149" s="99"/>
      <c r="AS149" s="99"/>
      <c r="AT149" s="99"/>
      <c r="AU149" s="99"/>
      <c r="AV149" s="99"/>
      <c r="AW149" s="99"/>
      <c r="AX149" s="99"/>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c r="BY149" s="98"/>
      <c r="BZ149" s="98"/>
      <c r="CA149" s="98"/>
      <c r="CB149" s="98"/>
      <c r="CC149" s="98"/>
      <c r="CD149" s="98"/>
      <c r="CE149" s="98"/>
      <c r="CF149" s="98"/>
      <c r="CG149" s="98"/>
      <c r="CH149" s="98"/>
      <c r="CI149" s="98"/>
      <c r="CJ149" s="98"/>
      <c r="CK149" s="98"/>
      <c r="CL149" s="98"/>
      <c r="CM149" s="98"/>
      <c r="CN149" s="98"/>
      <c r="CO149" s="98"/>
      <c r="CP149" s="98"/>
      <c r="CQ149" s="98"/>
      <c r="CR149" s="98"/>
      <c r="CS149" s="98"/>
      <c r="CT149" s="98"/>
      <c r="CU149" s="101"/>
      <c r="CV149" s="98"/>
      <c r="CW149" s="98"/>
      <c r="CX149" s="98"/>
      <c r="CY149" s="98"/>
      <c r="CZ149" s="98"/>
      <c r="DA149" s="98"/>
      <c r="DB149" s="98"/>
      <c r="DC149" s="98"/>
      <c r="DD149" s="47"/>
    </row>
    <row r="150" spans="1:108" ht="12.75" customHeight="1" x14ac:dyDescent="0.25">
      <c r="A150" s="98"/>
      <c r="B150" s="99"/>
      <c r="C150" s="98"/>
      <c r="D150" s="100"/>
      <c r="E150" s="98"/>
      <c r="F150" s="98"/>
      <c r="G150" s="98"/>
      <c r="H150" s="99"/>
      <c r="I150" s="98"/>
      <c r="J150" s="98"/>
      <c r="K150" s="98"/>
      <c r="L150" s="98"/>
      <c r="M150" s="99"/>
      <c r="N150" s="99"/>
      <c r="O150" s="99"/>
      <c r="P150" s="99"/>
      <c r="Q150" s="99"/>
      <c r="R150" s="99"/>
      <c r="S150" s="99"/>
      <c r="T150" s="99"/>
      <c r="U150" s="99"/>
      <c r="V150" s="99"/>
      <c r="W150" s="99"/>
      <c r="X150" s="99"/>
      <c r="Y150" s="98"/>
      <c r="Z150" s="99"/>
      <c r="AA150" s="98"/>
      <c r="AB150" s="98"/>
      <c r="AC150" s="101"/>
      <c r="AD150" s="98"/>
      <c r="AE150" s="99"/>
      <c r="AF150" s="99"/>
      <c r="AG150" s="99"/>
      <c r="AH150" s="99"/>
      <c r="AI150" s="99"/>
      <c r="AJ150" s="99"/>
      <c r="AK150" s="99"/>
      <c r="AL150" s="99"/>
      <c r="AM150" s="99"/>
      <c r="AN150" s="99"/>
      <c r="AO150" s="99"/>
      <c r="AP150" s="99"/>
      <c r="AQ150" s="99"/>
      <c r="AR150" s="99"/>
      <c r="AS150" s="99"/>
      <c r="AT150" s="99"/>
      <c r="AU150" s="99"/>
      <c r="AV150" s="99"/>
      <c r="AW150" s="99"/>
      <c r="AX150" s="99"/>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c r="BY150" s="98"/>
      <c r="BZ150" s="98"/>
      <c r="CA150" s="98"/>
      <c r="CB150" s="98"/>
      <c r="CC150" s="98"/>
      <c r="CD150" s="98"/>
      <c r="CE150" s="98"/>
      <c r="CF150" s="98"/>
      <c r="CG150" s="98"/>
      <c r="CH150" s="98"/>
      <c r="CI150" s="98"/>
      <c r="CJ150" s="98"/>
      <c r="CK150" s="98"/>
      <c r="CL150" s="98"/>
      <c r="CM150" s="98"/>
      <c r="CN150" s="98"/>
      <c r="CO150" s="98"/>
      <c r="CP150" s="98"/>
      <c r="CQ150" s="98"/>
      <c r="CR150" s="98"/>
      <c r="CS150" s="98"/>
      <c r="CT150" s="98"/>
      <c r="CU150" s="101"/>
      <c r="CV150" s="98"/>
      <c r="CW150" s="98"/>
      <c r="CX150" s="98"/>
      <c r="CY150" s="98"/>
      <c r="CZ150" s="98"/>
      <c r="DA150" s="98"/>
      <c r="DB150" s="98"/>
      <c r="DC150" s="98"/>
      <c r="DD150" s="47"/>
    </row>
    <row r="151" spans="1:108" ht="12.75" customHeight="1" x14ac:dyDescent="0.25">
      <c r="A151" s="98"/>
      <c r="B151" s="99"/>
      <c r="C151" s="98"/>
      <c r="D151" s="100"/>
      <c r="E151" s="98"/>
      <c r="F151" s="98"/>
      <c r="G151" s="98"/>
      <c r="H151" s="99"/>
      <c r="I151" s="98"/>
      <c r="J151" s="98"/>
      <c r="K151" s="98"/>
      <c r="L151" s="98"/>
      <c r="M151" s="99"/>
      <c r="N151" s="99"/>
      <c r="O151" s="99"/>
      <c r="P151" s="99"/>
      <c r="Q151" s="99"/>
      <c r="R151" s="99"/>
      <c r="S151" s="99"/>
      <c r="T151" s="99"/>
      <c r="U151" s="99"/>
      <c r="V151" s="99"/>
      <c r="W151" s="99"/>
      <c r="X151" s="99"/>
      <c r="Y151" s="98"/>
      <c r="Z151" s="99"/>
      <c r="AA151" s="98"/>
      <c r="AB151" s="98"/>
      <c r="AC151" s="101"/>
      <c r="AD151" s="98"/>
      <c r="AE151" s="99"/>
      <c r="AF151" s="99"/>
      <c r="AG151" s="99"/>
      <c r="AH151" s="99"/>
      <c r="AI151" s="99"/>
      <c r="AJ151" s="99"/>
      <c r="AK151" s="99"/>
      <c r="AL151" s="99"/>
      <c r="AM151" s="99"/>
      <c r="AN151" s="99"/>
      <c r="AO151" s="99"/>
      <c r="AP151" s="99"/>
      <c r="AQ151" s="99"/>
      <c r="AR151" s="99"/>
      <c r="AS151" s="99"/>
      <c r="AT151" s="99"/>
      <c r="AU151" s="99"/>
      <c r="AV151" s="99"/>
      <c r="AW151" s="99"/>
      <c r="AX151" s="99"/>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c r="BY151" s="98"/>
      <c r="BZ151" s="98"/>
      <c r="CA151" s="98"/>
      <c r="CB151" s="98"/>
      <c r="CC151" s="98"/>
      <c r="CD151" s="98"/>
      <c r="CE151" s="98"/>
      <c r="CF151" s="98"/>
      <c r="CG151" s="98"/>
      <c r="CH151" s="98"/>
      <c r="CI151" s="98"/>
      <c r="CJ151" s="98"/>
      <c r="CK151" s="98"/>
      <c r="CL151" s="98"/>
      <c r="CM151" s="98"/>
      <c r="CN151" s="98"/>
      <c r="CO151" s="98"/>
      <c r="CP151" s="98"/>
      <c r="CQ151" s="98"/>
      <c r="CR151" s="98"/>
      <c r="CS151" s="98"/>
      <c r="CT151" s="98"/>
      <c r="CU151" s="101"/>
      <c r="CV151" s="98"/>
      <c r="CW151" s="98"/>
      <c r="CX151" s="98"/>
      <c r="CY151" s="98"/>
      <c r="CZ151" s="98"/>
      <c r="DA151" s="98"/>
      <c r="DB151" s="98"/>
      <c r="DC151" s="98"/>
      <c r="DD151" s="47"/>
    </row>
    <row r="152" spans="1:108" ht="12.75" customHeight="1" x14ac:dyDescent="0.25">
      <c r="A152" s="98"/>
      <c r="B152" s="99"/>
      <c r="C152" s="98"/>
      <c r="D152" s="100"/>
      <c r="E152" s="98"/>
      <c r="F152" s="98"/>
      <c r="G152" s="98"/>
      <c r="H152" s="99"/>
      <c r="I152" s="98"/>
      <c r="J152" s="98"/>
      <c r="K152" s="98"/>
      <c r="L152" s="98"/>
      <c r="M152" s="99"/>
      <c r="N152" s="99"/>
      <c r="O152" s="99"/>
      <c r="P152" s="99"/>
      <c r="Q152" s="99"/>
      <c r="R152" s="99"/>
      <c r="S152" s="99"/>
      <c r="T152" s="99"/>
      <c r="U152" s="99"/>
      <c r="V152" s="99"/>
      <c r="W152" s="99"/>
      <c r="X152" s="99"/>
      <c r="Y152" s="98"/>
      <c r="Z152" s="99"/>
      <c r="AA152" s="98"/>
      <c r="AB152" s="98"/>
      <c r="AC152" s="101"/>
      <c r="AD152" s="98"/>
      <c r="AE152" s="99"/>
      <c r="AF152" s="99"/>
      <c r="AG152" s="99"/>
      <c r="AH152" s="99"/>
      <c r="AI152" s="99"/>
      <c r="AJ152" s="99"/>
      <c r="AK152" s="99"/>
      <c r="AL152" s="99"/>
      <c r="AM152" s="99"/>
      <c r="AN152" s="99"/>
      <c r="AO152" s="99"/>
      <c r="AP152" s="99"/>
      <c r="AQ152" s="99"/>
      <c r="AR152" s="99"/>
      <c r="AS152" s="99"/>
      <c r="AT152" s="99"/>
      <c r="AU152" s="99"/>
      <c r="AV152" s="99"/>
      <c r="AW152" s="99"/>
      <c r="AX152" s="99"/>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c r="BY152" s="98"/>
      <c r="BZ152" s="98"/>
      <c r="CA152" s="98"/>
      <c r="CB152" s="98"/>
      <c r="CC152" s="98"/>
      <c r="CD152" s="98"/>
      <c r="CE152" s="98"/>
      <c r="CF152" s="98"/>
      <c r="CG152" s="98"/>
      <c r="CH152" s="98"/>
      <c r="CI152" s="98"/>
      <c r="CJ152" s="98"/>
      <c r="CK152" s="98"/>
      <c r="CL152" s="98"/>
      <c r="CM152" s="98"/>
      <c r="CN152" s="98"/>
      <c r="CO152" s="98"/>
      <c r="CP152" s="98"/>
      <c r="CQ152" s="98"/>
      <c r="CR152" s="98"/>
      <c r="CS152" s="98"/>
      <c r="CT152" s="98"/>
      <c r="CU152" s="101"/>
      <c r="CV152" s="98"/>
      <c r="CW152" s="98"/>
      <c r="CX152" s="98"/>
      <c r="CY152" s="98"/>
      <c r="CZ152" s="98"/>
      <c r="DA152" s="98"/>
      <c r="DB152" s="98"/>
      <c r="DC152" s="98"/>
      <c r="DD152" s="47"/>
    </row>
    <row r="153" spans="1:108" ht="12.75" customHeight="1" x14ac:dyDescent="0.25">
      <c r="A153" s="98"/>
      <c r="B153" s="99"/>
      <c r="C153" s="98"/>
      <c r="D153" s="100"/>
      <c r="E153" s="98"/>
      <c r="F153" s="98"/>
      <c r="G153" s="98"/>
      <c r="H153" s="99"/>
      <c r="I153" s="98"/>
      <c r="J153" s="98"/>
      <c r="K153" s="98"/>
      <c r="L153" s="98"/>
      <c r="M153" s="99"/>
      <c r="N153" s="99"/>
      <c r="O153" s="99"/>
      <c r="P153" s="99"/>
      <c r="Q153" s="99"/>
      <c r="R153" s="99"/>
      <c r="S153" s="99"/>
      <c r="T153" s="99"/>
      <c r="U153" s="99"/>
      <c r="V153" s="99"/>
      <c r="W153" s="99"/>
      <c r="X153" s="99"/>
      <c r="Y153" s="98"/>
      <c r="Z153" s="99"/>
      <c r="AA153" s="98"/>
      <c r="AB153" s="98"/>
      <c r="AC153" s="101"/>
      <c r="AD153" s="98"/>
      <c r="AE153" s="99"/>
      <c r="AF153" s="99"/>
      <c r="AG153" s="99"/>
      <c r="AH153" s="99"/>
      <c r="AI153" s="99"/>
      <c r="AJ153" s="99"/>
      <c r="AK153" s="99"/>
      <c r="AL153" s="99"/>
      <c r="AM153" s="99"/>
      <c r="AN153" s="99"/>
      <c r="AO153" s="99"/>
      <c r="AP153" s="99"/>
      <c r="AQ153" s="99"/>
      <c r="AR153" s="99"/>
      <c r="AS153" s="99"/>
      <c r="AT153" s="99"/>
      <c r="AU153" s="99"/>
      <c r="AV153" s="99"/>
      <c r="AW153" s="99"/>
      <c r="AX153" s="99"/>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c r="BY153" s="98"/>
      <c r="BZ153" s="98"/>
      <c r="CA153" s="98"/>
      <c r="CB153" s="98"/>
      <c r="CC153" s="98"/>
      <c r="CD153" s="98"/>
      <c r="CE153" s="98"/>
      <c r="CF153" s="98"/>
      <c r="CG153" s="98"/>
      <c r="CH153" s="98"/>
      <c r="CI153" s="98"/>
      <c r="CJ153" s="98"/>
      <c r="CK153" s="98"/>
      <c r="CL153" s="98"/>
      <c r="CM153" s="98"/>
      <c r="CN153" s="98"/>
      <c r="CO153" s="98"/>
      <c r="CP153" s="98"/>
      <c r="CQ153" s="98"/>
      <c r="CR153" s="98"/>
      <c r="CS153" s="98"/>
      <c r="CT153" s="98"/>
      <c r="CU153" s="101"/>
      <c r="CV153" s="98"/>
      <c r="CW153" s="98"/>
      <c r="CX153" s="98"/>
      <c r="CY153" s="98"/>
      <c r="CZ153" s="98"/>
      <c r="DA153" s="98"/>
      <c r="DB153" s="98"/>
      <c r="DC153" s="98"/>
      <c r="DD153" s="47"/>
    </row>
    <row r="154" spans="1:108" ht="12.75" customHeight="1" x14ac:dyDescent="0.25">
      <c r="A154" s="98"/>
      <c r="B154" s="99"/>
      <c r="C154" s="98"/>
      <c r="D154" s="100"/>
      <c r="E154" s="98"/>
      <c r="F154" s="98"/>
      <c r="G154" s="98"/>
      <c r="H154" s="99"/>
      <c r="I154" s="98"/>
      <c r="J154" s="98"/>
      <c r="K154" s="98"/>
      <c r="L154" s="98"/>
      <c r="M154" s="99"/>
      <c r="N154" s="99"/>
      <c r="O154" s="99"/>
      <c r="P154" s="99"/>
      <c r="Q154" s="99"/>
      <c r="R154" s="99"/>
      <c r="S154" s="99"/>
      <c r="T154" s="99"/>
      <c r="U154" s="99"/>
      <c r="V154" s="99"/>
      <c r="W154" s="99"/>
      <c r="X154" s="99"/>
      <c r="Y154" s="98"/>
      <c r="Z154" s="99"/>
      <c r="AA154" s="98"/>
      <c r="AB154" s="98"/>
      <c r="AC154" s="101"/>
      <c r="AD154" s="98"/>
      <c r="AE154" s="99"/>
      <c r="AF154" s="99"/>
      <c r="AG154" s="99"/>
      <c r="AH154" s="99"/>
      <c r="AI154" s="99"/>
      <c r="AJ154" s="99"/>
      <c r="AK154" s="99"/>
      <c r="AL154" s="99"/>
      <c r="AM154" s="99"/>
      <c r="AN154" s="99"/>
      <c r="AO154" s="99"/>
      <c r="AP154" s="99"/>
      <c r="AQ154" s="99"/>
      <c r="AR154" s="99"/>
      <c r="AS154" s="99"/>
      <c r="AT154" s="99"/>
      <c r="AU154" s="99"/>
      <c r="AV154" s="99"/>
      <c r="AW154" s="99"/>
      <c r="AX154" s="99"/>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c r="BY154" s="98"/>
      <c r="BZ154" s="98"/>
      <c r="CA154" s="98"/>
      <c r="CB154" s="98"/>
      <c r="CC154" s="98"/>
      <c r="CD154" s="98"/>
      <c r="CE154" s="98"/>
      <c r="CF154" s="98"/>
      <c r="CG154" s="98"/>
      <c r="CH154" s="98"/>
      <c r="CI154" s="98"/>
      <c r="CJ154" s="98"/>
      <c r="CK154" s="98"/>
      <c r="CL154" s="98"/>
      <c r="CM154" s="98"/>
      <c r="CN154" s="98"/>
      <c r="CO154" s="98"/>
      <c r="CP154" s="98"/>
      <c r="CQ154" s="98"/>
      <c r="CR154" s="98"/>
      <c r="CS154" s="98"/>
      <c r="CT154" s="98"/>
      <c r="CU154" s="101"/>
      <c r="CV154" s="98"/>
      <c r="CW154" s="98"/>
      <c r="CX154" s="98"/>
      <c r="CY154" s="98"/>
      <c r="CZ154" s="98"/>
      <c r="DA154" s="98"/>
      <c r="DB154" s="98"/>
      <c r="DC154" s="98"/>
      <c r="DD154" s="47"/>
    </row>
    <row r="155" spans="1:108" ht="12.75" customHeight="1" x14ac:dyDescent="0.25">
      <c r="A155" s="98"/>
      <c r="B155" s="99"/>
      <c r="C155" s="98"/>
      <c r="D155" s="100"/>
      <c r="E155" s="98"/>
      <c r="F155" s="98"/>
      <c r="G155" s="98"/>
      <c r="H155" s="99"/>
      <c r="I155" s="98"/>
      <c r="J155" s="98"/>
      <c r="K155" s="98"/>
      <c r="L155" s="98"/>
      <c r="M155" s="99"/>
      <c r="N155" s="99"/>
      <c r="O155" s="99"/>
      <c r="P155" s="99"/>
      <c r="Q155" s="99"/>
      <c r="R155" s="99"/>
      <c r="S155" s="99"/>
      <c r="T155" s="99"/>
      <c r="U155" s="99"/>
      <c r="V155" s="99"/>
      <c r="W155" s="99"/>
      <c r="X155" s="99"/>
      <c r="Y155" s="98"/>
      <c r="Z155" s="99"/>
      <c r="AA155" s="98"/>
      <c r="AB155" s="98"/>
      <c r="AC155" s="101"/>
      <c r="AD155" s="98"/>
      <c r="AE155" s="99"/>
      <c r="AF155" s="99"/>
      <c r="AG155" s="99"/>
      <c r="AH155" s="99"/>
      <c r="AI155" s="99"/>
      <c r="AJ155" s="99"/>
      <c r="AK155" s="99"/>
      <c r="AL155" s="99"/>
      <c r="AM155" s="99"/>
      <c r="AN155" s="99"/>
      <c r="AO155" s="99"/>
      <c r="AP155" s="99"/>
      <c r="AQ155" s="99"/>
      <c r="AR155" s="99"/>
      <c r="AS155" s="99"/>
      <c r="AT155" s="99"/>
      <c r="AU155" s="99"/>
      <c r="AV155" s="99"/>
      <c r="AW155" s="99"/>
      <c r="AX155" s="99"/>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c r="BY155" s="98"/>
      <c r="BZ155" s="98"/>
      <c r="CA155" s="98"/>
      <c r="CB155" s="98"/>
      <c r="CC155" s="98"/>
      <c r="CD155" s="98"/>
      <c r="CE155" s="98"/>
      <c r="CF155" s="98"/>
      <c r="CG155" s="98"/>
      <c r="CH155" s="98"/>
      <c r="CI155" s="98"/>
      <c r="CJ155" s="98"/>
      <c r="CK155" s="98"/>
      <c r="CL155" s="98"/>
      <c r="CM155" s="98"/>
      <c r="CN155" s="98"/>
      <c r="CO155" s="98"/>
      <c r="CP155" s="98"/>
      <c r="CQ155" s="98"/>
      <c r="CR155" s="98"/>
      <c r="CS155" s="98"/>
      <c r="CT155" s="98"/>
      <c r="CU155" s="101"/>
      <c r="CV155" s="98"/>
      <c r="CW155" s="98"/>
      <c r="CX155" s="98"/>
      <c r="CY155" s="98"/>
      <c r="CZ155" s="98"/>
      <c r="DA155" s="98"/>
      <c r="DB155" s="98"/>
      <c r="DC155" s="98"/>
      <c r="DD155" s="47"/>
    </row>
    <row r="156" spans="1:108" ht="12.75" customHeight="1" x14ac:dyDescent="0.25">
      <c r="A156" s="98"/>
      <c r="B156" s="99"/>
      <c r="C156" s="98"/>
      <c r="D156" s="100"/>
      <c r="E156" s="98"/>
      <c r="F156" s="98"/>
      <c r="G156" s="98"/>
      <c r="H156" s="99"/>
      <c r="I156" s="98"/>
      <c r="J156" s="98"/>
      <c r="K156" s="98"/>
      <c r="L156" s="98"/>
      <c r="M156" s="99"/>
      <c r="N156" s="99"/>
      <c r="O156" s="99"/>
      <c r="P156" s="99"/>
      <c r="Q156" s="99"/>
      <c r="R156" s="99"/>
      <c r="S156" s="99"/>
      <c r="T156" s="99"/>
      <c r="U156" s="99"/>
      <c r="V156" s="99"/>
      <c r="W156" s="99"/>
      <c r="X156" s="99"/>
      <c r="Y156" s="98"/>
      <c r="Z156" s="99"/>
      <c r="AA156" s="98"/>
      <c r="AB156" s="98"/>
      <c r="AC156" s="101"/>
      <c r="AD156" s="98"/>
      <c r="AE156" s="99"/>
      <c r="AF156" s="99"/>
      <c r="AG156" s="99"/>
      <c r="AH156" s="99"/>
      <c r="AI156" s="99"/>
      <c r="AJ156" s="99"/>
      <c r="AK156" s="99"/>
      <c r="AL156" s="99"/>
      <c r="AM156" s="99"/>
      <c r="AN156" s="99"/>
      <c r="AO156" s="99"/>
      <c r="AP156" s="99"/>
      <c r="AQ156" s="99"/>
      <c r="AR156" s="99"/>
      <c r="AS156" s="99"/>
      <c r="AT156" s="99"/>
      <c r="AU156" s="99"/>
      <c r="AV156" s="99"/>
      <c r="AW156" s="99"/>
      <c r="AX156" s="99"/>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c r="BY156" s="98"/>
      <c r="BZ156" s="98"/>
      <c r="CA156" s="98"/>
      <c r="CB156" s="98"/>
      <c r="CC156" s="98"/>
      <c r="CD156" s="98"/>
      <c r="CE156" s="98"/>
      <c r="CF156" s="98"/>
      <c r="CG156" s="98"/>
      <c r="CH156" s="98"/>
      <c r="CI156" s="98"/>
      <c r="CJ156" s="98"/>
      <c r="CK156" s="98"/>
      <c r="CL156" s="98"/>
      <c r="CM156" s="98"/>
      <c r="CN156" s="98"/>
      <c r="CO156" s="98"/>
      <c r="CP156" s="98"/>
      <c r="CQ156" s="98"/>
      <c r="CR156" s="98"/>
      <c r="CS156" s="98"/>
      <c r="CT156" s="98"/>
      <c r="CU156" s="101"/>
      <c r="CV156" s="98"/>
      <c r="CW156" s="98"/>
      <c r="CX156" s="98"/>
      <c r="CY156" s="98"/>
      <c r="CZ156" s="98"/>
      <c r="DA156" s="98"/>
      <c r="DB156" s="98"/>
      <c r="DC156" s="98"/>
      <c r="DD156" s="47"/>
    </row>
    <row r="157" spans="1:108" ht="12.75" customHeight="1" x14ac:dyDescent="0.25">
      <c r="A157" s="98"/>
      <c r="B157" s="99"/>
      <c r="C157" s="98"/>
      <c r="D157" s="100"/>
      <c r="E157" s="98"/>
      <c r="F157" s="98"/>
      <c r="G157" s="98"/>
      <c r="H157" s="99"/>
      <c r="I157" s="98"/>
      <c r="J157" s="98"/>
      <c r="K157" s="98"/>
      <c r="L157" s="98"/>
      <c r="M157" s="99"/>
      <c r="N157" s="99"/>
      <c r="O157" s="99"/>
      <c r="P157" s="99"/>
      <c r="Q157" s="99"/>
      <c r="R157" s="99"/>
      <c r="S157" s="99"/>
      <c r="T157" s="99"/>
      <c r="U157" s="99"/>
      <c r="V157" s="99"/>
      <c r="W157" s="99"/>
      <c r="X157" s="99"/>
      <c r="Y157" s="98"/>
      <c r="Z157" s="99"/>
      <c r="AA157" s="98"/>
      <c r="AB157" s="98"/>
      <c r="AC157" s="101"/>
      <c r="AD157" s="98"/>
      <c r="AE157" s="99"/>
      <c r="AF157" s="99"/>
      <c r="AG157" s="99"/>
      <c r="AH157" s="99"/>
      <c r="AI157" s="99"/>
      <c r="AJ157" s="99"/>
      <c r="AK157" s="99"/>
      <c r="AL157" s="99"/>
      <c r="AM157" s="99"/>
      <c r="AN157" s="99"/>
      <c r="AO157" s="99"/>
      <c r="AP157" s="99"/>
      <c r="AQ157" s="99"/>
      <c r="AR157" s="99"/>
      <c r="AS157" s="99"/>
      <c r="AT157" s="99"/>
      <c r="AU157" s="99"/>
      <c r="AV157" s="99"/>
      <c r="AW157" s="99"/>
      <c r="AX157" s="99"/>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c r="BY157" s="98"/>
      <c r="BZ157" s="98"/>
      <c r="CA157" s="98"/>
      <c r="CB157" s="98"/>
      <c r="CC157" s="98"/>
      <c r="CD157" s="98"/>
      <c r="CE157" s="98"/>
      <c r="CF157" s="98"/>
      <c r="CG157" s="98"/>
      <c r="CH157" s="98"/>
      <c r="CI157" s="98"/>
      <c r="CJ157" s="98"/>
      <c r="CK157" s="98"/>
      <c r="CL157" s="98"/>
      <c r="CM157" s="98"/>
      <c r="CN157" s="98"/>
      <c r="CO157" s="98"/>
      <c r="CP157" s="98"/>
      <c r="CQ157" s="98"/>
      <c r="CR157" s="98"/>
      <c r="CS157" s="98"/>
      <c r="CT157" s="98"/>
      <c r="CU157" s="101"/>
      <c r="CV157" s="98"/>
      <c r="CW157" s="98"/>
      <c r="CX157" s="98"/>
      <c r="CY157" s="98"/>
      <c r="CZ157" s="98"/>
      <c r="DA157" s="98"/>
      <c r="DB157" s="98"/>
      <c r="DC157" s="98"/>
      <c r="DD157" s="47"/>
    </row>
    <row r="158" spans="1:108" ht="12.75" customHeight="1" x14ac:dyDescent="0.25">
      <c r="A158" s="98"/>
      <c r="B158" s="99"/>
      <c r="C158" s="98"/>
      <c r="D158" s="100"/>
      <c r="E158" s="98"/>
      <c r="F158" s="98"/>
      <c r="G158" s="98"/>
      <c r="H158" s="99"/>
      <c r="I158" s="98"/>
      <c r="J158" s="98"/>
      <c r="K158" s="98"/>
      <c r="L158" s="98"/>
      <c r="M158" s="99"/>
      <c r="N158" s="99"/>
      <c r="O158" s="99"/>
      <c r="P158" s="99"/>
      <c r="Q158" s="99"/>
      <c r="R158" s="99"/>
      <c r="S158" s="99"/>
      <c r="T158" s="99"/>
      <c r="U158" s="99"/>
      <c r="V158" s="99"/>
      <c r="W158" s="99"/>
      <c r="X158" s="99"/>
      <c r="Y158" s="98"/>
      <c r="Z158" s="99"/>
      <c r="AA158" s="98"/>
      <c r="AB158" s="98"/>
      <c r="AC158" s="101"/>
      <c r="AD158" s="98"/>
      <c r="AE158" s="99"/>
      <c r="AF158" s="99"/>
      <c r="AG158" s="99"/>
      <c r="AH158" s="99"/>
      <c r="AI158" s="99"/>
      <c r="AJ158" s="99"/>
      <c r="AK158" s="99"/>
      <c r="AL158" s="99"/>
      <c r="AM158" s="99"/>
      <c r="AN158" s="99"/>
      <c r="AO158" s="99"/>
      <c r="AP158" s="99"/>
      <c r="AQ158" s="99"/>
      <c r="AR158" s="99"/>
      <c r="AS158" s="99"/>
      <c r="AT158" s="99"/>
      <c r="AU158" s="99"/>
      <c r="AV158" s="99"/>
      <c r="AW158" s="99"/>
      <c r="AX158" s="99"/>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c r="BY158" s="98"/>
      <c r="BZ158" s="98"/>
      <c r="CA158" s="98"/>
      <c r="CB158" s="98"/>
      <c r="CC158" s="98"/>
      <c r="CD158" s="98"/>
      <c r="CE158" s="98"/>
      <c r="CF158" s="98"/>
      <c r="CG158" s="98"/>
      <c r="CH158" s="98"/>
      <c r="CI158" s="98"/>
      <c r="CJ158" s="98"/>
      <c r="CK158" s="98"/>
      <c r="CL158" s="98"/>
      <c r="CM158" s="98"/>
      <c r="CN158" s="98"/>
      <c r="CO158" s="98"/>
      <c r="CP158" s="98"/>
      <c r="CQ158" s="98"/>
      <c r="CR158" s="98"/>
      <c r="CS158" s="98"/>
      <c r="CT158" s="98"/>
      <c r="CU158" s="101"/>
      <c r="CV158" s="98"/>
      <c r="CW158" s="98"/>
      <c r="CX158" s="98"/>
      <c r="CY158" s="98"/>
      <c r="CZ158" s="98"/>
      <c r="DA158" s="98"/>
      <c r="DB158" s="98"/>
      <c r="DC158" s="98"/>
      <c r="DD158" s="47"/>
    </row>
    <row r="159" spans="1:108" ht="12.75" customHeight="1" x14ac:dyDescent="0.25">
      <c r="A159" s="98"/>
      <c r="B159" s="99"/>
      <c r="C159" s="98"/>
      <c r="D159" s="100"/>
      <c r="E159" s="98"/>
      <c r="F159" s="98"/>
      <c r="G159" s="98"/>
      <c r="H159" s="99"/>
      <c r="I159" s="98"/>
      <c r="J159" s="98"/>
      <c r="K159" s="98"/>
      <c r="L159" s="98"/>
      <c r="M159" s="99"/>
      <c r="N159" s="99"/>
      <c r="O159" s="99"/>
      <c r="P159" s="99"/>
      <c r="Q159" s="99"/>
      <c r="R159" s="99"/>
      <c r="S159" s="99"/>
      <c r="T159" s="99"/>
      <c r="U159" s="99"/>
      <c r="V159" s="99"/>
      <c r="W159" s="99"/>
      <c r="X159" s="99"/>
      <c r="Y159" s="98"/>
      <c r="Z159" s="99"/>
      <c r="AA159" s="98"/>
      <c r="AB159" s="98"/>
      <c r="AC159" s="101"/>
      <c r="AD159" s="98"/>
      <c r="AE159" s="99"/>
      <c r="AF159" s="99"/>
      <c r="AG159" s="99"/>
      <c r="AH159" s="99"/>
      <c r="AI159" s="99"/>
      <c r="AJ159" s="99"/>
      <c r="AK159" s="99"/>
      <c r="AL159" s="99"/>
      <c r="AM159" s="99"/>
      <c r="AN159" s="99"/>
      <c r="AO159" s="99"/>
      <c r="AP159" s="99"/>
      <c r="AQ159" s="99"/>
      <c r="AR159" s="99"/>
      <c r="AS159" s="99"/>
      <c r="AT159" s="99"/>
      <c r="AU159" s="99"/>
      <c r="AV159" s="99"/>
      <c r="AW159" s="99"/>
      <c r="AX159" s="99"/>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c r="BY159" s="98"/>
      <c r="BZ159" s="98"/>
      <c r="CA159" s="98"/>
      <c r="CB159" s="98"/>
      <c r="CC159" s="98"/>
      <c r="CD159" s="98"/>
      <c r="CE159" s="98"/>
      <c r="CF159" s="98"/>
      <c r="CG159" s="98"/>
      <c r="CH159" s="98"/>
      <c r="CI159" s="98"/>
      <c r="CJ159" s="98"/>
      <c r="CK159" s="98"/>
      <c r="CL159" s="98"/>
      <c r="CM159" s="98"/>
      <c r="CN159" s="98"/>
      <c r="CO159" s="98"/>
      <c r="CP159" s="98"/>
      <c r="CQ159" s="98"/>
      <c r="CR159" s="98"/>
      <c r="CS159" s="98"/>
      <c r="CT159" s="98"/>
      <c r="CU159" s="101"/>
      <c r="CV159" s="98"/>
      <c r="CW159" s="98"/>
      <c r="CX159" s="98"/>
      <c r="CY159" s="98"/>
      <c r="CZ159" s="98"/>
      <c r="DA159" s="98"/>
      <c r="DB159" s="98"/>
      <c r="DC159" s="98"/>
      <c r="DD159" s="47"/>
    </row>
    <row r="160" spans="1:108" ht="12.75" customHeight="1" x14ac:dyDescent="0.25">
      <c r="A160" s="98"/>
      <c r="B160" s="99"/>
      <c r="C160" s="98"/>
      <c r="D160" s="100"/>
      <c r="E160" s="98"/>
      <c r="F160" s="98"/>
      <c r="G160" s="98"/>
      <c r="H160" s="99"/>
      <c r="I160" s="98"/>
      <c r="J160" s="98"/>
      <c r="K160" s="98"/>
      <c r="L160" s="98"/>
      <c r="M160" s="99"/>
      <c r="N160" s="99"/>
      <c r="O160" s="99"/>
      <c r="P160" s="99"/>
      <c r="Q160" s="99"/>
      <c r="R160" s="99"/>
      <c r="S160" s="99"/>
      <c r="T160" s="99"/>
      <c r="U160" s="99"/>
      <c r="V160" s="99"/>
      <c r="W160" s="99"/>
      <c r="X160" s="99"/>
      <c r="Y160" s="98"/>
      <c r="Z160" s="99"/>
      <c r="AA160" s="98"/>
      <c r="AB160" s="98"/>
      <c r="AC160" s="101"/>
      <c r="AD160" s="98"/>
      <c r="AE160" s="99"/>
      <c r="AF160" s="99"/>
      <c r="AG160" s="99"/>
      <c r="AH160" s="99"/>
      <c r="AI160" s="99"/>
      <c r="AJ160" s="99"/>
      <c r="AK160" s="99"/>
      <c r="AL160" s="99"/>
      <c r="AM160" s="99"/>
      <c r="AN160" s="99"/>
      <c r="AO160" s="99"/>
      <c r="AP160" s="99"/>
      <c r="AQ160" s="99"/>
      <c r="AR160" s="99"/>
      <c r="AS160" s="99"/>
      <c r="AT160" s="99"/>
      <c r="AU160" s="99"/>
      <c r="AV160" s="99"/>
      <c r="AW160" s="99"/>
      <c r="AX160" s="99"/>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c r="BY160" s="98"/>
      <c r="BZ160" s="98"/>
      <c r="CA160" s="98"/>
      <c r="CB160" s="98"/>
      <c r="CC160" s="98"/>
      <c r="CD160" s="98"/>
      <c r="CE160" s="98"/>
      <c r="CF160" s="98"/>
      <c r="CG160" s="98"/>
      <c r="CH160" s="98"/>
      <c r="CI160" s="98"/>
      <c r="CJ160" s="98"/>
      <c r="CK160" s="98"/>
      <c r="CL160" s="98"/>
      <c r="CM160" s="98"/>
      <c r="CN160" s="98"/>
      <c r="CO160" s="98"/>
      <c r="CP160" s="98"/>
      <c r="CQ160" s="98"/>
      <c r="CR160" s="98"/>
      <c r="CS160" s="98"/>
      <c r="CT160" s="98"/>
      <c r="CU160" s="101"/>
      <c r="CV160" s="98"/>
      <c r="CW160" s="98"/>
      <c r="CX160" s="98"/>
      <c r="CY160" s="98"/>
      <c r="CZ160" s="98"/>
      <c r="DA160" s="98"/>
      <c r="DB160" s="98"/>
      <c r="DC160" s="98"/>
      <c r="DD160" s="47"/>
    </row>
    <row r="161" spans="1:108" ht="12.75" customHeight="1" x14ac:dyDescent="0.25">
      <c r="A161" s="98"/>
      <c r="B161" s="99"/>
      <c r="C161" s="98"/>
      <c r="D161" s="100"/>
      <c r="E161" s="98"/>
      <c r="F161" s="98"/>
      <c r="G161" s="98"/>
      <c r="H161" s="99"/>
      <c r="I161" s="98"/>
      <c r="J161" s="98"/>
      <c r="K161" s="98"/>
      <c r="L161" s="98"/>
      <c r="M161" s="99"/>
      <c r="N161" s="99"/>
      <c r="O161" s="99"/>
      <c r="P161" s="99"/>
      <c r="Q161" s="99"/>
      <c r="R161" s="99"/>
      <c r="S161" s="99"/>
      <c r="T161" s="99"/>
      <c r="U161" s="99"/>
      <c r="V161" s="99"/>
      <c r="W161" s="99"/>
      <c r="X161" s="99"/>
      <c r="Y161" s="98"/>
      <c r="Z161" s="99"/>
      <c r="AA161" s="98"/>
      <c r="AB161" s="98"/>
      <c r="AC161" s="101"/>
      <c r="AD161" s="98"/>
      <c r="AE161" s="99"/>
      <c r="AF161" s="99"/>
      <c r="AG161" s="99"/>
      <c r="AH161" s="99"/>
      <c r="AI161" s="99"/>
      <c r="AJ161" s="99"/>
      <c r="AK161" s="99"/>
      <c r="AL161" s="99"/>
      <c r="AM161" s="99"/>
      <c r="AN161" s="99"/>
      <c r="AO161" s="99"/>
      <c r="AP161" s="99"/>
      <c r="AQ161" s="99"/>
      <c r="AR161" s="99"/>
      <c r="AS161" s="99"/>
      <c r="AT161" s="99"/>
      <c r="AU161" s="99"/>
      <c r="AV161" s="99"/>
      <c r="AW161" s="99"/>
      <c r="AX161" s="99"/>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c r="BY161" s="98"/>
      <c r="BZ161" s="98"/>
      <c r="CA161" s="98"/>
      <c r="CB161" s="98"/>
      <c r="CC161" s="98"/>
      <c r="CD161" s="98"/>
      <c r="CE161" s="98"/>
      <c r="CF161" s="98"/>
      <c r="CG161" s="98"/>
      <c r="CH161" s="98"/>
      <c r="CI161" s="98"/>
      <c r="CJ161" s="98"/>
      <c r="CK161" s="98"/>
      <c r="CL161" s="98"/>
      <c r="CM161" s="98"/>
      <c r="CN161" s="98"/>
      <c r="CO161" s="98"/>
      <c r="CP161" s="98"/>
      <c r="CQ161" s="98"/>
      <c r="CR161" s="98"/>
      <c r="CS161" s="98"/>
      <c r="CT161" s="98"/>
      <c r="CU161" s="101"/>
      <c r="CV161" s="98"/>
      <c r="CW161" s="98"/>
      <c r="CX161" s="98"/>
      <c r="CY161" s="98"/>
      <c r="CZ161" s="98"/>
      <c r="DA161" s="98"/>
      <c r="DB161" s="98"/>
      <c r="DC161" s="98"/>
      <c r="DD161" s="47"/>
    </row>
    <row r="162" spans="1:108" ht="12.75" customHeight="1" x14ac:dyDescent="0.25">
      <c r="A162" s="98"/>
      <c r="B162" s="99"/>
      <c r="C162" s="98"/>
      <c r="D162" s="100"/>
      <c r="E162" s="98"/>
      <c r="F162" s="98"/>
      <c r="G162" s="98"/>
      <c r="H162" s="99"/>
      <c r="I162" s="98"/>
      <c r="J162" s="98"/>
      <c r="K162" s="98"/>
      <c r="L162" s="98"/>
      <c r="M162" s="99"/>
      <c r="N162" s="99"/>
      <c r="O162" s="99"/>
      <c r="P162" s="99"/>
      <c r="Q162" s="99"/>
      <c r="R162" s="99"/>
      <c r="S162" s="99"/>
      <c r="T162" s="99"/>
      <c r="U162" s="99"/>
      <c r="V162" s="99"/>
      <c r="W162" s="99"/>
      <c r="X162" s="99"/>
      <c r="Y162" s="98"/>
      <c r="Z162" s="99"/>
      <c r="AA162" s="98"/>
      <c r="AB162" s="98"/>
      <c r="AC162" s="101"/>
      <c r="AD162" s="98"/>
      <c r="AE162" s="99"/>
      <c r="AF162" s="99"/>
      <c r="AG162" s="99"/>
      <c r="AH162" s="99"/>
      <c r="AI162" s="99"/>
      <c r="AJ162" s="99"/>
      <c r="AK162" s="99"/>
      <c r="AL162" s="99"/>
      <c r="AM162" s="99"/>
      <c r="AN162" s="99"/>
      <c r="AO162" s="99"/>
      <c r="AP162" s="99"/>
      <c r="AQ162" s="99"/>
      <c r="AR162" s="99"/>
      <c r="AS162" s="99"/>
      <c r="AT162" s="99"/>
      <c r="AU162" s="99"/>
      <c r="AV162" s="99"/>
      <c r="AW162" s="99"/>
      <c r="AX162" s="99"/>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c r="BY162" s="98"/>
      <c r="BZ162" s="98"/>
      <c r="CA162" s="98"/>
      <c r="CB162" s="98"/>
      <c r="CC162" s="98"/>
      <c r="CD162" s="98"/>
      <c r="CE162" s="98"/>
      <c r="CF162" s="98"/>
      <c r="CG162" s="98"/>
      <c r="CH162" s="98"/>
      <c r="CI162" s="98"/>
      <c r="CJ162" s="98"/>
      <c r="CK162" s="98"/>
      <c r="CL162" s="98"/>
      <c r="CM162" s="98"/>
      <c r="CN162" s="98"/>
      <c r="CO162" s="98"/>
      <c r="CP162" s="98"/>
      <c r="CQ162" s="98"/>
      <c r="CR162" s="98"/>
      <c r="CS162" s="98"/>
      <c r="CT162" s="98"/>
      <c r="CU162" s="101"/>
      <c r="CV162" s="98"/>
      <c r="CW162" s="98"/>
      <c r="CX162" s="98"/>
      <c r="CY162" s="98"/>
      <c r="CZ162" s="98"/>
      <c r="DA162" s="98"/>
      <c r="DB162" s="98"/>
      <c r="DC162" s="98"/>
      <c r="DD162" s="47"/>
    </row>
    <row r="163" spans="1:108" ht="12.75" customHeight="1" x14ac:dyDescent="0.25">
      <c r="A163" s="98"/>
      <c r="B163" s="99"/>
      <c r="C163" s="98"/>
      <c r="D163" s="100"/>
      <c r="E163" s="98"/>
      <c r="F163" s="98"/>
      <c r="G163" s="98"/>
      <c r="H163" s="99"/>
      <c r="I163" s="98"/>
      <c r="J163" s="98"/>
      <c r="K163" s="98"/>
      <c r="L163" s="98"/>
      <c r="M163" s="99"/>
      <c r="N163" s="99"/>
      <c r="O163" s="99"/>
      <c r="P163" s="99"/>
      <c r="Q163" s="99"/>
      <c r="R163" s="99"/>
      <c r="S163" s="99"/>
      <c r="T163" s="99"/>
      <c r="U163" s="99"/>
      <c r="V163" s="99"/>
      <c r="W163" s="99"/>
      <c r="X163" s="99"/>
      <c r="Y163" s="98"/>
      <c r="Z163" s="99"/>
      <c r="AA163" s="98"/>
      <c r="AB163" s="98"/>
      <c r="AC163" s="101"/>
      <c r="AD163" s="98"/>
      <c r="AE163" s="99"/>
      <c r="AF163" s="99"/>
      <c r="AG163" s="99"/>
      <c r="AH163" s="99"/>
      <c r="AI163" s="99"/>
      <c r="AJ163" s="99"/>
      <c r="AK163" s="99"/>
      <c r="AL163" s="99"/>
      <c r="AM163" s="99"/>
      <c r="AN163" s="99"/>
      <c r="AO163" s="99"/>
      <c r="AP163" s="99"/>
      <c r="AQ163" s="99"/>
      <c r="AR163" s="99"/>
      <c r="AS163" s="99"/>
      <c r="AT163" s="99"/>
      <c r="AU163" s="99"/>
      <c r="AV163" s="99"/>
      <c r="AW163" s="99"/>
      <c r="AX163" s="99"/>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c r="BY163" s="98"/>
      <c r="BZ163" s="98"/>
      <c r="CA163" s="98"/>
      <c r="CB163" s="98"/>
      <c r="CC163" s="98"/>
      <c r="CD163" s="98"/>
      <c r="CE163" s="98"/>
      <c r="CF163" s="98"/>
      <c r="CG163" s="98"/>
      <c r="CH163" s="98"/>
      <c r="CI163" s="98"/>
      <c r="CJ163" s="98"/>
      <c r="CK163" s="98"/>
      <c r="CL163" s="98"/>
      <c r="CM163" s="98"/>
      <c r="CN163" s="98"/>
      <c r="CO163" s="98"/>
      <c r="CP163" s="98"/>
      <c r="CQ163" s="98"/>
      <c r="CR163" s="98"/>
      <c r="CS163" s="98"/>
      <c r="CT163" s="98"/>
      <c r="CU163" s="101"/>
      <c r="CV163" s="98"/>
      <c r="CW163" s="98"/>
      <c r="CX163" s="98"/>
      <c r="CY163" s="98"/>
      <c r="CZ163" s="98"/>
      <c r="DA163" s="98"/>
      <c r="DB163" s="98"/>
      <c r="DC163" s="98"/>
      <c r="DD163" s="47"/>
    </row>
    <row r="164" spans="1:108" ht="12.75" customHeight="1" x14ac:dyDescent="0.25">
      <c r="A164" s="98"/>
      <c r="B164" s="99"/>
      <c r="C164" s="98"/>
      <c r="D164" s="100"/>
      <c r="E164" s="98"/>
      <c r="F164" s="98"/>
      <c r="G164" s="98"/>
      <c r="H164" s="99"/>
      <c r="I164" s="98"/>
      <c r="J164" s="98"/>
      <c r="K164" s="98"/>
      <c r="L164" s="98"/>
      <c r="M164" s="99"/>
      <c r="N164" s="99"/>
      <c r="O164" s="99"/>
      <c r="P164" s="99"/>
      <c r="Q164" s="99"/>
      <c r="R164" s="99"/>
      <c r="S164" s="99"/>
      <c r="T164" s="99"/>
      <c r="U164" s="99"/>
      <c r="V164" s="99"/>
      <c r="W164" s="99"/>
      <c r="X164" s="99"/>
      <c r="Y164" s="98"/>
      <c r="Z164" s="99"/>
      <c r="AA164" s="98"/>
      <c r="AB164" s="98"/>
      <c r="AC164" s="101"/>
      <c r="AD164" s="98"/>
      <c r="AE164" s="99"/>
      <c r="AF164" s="99"/>
      <c r="AG164" s="99"/>
      <c r="AH164" s="99"/>
      <c r="AI164" s="99"/>
      <c r="AJ164" s="99"/>
      <c r="AK164" s="99"/>
      <c r="AL164" s="99"/>
      <c r="AM164" s="99"/>
      <c r="AN164" s="99"/>
      <c r="AO164" s="99"/>
      <c r="AP164" s="99"/>
      <c r="AQ164" s="99"/>
      <c r="AR164" s="99"/>
      <c r="AS164" s="99"/>
      <c r="AT164" s="99"/>
      <c r="AU164" s="99"/>
      <c r="AV164" s="99"/>
      <c r="AW164" s="99"/>
      <c r="AX164" s="99"/>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c r="CM164" s="98"/>
      <c r="CN164" s="98"/>
      <c r="CO164" s="98"/>
      <c r="CP164" s="98"/>
      <c r="CQ164" s="98"/>
      <c r="CR164" s="98"/>
      <c r="CS164" s="98"/>
      <c r="CT164" s="98"/>
      <c r="CU164" s="101"/>
      <c r="CV164" s="98"/>
      <c r="CW164" s="98"/>
      <c r="CX164" s="98"/>
      <c r="CY164" s="98"/>
      <c r="CZ164" s="98"/>
      <c r="DA164" s="98"/>
      <c r="DB164" s="98"/>
      <c r="DC164" s="98"/>
      <c r="DD164" s="47"/>
    </row>
    <row r="165" spans="1:108" ht="12.75" customHeight="1" x14ac:dyDescent="0.25">
      <c r="A165" s="98"/>
      <c r="B165" s="99"/>
      <c r="C165" s="98"/>
      <c r="D165" s="100"/>
      <c r="E165" s="98"/>
      <c r="F165" s="98"/>
      <c r="G165" s="98"/>
      <c r="H165" s="99"/>
      <c r="I165" s="98"/>
      <c r="J165" s="98"/>
      <c r="K165" s="98"/>
      <c r="L165" s="98"/>
      <c r="M165" s="99"/>
      <c r="N165" s="99"/>
      <c r="O165" s="99"/>
      <c r="P165" s="99"/>
      <c r="Q165" s="99"/>
      <c r="R165" s="99"/>
      <c r="S165" s="99"/>
      <c r="T165" s="99"/>
      <c r="U165" s="99"/>
      <c r="V165" s="99"/>
      <c r="W165" s="99"/>
      <c r="X165" s="99"/>
      <c r="Y165" s="98"/>
      <c r="Z165" s="99"/>
      <c r="AA165" s="98"/>
      <c r="AB165" s="98"/>
      <c r="AC165" s="101"/>
      <c r="AD165" s="98"/>
      <c r="AE165" s="99"/>
      <c r="AF165" s="99"/>
      <c r="AG165" s="99"/>
      <c r="AH165" s="99"/>
      <c r="AI165" s="99"/>
      <c r="AJ165" s="99"/>
      <c r="AK165" s="99"/>
      <c r="AL165" s="99"/>
      <c r="AM165" s="99"/>
      <c r="AN165" s="99"/>
      <c r="AO165" s="99"/>
      <c r="AP165" s="99"/>
      <c r="AQ165" s="99"/>
      <c r="AR165" s="99"/>
      <c r="AS165" s="99"/>
      <c r="AT165" s="99"/>
      <c r="AU165" s="99"/>
      <c r="AV165" s="99"/>
      <c r="AW165" s="99"/>
      <c r="AX165" s="99"/>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c r="BY165" s="98"/>
      <c r="BZ165" s="98"/>
      <c r="CA165" s="98"/>
      <c r="CB165" s="98"/>
      <c r="CC165" s="98"/>
      <c r="CD165" s="98"/>
      <c r="CE165" s="98"/>
      <c r="CF165" s="98"/>
      <c r="CG165" s="98"/>
      <c r="CH165" s="98"/>
      <c r="CI165" s="98"/>
      <c r="CJ165" s="98"/>
      <c r="CK165" s="98"/>
      <c r="CL165" s="98"/>
      <c r="CM165" s="98"/>
      <c r="CN165" s="98"/>
      <c r="CO165" s="98"/>
      <c r="CP165" s="98"/>
      <c r="CQ165" s="98"/>
      <c r="CR165" s="98"/>
      <c r="CS165" s="98"/>
      <c r="CT165" s="98"/>
      <c r="CU165" s="101"/>
      <c r="CV165" s="98"/>
      <c r="CW165" s="98"/>
      <c r="CX165" s="98"/>
      <c r="CY165" s="98"/>
      <c r="CZ165" s="98"/>
      <c r="DA165" s="98"/>
      <c r="DB165" s="98"/>
      <c r="DC165" s="98"/>
      <c r="DD165" s="47"/>
    </row>
    <row r="166" spans="1:108" ht="12.75" customHeight="1" x14ac:dyDescent="0.25">
      <c r="A166" s="98"/>
      <c r="B166" s="99"/>
      <c r="C166" s="98"/>
      <c r="D166" s="100"/>
      <c r="E166" s="98"/>
      <c r="F166" s="98"/>
      <c r="G166" s="98"/>
      <c r="H166" s="99"/>
      <c r="I166" s="98"/>
      <c r="J166" s="98"/>
      <c r="K166" s="98"/>
      <c r="L166" s="98"/>
      <c r="M166" s="99"/>
      <c r="N166" s="99"/>
      <c r="O166" s="99"/>
      <c r="P166" s="99"/>
      <c r="Q166" s="99"/>
      <c r="R166" s="99"/>
      <c r="S166" s="99"/>
      <c r="T166" s="99"/>
      <c r="U166" s="99"/>
      <c r="V166" s="99"/>
      <c r="W166" s="99"/>
      <c r="X166" s="99"/>
      <c r="Y166" s="98"/>
      <c r="Z166" s="99"/>
      <c r="AA166" s="98"/>
      <c r="AB166" s="98"/>
      <c r="AC166" s="101"/>
      <c r="AD166" s="98"/>
      <c r="AE166" s="99"/>
      <c r="AF166" s="99"/>
      <c r="AG166" s="99"/>
      <c r="AH166" s="99"/>
      <c r="AI166" s="99"/>
      <c r="AJ166" s="99"/>
      <c r="AK166" s="99"/>
      <c r="AL166" s="99"/>
      <c r="AM166" s="99"/>
      <c r="AN166" s="99"/>
      <c r="AO166" s="99"/>
      <c r="AP166" s="99"/>
      <c r="AQ166" s="99"/>
      <c r="AR166" s="99"/>
      <c r="AS166" s="99"/>
      <c r="AT166" s="99"/>
      <c r="AU166" s="99"/>
      <c r="AV166" s="99"/>
      <c r="AW166" s="99"/>
      <c r="AX166" s="99"/>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c r="BY166" s="98"/>
      <c r="BZ166" s="98"/>
      <c r="CA166" s="98"/>
      <c r="CB166" s="98"/>
      <c r="CC166" s="98"/>
      <c r="CD166" s="98"/>
      <c r="CE166" s="98"/>
      <c r="CF166" s="98"/>
      <c r="CG166" s="98"/>
      <c r="CH166" s="98"/>
      <c r="CI166" s="98"/>
      <c r="CJ166" s="98"/>
      <c r="CK166" s="98"/>
      <c r="CL166" s="98"/>
      <c r="CM166" s="98"/>
      <c r="CN166" s="98"/>
      <c r="CO166" s="98"/>
      <c r="CP166" s="98"/>
      <c r="CQ166" s="98"/>
      <c r="CR166" s="98"/>
      <c r="CS166" s="98"/>
      <c r="CT166" s="98"/>
      <c r="CU166" s="101"/>
      <c r="CV166" s="98"/>
      <c r="CW166" s="98"/>
      <c r="CX166" s="98"/>
      <c r="CY166" s="98"/>
      <c r="CZ166" s="98"/>
      <c r="DA166" s="98"/>
      <c r="DB166" s="98"/>
      <c r="DC166" s="98"/>
      <c r="DD166" s="47"/>
    </row>
    <row r="167" spans="1:108" ht="12.75" customHeight="1" x14ac:dyDescent="0.25">
      <c r="A167" s="98"/>
      <c r="B167" s="99"/>
      <c r="C167" s="98"/>
      <c r="D167" s="100"/>
      <c r="E167" s="98"/>
      <c r="F167" s="98"/>
      <c r="G167" s="98"/>
      <c r="H167" s="99"/>
      <c r="I167" s="98"/>
      <c r="J167" s="98"/>
      <c r="K167" s="98"/>
      <c r="L167" s="98"/>
      <c r="M167" s="99"/>
      <c r="N167" s="99"/>
      <c r="O167" s="99"/>
      <c r="P167" s="99"/>
      <c r="Q167" s="99"/>
      <c r="R167" s="99"/>
      <c r="S167" s="99"/>
      <c r="T167" s="99"/>
      <c r="U167" s="99"/>
      <c r="V167" s="99"/>
      <c r="W167" s="99"/>
      <c r="X167" s="99"/>
      <c r="Y167" s="98"/>
      <c r="Z167" s="99"/>
      <c r="AA167" s="98"/>
      <c r="AB167" s="98"/>
      <c r="AC167" s="101"/>
      <c r="AD167" s="98"/>
      <c r="AE167" s="99"/>
      <c r="AF167" s="99"/>
      <c r="AG167" s="99"/>
      <c r="AH167" s="99"/>
      <c r="AI167" s="99"/>
      <c r="AJ167" s="99"/>
      <c r="AK167" s="99"/>
      <c r="AL167" s="99"/>
      <c r="AM167" s="99"/>
      <c r="AN167" s="99"/>
      <c r="AO167" s="99"/>
      <c r="AP167" s="99"/>
      <c r="AQ167" s="99"/>
      <c r="AR167" s="99"/>
      <c r="AS167" s="99"/>
      <c r="AT167" s="99"/>
      <c r="AU167" s="99"/>
      <c r="AV167" s="99"/>
      <c r="AW167" s="99"/>
      <c r="AX167" s="99"/>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c r="BY167" s="98"/>
      <c r="BZ167" s="98"/>
      <c r="CA167" s="98"/>
      <c r="CB167" s="98"/>
      <c r="CC167" s="98"/>
      <c r="CD167" s="98"/>
      <c r="CE167" s="98"/>
      <c r="CF167" s="98"/>
      <c r="CG167" s="98"/>
      <c r="CH167" s="98"/>
      <c r="CI167" s="98"/>
      <c r="CJ167" s="98"/>
      <c r="CK167" s="98"/>
      <c r="CL167" s="98"/>
      <c r="CM167" s="98"/>
      <c r="CN167" s="98"/>
      <c r="CO167" s="98"/>
      <c r="CP167" s="98"/>
      <c r="CQ167" s="98"/>
      <c r="CR167" s="98"/>
      <c r="CS167" s="98"/>
      <c r="CT167" s="98"/>
      <c r="CU167" s="101"/>
      <c r="CV167" s="98"/>
      <c r="CW167" s="98"/>
      <c r="CX167" s="98"/>
      <c r="CY167" s="98"/>
      <c r="CZ167" s="98"/>
      <c r="DA167" s="98"/>
      <c r="DB167" s="98"/>
      <c r="DC167" s="98"/>
      <c r="DD167" s="47"/>
    </row>
    <row r="168" spans="1:108" ht="12.75" customHeight="1" x14ac:dyDescent="0.25">
      <c r="A168" s="98"/>
      <c r="B168" s="99"/>
      <c r="C168" s="98"/>
      <c r="D168" s="100"/>
      <c r="E168" s="98"/>
      <c r="F168" s="98"/>
      <c r="G168" s="98"/>
      <c r="H168" s="99"/>
      <c r="I168" s="98"/>
      <c r="J168" s="98"/>
      <c r="K168" s="98"/>
      <c r="L168" s="98"/>
      <c r="M168" s="99"/>
      <c r="N168" s="99"/>
      <c r="O168" s="99"/>
      <c r="P168" s="99"/>
      <c r="Q168" s="99"/>
      <c r="R168" s="99"/>
      <c r="S168" s="99"/>
      <c r="T168" s="99"/>
      <c r="U168" s="99"/>
      <c r="V168" s="99"/>
      <c r="W168" s="99"/>
      <c r="X168" s="99"/>
      <c r="Y168" s="98"/>
      <c r="Z168" s="99"/>
      <c r="AA168" s="98"/>
      <c r="AB168" s="98"/>
      <c r="AC168" s="101"/>
      <c r="AD168" s="98"/>
      <c r="AE168" s="99"/>
      <c r="AF168" s="99"/>
      <c r="AG168" s="99"/>
      <c r="AH168" s="99"/>
      <c r="AI168" s="99"/>
      <c r="AJ168" s="99"/>
      <c r="AK168" s="99"/>
      <c r="AL168" s="99"/>
      <c r="AM168" s="99"/>
      <c r="AN168" s="99"/>
      <c r="AO168" s="99"/>
      <c r="AP168" s="99"/>
      <c r="AQ168" s="99"/>
      <c r="AR168" s="99"/>
      <c r="AS168" s="99"/>
      <c r="AT168" s="99"/>
      <c r="AU168" s="99"/>
      <c r="AV168" s="99"/>
      <c r="AW168" s="99"/>
      <c r="AX168" s="99"/>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c r="BY168" s="98"/>
      <c r="BZ168" s="98"/>
      <c r="CA168" s="98"/>
      <c r="CB168" s="98"/>
      <c r="CC168" s="98"/>
      <c r="CD168" s="98"/>
      <c r="CE168" s="98"/>
      <c r="CF168" s="98"/>
      <c r="CG168" s="98"/>
      <c r="CH168" s="98"/>
      <c r="CI168" s="98"/>
      <c r="CJ168" s="98"/>
      <c r="CK168" s="98"/>
      <c r="CL168" s="98"/>
      <c r="CM168" s="98"/>
      <c r="CN168" s="98"/>
      <c r="CO168" s="98"/>
      <c r="CP168" s="98"/>
      <c r="CQ168" s="98"/>
      <c r="CR168" s="98"/>
      <c r="CS168" s="98"/>
      <c r="CT168" s="98"/>
      <c r="CU168" s="101"/>
      <c r="CV168" s="98"/>
      <c r="CW168" s="98"/>
      <c r="CX168" s="98"/>
      <c r="CY168" s="98"/>
      <c r="CZ168" s="98"/>
      <c r="DA168" s="98"/>
      <c r="DB168" s="98"/>
      <c r="DC168" s="98"/>
      <c r="DD168" s="47"/>
    </row>
    <row r="169" spans="1:108" ht="12.75" customHeight="1" x14ac:dyDescent="0.25">
      <c r="A169" s="98"/>
      <c r="B169" s="99"/>
      <c r="C169" s="98"/>
      <c r="D169" s="100"/>
      <c r="E169" s="98"/>
      <c r="F169" s="98"/>
      <c r="G169" s="98"/>
      <c r="H169" s="99"/>
      <c r="I169" s="98"/>
      <c r="J169" s="98"/>
      <c r="K169" s="98"/>
      <c r="L169" s="98"/>
      <c r="M169" s="99"/>
      <c r="N169" s="99"/>
      <c r="O169" s="99"/>
      <c r="P169" s="99"/>
      <c r="Q169" s="99"/>
      <c r="R169" s="99"/>
      <c r="S169" s="99"/>
      <c r="T169" s="99"/>
      <c r="U169" s="99"/>
      <c r="V169" s="99"/>
      <c r="W169" s="99"/>
      <c r="X169" s="99"/>
      <c r="Y169" s="98"/>
      <c r="Z169" s="99"/>
      <c r="AA169" s="98"/>
      <c r="AB169" s="98"/>
      <c r="AC169" s="101"/>
      <c r="AD169" s="98"/>
      <c r="AE169" s="99"/>
      <c r="AF169" s="99"/>
      <c r="AG169" s="99"/>
      <c r="AH169" s="99"/>
      <c r="AI169" s="99"/>
      <c r="AJ169" s="99"/>
      <c r="AK169" s="99"/>
      <c r="AL169" s="99"/>
      <c r="AM169" s="99"/>
      <c r="AN169" s="99"/>
      <c r="AO169" s="99"/>
      <c r="AP169" s="99"/>
      <c r="AQ169" s="99"/>
      <c r="AR169" s="99"/>
      <c r="AS169" s="99"/>
      <c r="AT169" s="99"/>
      <c r="AU169" s="99"/>
      <c r="AV169" s="99"/>
      <c r="AW169" s="99"/>
      <c r="AX169" s="99"/>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c r="BY169" s="98"/>
      <c r="BZ169" s="98"/>
      <c r="CA169" s="98"/>
      <c r="CB169" s="98"/>
      <c r="CC169" s="98"/>
      <c r="CD169" s="98"/>
      <c r="CE169" s="98"/>
      <c r="CF169" s="98"/>
      <c r="CG169" s="98"/>
      <c r="CH169" s="98"/>
      <c r="CI169" s="98"/>
      <c r="CJ169" s="98"/>
      <c r="CK169" s="98"/>
      <c r="CL169" s="98"/>
      <c r="CM169" s="98"/>
      <c r="CN169" s="98"/>
      <c r="CO169" s="98"/>
      <c r="CP169" s="98"/>
      <c r="CQ169" s="98"/>
      <c r="CR169" s="98"/>
      <c r="CS169" s="98"/>
      <c r="CT169" s="98"/>
      <c r="CU169" s="101"/>
      <c r="CV169" s="98"/>
      <c r="CW169" s="98"/>
      <c r="CX169" s="98"/>
      <c r="CY169" s="98"/>
      <c r="CZ169" s="98"/>
      <c r="DA169" s="98"/>
      <c r="DB169" s="98"/>
      <c r="DC169" s="98"/>
      <c r="DD169" s="47"/>
    </row>
    <row r="170" spans="1:108" ht="12.75" customHeight="1" x14ac:dyDescent="0.25">
      <c r="A170" s="98"/>
      <c r="B170" s="99"/>
      <c r="C170" s="98"/>
      <c r="D170" s="100"/>
      <c r="E170" s="98"/>
      <c r="F170" s="98"/>
      <c r="G170" s="98"/>
      <c r="H170" s="99"/>
      <c r="I170" s="98"/>
      <c r="J170" s="98"/>
      <c r="K170" s="98"/>
      <c r="L170" s="98"/>
      <c r="M170" s="99"/>
      <c r="N170" s="99"/>
      <c r="O170" s="99"/>
      <c r="P170" s="99"/>
      <c r="Q170" s="99"/>
      <c r="R170" s="99"/>
      <c r="S170" s="99"/>
      <c r="T170" s="99"/>
      <c r="U170" s="99"/>
      <c r="V170" s="99"/>
      <c r="W170" s="99"/>
      <c r="X170" s="99"/>
      <c r="Y170" s="98"/>
      <c r="Z170" s="99"/>
      <c r="AA170" s="98"/>
      <c r="AB170" s="98"/>
      <c r="AC170" s="101"/>
      <c r="AD170" s="98"/>
      <c r="AE170" s="99"/>
      <c r="AF170" s="99"/>
      <c r="AG170" s="99"/>
      <c r="AH170" s="99"/>
      <c r="AI170" s="99"/>
      <c r="AJ170" s="99"/>
      <c r="AK170" s="99"/>
      <c r="AL170" s="99"/>
      <c r="AM170" s="99"/>
      <c r="AN170" s="99"/>
      <c r="AO170" s="99"/>
      <c r="AP170" s="99"/>
      <c r="AQ170" s="99"/>
      <c r="AR170" s="99"/>
      <c r="AS170" s="99"/>
      <c r="AT170" s="99"/>
      <c r="AU170" s="99"/>
      <c r="AV170" s="99"/>
      <c r="AW170" s="99"/>
      <c r="AX170" s="99"/>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c r="BY170" s="98"/>
      <c r="BZ170" s="98"/>
      <c r="CA170" s="98"/>
      <c r="CB170" s="98"/>
      <c r="CC170" s="98"/>
      <c r="CD170" s="98"/>
      <c r="CE170" s="98"/>
      <c r="CF170" s="98"/>
      <c r="CG170" s="98"/>
      <c r="CH170" s="98"/>
      <c r="CI170" s="98"/>
      <c r="CJ170" s="98"/>
      <c r="CK170" s="98"/>
      <c r="CL170" s="98"/>
      <c r="CM170" s="98"/>
      <c r="CN170" s="98"/>
      <c r="CO170" s="98"/>
      <c r="CP170" s="98"/>
      <c r="CQ170" s="98"/>
      <c r="CR170" s="98"/>
      <c r="CS170" s="98"/>
      <c r="CT170" s="98"/>
      <c r="CU170" s="101"/>
      <c r="CV170" s="98"/>
      <c r="CW170" s="98"/>
      <c r="CX170" s="98"/>
      <c r="CY170" s="98"/>
      <c r="CZ170" s="98"/>
      <c r="DA170" s="98"/>
      <c r="DB170" s="98"/>
      <c r="DC170" s="98"/>
      <c r="DD170" s="47"/>
    </row>
    <row r="171" spans="1:108" ht="12.75" customHeight="1" x14ac:dyDescent="0.25">
      <c r="A171" s="98"/>
      <c r="B171" s="99"/>
      <c r="C171" s="98"/>
      <c r="D171" s="100"/>
      <c r="E171" s="98"/>
      <c r="F171" s="98"/>
      <c r="G171" s="98"/>
      <c r="H171" s="99"/>
      <c r="I171" s="98"/>
      <c r="J171" s="98"/>
      <c r="K171" s="98"/>
      <c r="L171" s="98"/>
      <c r="M171" s="99"/>
      <c r="N171" s="99"/>
      <c r="O171" s="99"/>
      <c r="P171" s="99"/>
      <c r="Q171" s="99"/>
      <c r="R171" s="99"/>
      <c r="S171" s="99"/>
      <c r="T171" s="99"/>
      <c r="U171" s="99"/>
      <c r="V171" s="99"/>
      <c r="W171" s="99"/>
      <c r="X171" s="99"/>
      <c r="Y171" s="98"/>
      <c r="Z171" s="99"/>
      <c r="AA171" s="98"/>
      <c r="AB171" s="98"/>
      <c r="AC171" s="101"/>
      <c r="AD171" s="98"/>
      <c r="AE171" s="99"/>
      <c r="AF171" s="99"/>
      <c r="AG171" s="99"/>
      <c r="AH171" s="99"/>
      <c r="AI171" s="99"/>
      <c r="AJ171" s="99"/>
      <c r="AK171" s="99"/>
      <c r="AL171" s="99"/>
      <c r="AM171" s="99"/>
      <c r="AN171" s="99"/>
      <c r="AO171" s="99"/>
      <c r="AP171" s="99"/>
      <c r="AQ171" s="99"/>
      <c r="AR171" s="99"/>
      <c r="AS171" s="99"/>
      <c r="AT171" s="99"/>
      <c r="AU171" s="99"/>
      <c r="AV171" s="99"/>
      <c r="AW171" s="99"/>
      <c r="AX171" s="99"/>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c r="BY171" s="98"/>
      <c r="BZ171" s="98"/>
      <c r="CA171" s="98"/>
      <c r="CB171" s="98"/>
      <c r="CC171" s="98"/>
      <c r="CD171" s="98"/>
      <c r="CE171" s="98"/>
      <c r="CF171" s="98"/>
      <c r="CG171" s="98"/>
      <c r="CH171" s="98"/>
      <c r="CI171" s="98"/>
      <c r="CJ171" s="98"/>
      <c r="CK171" s="98"/>
      <c r="CL171" s="98"/>
      <c r="CM171" s="98"/>
      <c r="CN171" s="98"/>
      <c r="CO171" s="98"/>
      <c r="CP171" s="98"/>
      <c r="CQ171" s="98"/>
      <c r="CR171" s="98"/>
      <c r="CS171" s="98"/>
      <c r="CT171" s="98"/>
      <c r="CU171" s="101"/>
      <c r="CV171" s="98"/>
      <c r="CW171" s="98"/>
      <c r="CX171" s="98"/>
      <c r="CY171" s="98"/>
      <c r="CZ171" s="98"/>
      <c r="DA171" s="98"/>
      <c r="DB171" s="98"/>
      <c r="DC171" s="98"/>
      <c r="DD171" s="47"/>
    </row>
    <row r="172" spans="1:108" ht="12.75" customHeight="1" x14ac:dyDescent="0.25">
      <c r="A172" s="98"/>
      <c r="B172" s="99"/>
      <c r="C172" s="98"/>
      <c r="D172" s="100"/>
      <c r="E172" s="98"/>
      <c r="F172" s="98"/>
      <c r="G172" s="98"/>
      <c r="H172" s="99"/>
      <c r="I172" s="98"/>
      <c r="J172" s="98"/>
      <c r="K172" s="98"/>
      <c r="L172" s="98"/>
      <c r="M172" s="99"/>
      <c r="N172" s="99"/>
      <c r="O172" s="99"/>
      <c r="P172" s="99"/>
      <c r="Q172" s="99"/>
      <c r="R172" s="99"/>
      <c r="S172" s="99"/>
      <c r="T172" s="99"/>
      <c r="U172" s="99"/>
      <c r="V172" s="99"/>
      <c r="W172" s="99"/>
      <c r="X172" s="99"/>
      <c r="Y172" s="98"/>
      <c r="Z172" s="99"/>
      <c r="AA172" s="98"/>
      <c r="AB172" s="98"/>
      <c r="AC172" s="101"/>
      <c r="AD172" s="98"/>
      <c r="AE172" s="99"/>
      <c r="AF172" s="99"/>
      <c r="AG172" s="99"/>
      <c r="AH172" s="99"/>
      <c r="AI172" s="99"/>
      <c r="AJ172" s="99"/>
      <c r="AK172" s="99"/>
      <c r="AL172" s="99"/>
      <c r="AM172" s="99"/>
      <c r="AN172" s="99"/>
      <c r="AO172" s="99"/>
      <c r="AP172" s="99"/>
      <c r="AQ172" s="99"/>
      <c r="AR172" s="99"/>
      <c r="AS172" s="99"/>
      <c r="AT172" s="99"/>
      <c r="AU172" s="99"/>
      <c r="AV172" s="99"/>
      <c r="AW172" s="99"/>
      <c r="AX172" s="99"/>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c r="BY172" s="98"/>
      <c r="BZ172" s="98"/>
      <c r="CA172" s="98"/>
      <c r="CB172" s="98"/>
      <c r="CC172" s="98"/>
      <c r="CD172" s="98"/>
      <c r="CE172" s="98"/>
      <c r="CF172" s="98"/>
      <c r="CG172" s="98"/>
      <c r="CH172" s="98"/>
      <c r="CI172" s="98"/>
      <c r="CJ172" s="98"/>
      <c r="CK172" s="98"/>
      <c r="CL172" s="98"/>
      <c r="CM172" s="98"/>
      <c r="CN172" s="98"/>
      <c r="CO172" s="98"/>
      <c r="CP172" s="98"/>
      <c r="CQ172" s="98"/>
      <c r="CR172" s="98"/>
      <c r="CS172" s="98"/>
      <c r="CT172" s="98"/>
      <c r="CU172" s="101"/>
      <c r="CV172" s="98"/>
      <c r="CW172" s="98"/>
      <c r="CX172" s="98"/>
      <c r="CY172" s="98"/>
      <c r="CZ172" s="98"/>
      <c r="DA172" s="98"/>
      <c r="DB172" s="98"/>
      <c r="DC172" s="98"/>
      <c r="DD172" s="47"/>
    </row>
    <row r="173" spans="1:108" ht="12.75" customHeight="1" x14ac:dyDescent="0.25">
      <c r="A173" s="98"/>
      <c r="B173" s="99"/>
      <c r="C173" s="98"/>
      <c r="D173" s="100"/>
      <c r="E173" s="98"/>
      <c r="F173" s="98"/>
      <c r="G173" s="98"/>
      <c r="H173" s="99"/>
      <c r="I173" s="98"/>
      <c r="J173" s="98"/>
      <c r="K173" s="98"/>
      <c r="L173" s="98"/>
      <c r="M173" s="99"/>
      <c r="N173" s="99"/>
      <c r="O173" s="99"/>
      <c r="P173" s="99"/>
      <c r="Q173" s="99"/>
      <c r="R173" s="99"/>
      <c r="S173" s="99"/>
      <c r="T173" s="99"/>
      <c r="U173" s="99"/>
      <c r="V173" s="99"/>
      <c r="W173" s="99"/>
      <c r="X173" s="99"/>
      <c r="Y173" s="98"/>
      <c r="Z173" s="99"/>
      <c r="AA173" s="98"/>
      <c r="AB173" s="98"/>
      <c r="AC173" s="101"/>
      <c r="AD173" s="98"/>
      <c r="AE173" s="99"/>
      <c r="AF173" s="99"/>
      <c r="AG173" s="99"/>
      <c r="AH173" s="99"/>
      <c r="AI173" s="99"/>
      <c r="AJ173" s="99"/>
      <c r="AK173" s="99"/>
      <c r="AL173" s="99"/>
      <c r="AM173" s="99"/>
      <c r="AN173" s="99"/>
      <c r="AO173" s="99"/>
      <c r="AP173" s="99"/>
      <c r="AQ173" s="99"/>
      <c r="AR173" s="99"/>
      <c r="AS173" s="99"/>
      <c r="AT173" s="99"/>
      <c r="AU173" s="99"/>
      <c r="AV173" s="99"/>
      <c r="AW173" s="99"/>
      <c r="AX173" s="99"/>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c r="BY173" s="98"/>
      <c r="BZ173" s="98"/>
      <c r="CA173" s="98"/>
      <c r="CB173" s="98"/>
      <c r="CC173" s="98"/>
      <c r="CD173" s="98"/>
      <c r="CE173" s="98"/>
      <c r="CF173" s="98"/>
      <c r="CG173" s="98"/>
      <c r="CH173" s="98"/>
      <c r="CI173" s="98"/>
      <c r="CJ173" s="98"/>
      <c r="CK173" s="98"/>
      <c r="CL173" s="98"/>
      <c r="CM173" s="98"/>
      <c r="CN173" s="98"/>
      <c r="CO173" s="98"/>
      <c r="CP173" s="98"/>
      <c r="CQ173" s="98"/>
      <c r="CR173" s="98"/>
      <c r="CS173" s="98"/>
      <c r="CT173" s="98"/>
      <c r="CU173" s="101"/>
      <c r="CV173" s="98"/>
      <c r="CW173" s="98"/>
      <c r="CX173" s="98"/>
      <c r="CY173" s="98"/>
      <c r="CZ173" s="98"/>
      <c r="DA173" s="98"/>
      <c r="DB173" s="98"/>
      <c r="DC173" s="98"/>
      <c r="DD173" s="47"/>
    </row>
    <row r="174" spans="1:108" ht="12.75" customHeight="1" x14ac:dyDescent="0.25">
      <c r="A174" s="98"/>
      <c r="B174" s="99"/>
      <c r="C174" s="98"/>
      <c r="D174" s="100"/>
      <c r="E174" s="98"/>
      <c r="F174" s="98"/>
      <c r="G174" s="98"/>
      <c r="H174" s="99"/>
      <c r="I174" s="98"/>
      <c r="J174" s="98"/>
      <c r="K174" s="98"/>
      <c r="L174" s="98"/>
      <c r="M174" s="99"/>
      <c r="N174" s="99"/>
      <c r="O174" s="99"/>
      <c r="P174" s="99"/>
      <c r="Q174" s="99"/>
      <c r="R174" s="99"/>
      <c r="S174" s="99"/>
      <c r="T174" s="99"/>
      <c r="U174" s="99"/>
      <c r="V174" s="99"/>
      <c r="W174" s="99"/>
      <c r="X174" s="99"/>
      <c r="Y174" s="98"/>
      <c r="Z174" s="99"/>
      <c r="AA174" s="98"/>
      <c r="AB174" s="98"/>
      <c r="AC174" s="101"/>
      <c r="AD174" s="98"/>
      <c r="AE174" s="99"/>
      <c r="AF174" s="99"/>
      <c r="AG174" s="99"/>
      <c r="AH174" s="99"/>
      <c r="AI174" s="99"/>
      <c r="AJ174" s="99"/>
      <c r="AK174" s="99"/>
      <c r="AL174" s="99"/>
      <c r="AM174" s="99"/>
      <c r="AN174" s="99"/>
      <c r="AO174" s="99"/>
      <c r="AP174" s="99"/>
      <c r="AQ174" s="99"/>
      <c r="AR174" s="99"/>
      <c r="AS174" s="99"/>
      <c r="AT174" s="99"/>
      <c r="AU174" s="99"/>
      <c r="AV174" s="99"/>
      <c r="AW174" s="99"/>
      <c r="AX174" s="99"/>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c r="BY174" s="98"/>
      <c r="BZ174" s="98"/>
      <c r="CA174" s="98"/>
      <c r="CB174" s="98"/>
      <c r="CC174" s="98"/>
      <c r="CD174" s="98"/>
      <c r="CE174" s="98"/>
      <c r="CF174" s="98"/>
      <c r="CG174" s="98"/>
      <c r="CH174" s="98"/>
      <c r="CI174" s="98"/>
      <c r="CJ174" s="98"/>
      <c r="CK174" s="98"/>
      <c r="CL174" s="98"/>
      <c r="CM174" s="98"/>
      <c r="CN174" s="98"/>
      <c r="CO174" s="98"/>
      <c r="CP174" s="98"/>
      <c r="CQ174" s="98"/>
      <c r="CR174" s="98"/>
      <c r="CS174" s="98"/>
      <c r="CT174" s="98"/>
      <c r="CU174" s="101"/>
      <c r="CV174" s="98"/>
      <c r="CW174" s="98"/>
      <c r="CX174" s="98"/>
      <c r="CY174" s="98"/>
      <c r="CZ174" s="98"/>
      <c r="DA174" s="98"/>
      <c r="DB174" s="98"/>
      <c r="DC174" s="98"/>
      <c r="DD174" s="47"/>
    </row>
    <row r="175" spans="1:108" ht="12.75" customHeight="1" x14ac:dyDescent="0.25">
      <c r="A175" s="98"/>
      <c r="B175" s="99"/>
      <c r="C175" s="98"/>
      <c r="D175" s="100"/>
      <c r="E175" s="98"/>
      <c r="F175" s="98"/>
      <c r="G175" s="98"/>
      <c r="H175" s="99"/>
      <c r="I175" s="98"/>
      <c r="J175" s="98"/>
      <c r="K175" s="98"/>
      <c r="L175" s="98"/>
      <c r="M175" s="99"/>
      <c r="N175" s="99"/>
      <c r="O175" s="99"/>
      <c r="P175" s="99"/>
      <c r="Q175" s="99"/>
      <c r="R175" s="99"/>
      <c r="S175" s="99"/>
      <c r="T175" s="99"/>
      <c r="U175" s="99"/>
      <c r="V175" s="99"/>
      <c r="W175" s="99"/>
      <c r="X175" s="99"/>
      <c r="Y175" s="98"/>
      <c r="Z175" s="99"/>
      <c r="AA175" s="98"/>
      <c r="AB175" s="98"/>
      <c r="AC175" s="101"/>
      <c r="AD175" s="98"/>
      <c r="AE175" s="99"/>
      <c r="AF175" s="99"/>
      <c r="AG175" s="99"/>
      <c r="AH175" s="99"/>
      <c r="AI175" s="99"/>
      <c r="AJ175" s="99"/>
      <c r="AK175" s="99"/>
      <c r="AL175" s="99"/>
      <c r="AM175" s="99"/>
      <c r="AN175" s="99"/>
      <c r="AO175" s="99"/>
      <c r="AP175" s="99"/>
      <c r="AQ175" s="99"/>
      <c r="AR175" s="99"/>
      <c r="AS175" s="99"/>
      <c r="AT175" s="99"/>
      <c r="AU175" s="99"/>
      <c r="AV175" s="99"/>
      <c r="AW175" s="99"/>
      <c r="AX175" s="99"/>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c r="BY175" s="98"/>
      <c r="BZ175" s="98"/>
      <c r="CA175" s="98"/>
      <c r="CB175" s="98"/>
      <c r="CC175" s="98"/>
      <c r="CD175" s="98"/>
      <c r="CE175" s="98"/>
      <c r="CF175" s="98"/>
      <c r="CG175" s="98"/>
      <c r="CH175" s="98"/>
      <c r="CI175" s="98"/>
      <c r="CJ175" s="98"/>
      <c r="CK175" s="98"/>
      <c r="CL175" s="98"/>
      <c r="CM175" s="98"/>
      <c r="CN175" s="98"/>
      <c r="CO175" s="98"/>
      <c r="CP175" s="98"/>
      <c r="CQ175" s="98"/>
      <c r="CR175" s="98"/>
      <c r="CS175" s="98"/>
      <c r="CT175" s="98"/>
      <c r="CU175" s="101"/>
      <c r="CV175" s="98"/>
      <c r="CW175" s="98"/>
      <c r="CX175" s="98"/>
      <c r="CY175" s="98"/>
      <c r="CZ175" s="98"/>
      <c r="DA175" s="98"/>
      <c r="DB175" s="98"/>
      <c r="DC175" s="98"/>
      <c r="DD175" s="47"/>
    </row>
    <row r="176" spans="1:108" ht="12.75" customHeight="1" x14ac:dyDescent="0.25">
      <c r="A176" s="98"/>
      <c r="B176" s="99"/>
      <c r="C176" s="98"/>
      <c r="D176" s="100"/>
      <c r="E176" s="98"/>
      <c r="F176" s="98"/>
      <c r="G176" s="98"/>
      <c r="H176" s="99"/>
      <c r="I176" s="98"/>
      <c r="J176" s="98"/>
      <c r="K176" s="98"/>
      <c r="L176" s="98"/>
      <c r="M176" s="99"/>
      <c r="N176" s="99"/>
      <c r="O176" s="99"/>
      <c r="P176" s="99"/>
      <c r="Q176" s="99"/>
      <c r="R176" s="99"/>
      <c r="S176" s="99"/>
      <c r="T176" s="99"/>
      <c r="U176" s="99"/>
      <c r="V176" s="99"/>
      <c r="W176" s="99"/>
      <c r="X176" s="99"/>
      <c r="Y176" s="98"/>
      <c r="Z176" s="99"/>
      <c r="AA176" s="98"/>
      <c r="AB176" s="98"/>
      <c r="AC176" s="101"/>
      <c r="AD176" s="98"/>
      <c r="AE176" s="99"/>
      <c r="AF176" s="99"/>
      <c r="AG176" s="99"/>
      <c r="AH176" s="99"/>
      <c r="AI176" s="99"/>
      <c r="AJ176" s="99"/>
      <c r="AK176" s="99"/>
      <c r="AL176" s="99"/>
      <c r="AM176" s="99"/>
      <c r="AN176" s="99"/>
      <c r="AO176" s="99"/>
      <c r="AP176" s="99"/>
      <c r="AQ176" s="99"/>
      <c r="AR176" s="99"/>
      <c r="AS176" s="99"/>
      <c r="AT176" s="99"/>
      <c r="AU176" s="99"/>
      <c r="AV176" s="99"/>
      <c r="AW176" s="99"/>
      <c r="AX176" s="99"/>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c r="BY176" s="98"/>
      <c r="BZ176" s="98"/>
      <c r="CA176" s="98"/>
      <c r="CB176" s="98"/>
      <c r="CC176" s="98"/>
      <c r="CD176" s="98"/>
      <c r="CE176" s="98"/>
      <c r="CF176" s="98"/>
      <c r="CG176" s="98"/>
      <c r="CH176" s="98"/>
      <c r="CI176" s="98"/>
      <c r="CJ176" s="98"/>
      <c r="CK176" s="98"/>
      <c r="CL176" s="98"/>
      <c r="CM176" s="98"/>
      <c r="CN176" s="98"/>
      <c r="CO176" s="98"/>
      <c r="CP176" s="98"/>
      <c r="CQ176" s="98"/>
      <c r="CR176" s="98"/>
      <c r="CS176" s="98"/>
      <c r="CT176" s="98"/>
      <c r="CU176" s="101"/>
      <c r="CV176" s="98"/>
      <c r="CW176" s="98"/>
      <c r="CX176" s="98"/>
      <c r="CY176" s="98"/>
      <c r="CZ176" s="98"/>
      <c r="DA176" s="98"/>
      <c r="DB176" s="98"/>
      <c r="DC176" s="98"/>
      <c r="DD176" s="47"/>
    </row>
    <row r="177" spans="1:108" ht="12.75" customHeight="1" x14ac:dyDescent="0.25">
      <c r="A177" s="98"/>
      <c r="B177" s="99"/>
      <c r="C177" s="98"/>
      <c r="D177" s="100"/>
      <c r="E177" s="98"/>
      <c r="F177" s="98"/>
      <c r="G177" s="98"/>
      <c r="H177" s="99"/>
      <c r="I177" s="98"/>
      <c r="J177" s="98"/>
      <c r="K177" s="98"/>
      <c r="L177" s="98"/>
      <c r="M177" s="99"/>
      <c r="N177" s="99"/>
      <c r="O177" s="99"/>
      <c r="P177" s="99"/>
      <c r="Q177" s="99"/>
      <c r="R177" s="99"/>
      <c r="S177" s="99"/>
      <c r="T177" s="99"/>
      <c r="U177" s="99"/>
      <c r="V177" s="99"/>
      <c r="W177" s="99"/>
      <c r="X177" s="99"/>
      <c r="Y177" s="98"/>
      <c r="Z177" s="99"/>
      <c r="AA177" s="98"/>
      <c r="AB177" s="98"/>
      <c r="AC177" s="101"/>
      <c r="AD177" s="98"/>
      <c r="AE177" s="99"/>
      <c r="AF177" s="99"/>
      <c r="AG177" s="99"/>
      <c r="AH177" s="99"/>
      <c r="AI177" s="99"/>
      <c r="AJ177" s="99"/>
      <c r="AK177" s="99"/>
      <c r="AL177" s="99"/>
      <c r="AM177" s="99"/>
      <c r="AN177" s="99"/>
      <c r="AO177" s="99"/>
      <c r="AP177" s="99"/>
      <c r="AQ177" s="99"/>
      <c r="AR177" s="99"/>
      <c r="AS177" s="99"/>
      <c r="AT177" s="99"/>
      <c r="AU177" s="99"/>
      <c r="AV177" s="99"/>
      <c r="AW177" s="99"/>
      <c r="AX177" s="99"/>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c r="BY177" s="98"/>
      <c r="BZ177" s="98"/>
      <c r="CA177" s="98"/>
      <c r="CB177" s="98"/>
      <c r="CC177" s="98"/>
      <c r="CD177" s="98"/>
      <c r="CE177" s="98"/>
      <c r="CF177" s="98"/>
      <c r="CG177" s="98"/>
      <c r="CH177" s="98"/>
      <c r="CI177" s="98"/>
      <c r="CJ177" s="98"/>
      <c r="CK177" s="98"/>
      <c r="CL177" s="98"/>
      <c r="CM177" s="98"/>
      <c r="CN177" s="98"/>
      <c r="CO177" s="98"/>
      <c r="CP177" s="98"/>
      <c r="CQ177" s="98"/>
      <c r="CR177" s="98"/>
      <c r="CS177" s="98"/>
      <c r="CT177" s="98"/>
      <c r="CU177" s="101"/>
      <c r="CV177" s="98"/>
      <c r="CW177" s="98"/>
      <c r="CX177" s="98"/>
      <c r="CY177" s="98"/>
      <c r="CZ177" s="98"/>
      <c r="DA177" s="98"/>
      <c r="DB177" s="98"/>
      <c r="DC177" s="98"/>
      <c r="DD177" s="47"/>
    </row>
    <row r="178" spans="1:108" ht="12.75" customHeight="1" x14ac:dyDescent="0.25">
      <c r="A178" s="98"/>
      <c r="B178" s="99"/>
      <c r="C178" s="98"/>
      <c r="D178" s="100"/>
      <c r="E178" s="98"/>
      <c r="F178" s="98"/>
      <c r="G178" s="98"/>
      <c r="H178" s="99"/>
      <c r="I178" s="98"/>
      <c r="J178" s="98"/>
      <c r="K178" s="98"/>
      <c r="L178" s="98"/>
      <c r="M178" s="99"/>
      <c r="N178" s="99"/>
      <c r="O178" s="99"/>
      <c r="P178" s="99"/>
      <c r="Q178" s="99"/>
      <c r="R178" s="99"/>
      <c r="S178" s="99"/>
      <c r="T178" s="99"/>
      <c r="U178" s="99"/>
      <c r="V178" s="99"/>
      <c r="W178" s="99"/>
      <c r="X178" s="99"/>
      <c r="Y178" s="98"/>
      <c r="Z178" s="99"/>
      <c r="AA178" s="98"/>
      <c r="AB178" s="98"/>
      <c r="AC178" s="101"/>
      <c r="AD178" s="98"/>
      <c r="AE178" s="99"/>
      <c r="AF178" s="99"/>
      <c r="AG178" s="99"/>
      <c r="AH178" s="99"/>
      <c r="AI178" s="99"/>
      <c r="AJ178" s="99"/>
      <c r="AK178" s="99"/>
      <c r="AL178" s="99"/>
      <c r="AM178" s="99"/>
      <c r="AN178" s="99"/>
      <c r="AO178" s="99"/>
      <c r="AP178" s="99"/>
      <c r="AQ178" s="99"/>
      <c r="AR178" s="99"/>
      <c r="AS178" s="99"/>
      <c r="AT178" s="99"/>
      <c r="AU178" s="99"/>
      <c r="AV178" s="99"/>
      <c r="AW178" s="99"/>
      <c r="AX178" s="99"/>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c r="BY178" s="98"/>
      <c r="BZ178" s="98"/>
      <c r="CA178" s="98"/>
      <c r="CB178" s="98"/>
      <c r="CC178" s="98"/>
      <c r="CD178" s="98"/>
      <c r="CE178" s="98"/>
      <c r="CF178" s="98"/>
      <c r="CG178" s="98"/>
      <c r="CH178" s="98"/>
      <c r="CI178" s="98"/>
      <c r="CJ178" s="98"/>
      <c r="CK178" s="98"/>
      <c r="CL178" s="98"/>
      <c r="CM178" s="98"/>
      <c r="CN178" s="98"/>
      <c r="CO178" s="98"/>
      <c r="CP178" s="98"/>
      <c r="CQ178" s="98"/>
      <c r="CR178" s="98"/>
      <c r="CS178" s="98"/>
      <c r="CT178" s="98"/>
      <c r="CU178" s="101"/>
      <c r="CV178" s="98"/>
      <c r="CW178" s="98"/>
      <c r="CX178" s="98"/>
      <c r="CY178" s="98"/>
      <c r="CZ178" s="98"/>
      <c r="DA178" s="98"/>
      <c r="DB178" s="98"/>
      <c r="DC178" s="98"/>
      <c r="DD178" s="47"/>
    </row>
    <row r="179" spans="1:108" ht="12.75" customHeight="1" x14ac:dyDescent="0.25">
      <c r="A179" s="98"/>
      <c r="B179" s="99"/>
      <c r="C179" s="98"/>
      <c r="D179" s="100"/>
      <c r="E179" s="98"/>
      <c r="F179" s="98"/>
      <c r="G179" s="98"/>
      <c r="H179" s="99"/>
      <c r="I179" s="98"/>
      <c r="J179" s="98"/>
      <c r="K179" s="98"/>
      <c r="L179" s="98"/>
      <c r="M179" s="99"/>
      <c r="N179" s="99"/>
      <c r="O179" s="99"/>
      <c r="P179" s="99"/>
      <c r="Q179" s="99"/>
      <c r="R179" s="99"/>
      <c r="S179" s="99"/>
      <c r="T179" s="99"/>
      <c r="U179" s="99"/>
      <c r="V179" s="99"/>
      <c r="W179" s="99"/>
      <c r="X179" s="99"/>
      <c r="Y179" s="98"/>
      <c r="Z179" s="99"/>
      <c r="AA179" s="98"/>
      <c r="AB179" s="98"/>
      <c r="AC179" s="101"/>
      <c r="AD179" s="98"/>
      <c r="AE179" s="99"/>
      <c r="AF179" s="99"/>
      <c r="AG179" s="99"/>
      <c r="AH179" s="99"/>
      <c r="AI179" s="99"/>
      <c r="AJ179" s="99"/>
      <c r="AK179" s="99"/>
      <c r="AL179" s="99"/>
      <c r="AM179" s="99"/>
      <c r="AN179" s="99"/>
      <c r="AO179" s="99"/>
      <c r="AP179" s="99"/>
      <c r="AQ179" s="99"/>
      <c r="AR179" s="99"/>
      <c r="AS179" s="99"/>
      <c r="AT179" s="99"/>
      <c r="AU179" s="99"/>
      <c r="AV179" s="99"/>
      <c r="AW179" s="99"/>
      <c r="AX179" s="99"/>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c r="BY179" s="98"/>
      <c r="BZ179" s="98"/>
      <c r="CA179" s="98"/>
      <c r="CB179" s="98"/>
      <c r="CC179" s="98"/>
      <c r="CD179" s="98"/>
      <c r="CE179" s="98"/>
      <c r="CF179" s="98"/>
      <c r="CG179" s="98"/>
      <c r="CH179" s="98"/>
      <c r="CI179" s="98"/>
      <c r="CJ179" s="98"/>
      <c r="CK179" s="98"/>
      <c r="CL179" s="98"/>
      <c r="CM179" s="98"/>
      <c r="CN179" s="98"/>
      <c r="CO179" s="98"/>
      <c r="CP179" s="98"/>
      <c r="CQ179" s="98"/>
      <c r="CR179" s="98"/>
      <c r="CS179" s="98"/>
      <c r="CT179" s="98"/>
      <c r="CU179" s="101"/>
      <c r="CV179" s="98"/>
      <c r="CW179" s="98"/>
      <c r="CX179" s="98"/>
      <c r="CY179" s="98"/>
      <c r="CZ179" s="98"/>
      <c r="DA179" s="98"/>
      <c r="DB179" s="98"/>
      <c r="DC179" s="98"/>
      <c r="DD179" s="47"/>
    </row>
    <row r="180" spans="1:108" ht="12.75" customHeight="1" x14ac:dyDescent="0.25">
      <c r="A180" s="98"/>
      <c r="B180" s="99"/>
      <c r="C180" s="98"/>
      <c r="D180" s="100"/>
      <c r="E180" s="98"/>
      <c r="F180" s="98"/>
      <c r="G180" s="98"/>
      <c r="H180" s="99"/>
      <c r="I180" s="98"/>
      <c r="J180" s="98"/>
      <c r="K180" s="98"/>
      <c r="L180" s="98"/>
      <c r="M180" s="99"/>
      <c r="N180" s="99"/>
      <c r="O180" s="99"/>
      <c r="P180" s="99"/>
      <c r="Q180" s="99"/>
      <c r="R180" s="99"/>
      <c r="S180" s="99"/>
      <c r="T180" s="99"/>
      <c r="U180" s="99"/>
      <c r="V180" s="99"/>
      <c r="W180" s="99"/>
      <c r="X180" s="99"/>
      <c r="Y180" s="98"/>
      <c r="Z180" s="99"/>
      <c r="AA180" s="98"/>
      <c r="AB180" s="98"/>
      <c r="AC180" s="101"/>
      <c r="AD180" s="98"/>
      <c r="AE180" s="99"/>
      <c r="AF180" s="99"/>
      <c r="AG180" s="99"/>
      <c r="AH180" s="99"/>
      <c r="AI180" s="99"/>
      <c r="AJ180" s="99"/>
      <c r="AK180" s="99"/>
      <c r="AL180" s="99"/>
      <c r="AM180" s="99"/>
      <c r="AN180" s="99"/>
      <c r="AO180" s="99"/>
      <c r="AP180" s="99"/>
      <c r="AQ180" s="99"/>
      <c r="AR180" s="99"/>
      <c r="AS180" s="99"/>
      <c r="AT180" s="99"/>
      <c r="AU180" s="99"/>
      <c r="AV180" s="99"/>
      <c r="AW180" s="99"/>
      <c r="AX180" s="99"/>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c r="BY180" s="98"/>
      <c r="BZ180" s="98"/>
      <c r="CA180" s="98"/>
      <c r="CB180" s="98"/>
      <c r="CC180" s="98"/>
      <c r="CD180" s="98"/>
      <c r="CE180" s="98"/>
      <c r="CF180" s="98"/>
      <c r="CG180" s="98"/>
      <c r="CH180" s="98"/>
      <c r="CI180" s="98"/>
      <c r="CJ180" s="98"/>
      <c r="CK180" s="98"/>
      <c r="CL180" s="98"/>
      <c r="CM180" s="98"/>
      <c r="CN180" s="98"/>
      <c r="CO180" s="98"/>
      <c r="CP180" s="98"/>
      <c r="CQ180" s="98"/>
      <c r="CR180" s="98"/>
      <c r="CS180" s="98"/>
      <c r="CT180" s="98"/>
      <c r="CU180" s="101"/>
      <c r="CV180" s="98"/>
      <c r="CW180" s="98"/>
      <c r="CX180" s="98"/>
      <c r="CY180" s="98"/>
      <c r="CZ180" s="98"/>
      <c r="DA180" s="98"/>
      <c r="DB180" s="98"/>
      <c r="DC180" s="98"/>
      <c r="DD180" s="47"/>
    </row>
    <row r="181" spans="1:108" ht="12.75" customHeight="1" x14ac:dyDescent="0.25">
      <c r="A181" s="98"/>
      <c r="B181" s="99"/>
      <c r="C181" s="98"/>
      <c r="D181" s="100"/>
      <c r="E181" s="98"/>
      <c r="F181" s="98"/>
      <c r="G181" s="98"/>
      <c r="H181" s="99"/>
      <c r="I181" s="98"/>
      <c r="J181" s="98"/>
      <c r="K181" s="98"/>
      <c r="L181" s="98"/>
      <c r="M181" s="99"/>
      <c r="N181" s="99"/>
      <c r="O181" s="99"/>
      <c r="P181" s="99"/>
      <c r="Q181" s="99"/>
      <c r="R181" s="99"/>
      <c r="S181" s="99"/>
      <c r="T181" s="99"/>
      <c r="U181" s="99"/>
      <c r="V181" s="99"/>
      <c r="W181" s="99"/>
      <c r="X181" s="99"/>
      <c r="Y181" s="98"/>
      <c r="Z181" s="99"/>
      <c r="AA181" s="98"/>
      <c r="AB181" s="98"/>
      <c r="AC181" s="101"/>
      <c r="AD181" s="98"/>
      <c r="AE181" s="99"/>
      <c r="AF181" s="99"/>
      <c r="AG181" s="99"/>
      <c r="AH181" s="99"/>
      <c r="AI181" s="99"/>
      <c r="AJ181" s="99"/>
      <c r="AK181" s="99"/>
      <c r="AL181" s="99"/>
      <c r="AM181" s="99"/>
      <c r="AN181" s="99"/>
      <c r="AO181" s="99"/>
      <c r="AP181" s="99"/>
      <c r="AQ181" s="99"/>
      <c r="AR181" s="99"/>
      <c r="AS181" s="99"/>
      <c r="AT181" s="99"/>
      <c r="AU181" s="99"/>
      <c r="AV181" s="99"/>
      <c r="AW181" s="99"/>
      <c r="AX181" s="99"/>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c r="BY181" s="98"/>
      <c r="BZ181" s="98"/>
      <c r="CA181" s="98"/>
      <c r="CB181" s="98"/>
      <c r="CC181" s="98"/>
      <c r="CD181" s="98"/>
      <c r="CE181" s="98"/>
      <c r="CF181" s="98"/>
      <c r="CG181" s="98"/>
      <c r="CH181" s="98"/>
      <c r="CI181" s="98"/>
      <c r="CJ181" s="98"/>
      <c r="CK181" s="98"/>
      <c r="CL181" s="98"/>
      <c r="CM181" s="98"/>
      <c r="CN181" s="98"/>
      <c r="CO181" s="98"/>
      <c r="CP181" s="98"/>
      <c r="CQ181" s="98"/>
      <c r="CR181" s="98"/>
      <c r="CS181" s="98"/>
      <c r="CT181" s="98"/>
      <c r="CU181" s="101"/>
      <c r="CV181" s="98"/>
      <c r="CW181" s="98"/>
      <c r="CX181" s="98"/>
      <c r="CY181" s="98"/>
      <c r="CZ181" s="98"/>
      <c r="DA181" s="98"/>
      <c r="DB181" s="98"/>
      <c r="DC181" s="98"/>
      <c r="DD181" s="47"/>
    </row>
    <row r="182" spans="1:108" ht="12.75" customHeight="1" x14ac:dyDescent="0.25">
      <c r="A182" s="98"/>
      <c r="B182" s="99"/>
      <c r="C182" s="98"/>
      <c r="D182" s="100"/>
      <c r="E182" s="98"/>
      <c r="F182" s="98"/>
      <c r="G182" s="98"/>
      <c r="H182" s="99"/>
      <c r="I182" s="98"/>
      <c r="J182" s="98"/>
      <c r="K182" s="98"/>
      <c r="L182" s="98"/>
      <c r="M182" s="99"/>
      <c r="N182" s="99"/>
      <c r="O182" s="99"/>
      <c r="P182" s="99"/>
      <c r="Q182" s="99"/>
      <c r="R182" s="99"/>
      <c r="S182" s="99"/>
      <c r="T182" s="99"/>
      <c r="U182" s="99"/>
      <c r="V182" s="99"/>
      <c r="W182" s="99"/>
      <c r="X182" s="99"/>
      <c r="Y182" s="98"/>
      <c r="Z182" s="99"/>
      <c r="AA182" s="98"/>
      <c r="AB182" s="98"/>
      <c r="AC182" s="101"/>
      <c r="AD182" s="98"/>
      <c r="AE182" s="99"/>
      <c r="AF182" s="99"/>
      <c r="AG182" s="99"/>
      <c r="AH182" s="99"/>
      <c r="AI182" s="99"/>
      <c r="AJ182" s="99"/>
      <c r="AK182" s="99"/>
      <c r="AL182" s="99"/>
      <c r="AM182" s="99"/>
      <c r="AN182" s="99"/>
      <c r="AO182" s="99"/>
      <c r="AP182" s="99"/>
      <c r="AQ182" s="99"/>
      <c r="AR182" s="99"/>
      <c r="AS182" s="99"/>
      <c r="AT182" s="99"/>
      <c r="AU182" s="99"/>
      <c r="AV182" s="99"/>
      <c r="AW182" s="99"/>
      <c r="AX182" s="99"/>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c r="BY182" s="98"/>
      <c r="BZ182" s="98"/>
      <c r="CA182" s="98"/>
      <c r="CB182" s="98"/>
      <c r="CC182" s="98"/>
      <c r="CD182" s="98"/>
      <c r="CE182" s="98"/>
      <c r="CF182" s="98"/>
      <c r="CG182" s="98"/>
      <c r="CH182" s="98"/>
      <c r="CI182" s="98"/>
      <c r="CJ182" s="98"/>
      <c r="CK182" s="98"/>
      <c r="CL182" s="98"/>
      <c r="CM182" s="98"/>
      <c r="CN182" s="98"/>
      <c r="CO182" s="98"/>
      <c r="CP182" s="98"/>
      <c r="CQ182" s="98"/>
      <c r="CR182" s="98"/>
      <c r="CS182" s="98"/>
      <c r="CT182" s="98"/>
      <c r="CU182" s="101"/>
      <c r="CV182" s="98"/>
      <c r="CW182" s="98"/>
      <c r="CX182" s="98"/>
      <c r="CY182" s="98"/>
      <c r="CZ182" s="98"/>
      <c r="DA182" s="98"/>
      <c r="DB182" s="98"/>
      <c r="DC182" s="98"/>
      <c r="DD182" s="47"/>
    </row>
    <row r="183" spans="1:108" ht="12.75" customHeight="1" x14ac:dyDescent="0.25">
      <c r="A183" s="98"/>
      <c r="B183" s="99"/>
      <c r="C183" s="98"/>
      <c r="D183" s="100"/>
      <c r="E183" s="98"/>
      <c r="F183" s="98"/>
      <c r="G183" s="98"/>
      <c r="H183" s="99"/>
      <c r="I183" s="98"/>
      <c r="J183" s="98"/>
      <c r="K183" s="98"/>
      <c r="L183" s="98"/>
      <c r="M183" s="99"/>
      <c r="N183" s="99"/>
      <c r="O183" s="99"/>
      <c r="P183" s="99"/>
      <c r="Q183" s="99"/>
      <c r="R183" s="99"/>
      <c r="S183" s="99"/>
      <c r="T183" s="99"/>
      <c r="U183" s="99"/>
      <c r="V183" s="99"/>
      <c r="W183" s="99"/>
      <c r="X183" s="99"/>
      <c r="Y183" s="98"/>
      <c r="Z183" s="99"/>
      <c r="AA183" s="98"/>
      <c r="AB183" s="98"/>
      <c r="AC183" s="101"/>
      <c r="AD183" s="98"/>
      <c r="AE183" s="99"/>
      <c r="AF183" s="99"/>
      <c r="AG183" s="99"/>
      <c r="AH183" s="99"/>
      <c r="AI183" s="99"/>
      <c r="AJ183" s="99"/>
      <c r="AK183" s="99"/>
      <c r="AL183" s="99"/>
      <c r="AM183" s="99"/>
      <c r="AN183" s="99"/>
      <c r="AO183" s="99"/>
      <c r="AP183" s="99"/>
      <c r="AQ183" s="99"/>
      <c r="AR183" s="99"/>
      <c r="AS183" s="99"/>
      <c r="AT183" s="99"/>
      <c r="AU183" s="99"/>
      <c r="AV183" s="99"/>
      <c r="AW183" s="99"/>
      <c r="AX183" s="99"/>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c r="BY183" s="98"/>
      <c r="BZ183" s="98"/>
      <c r="CA183" s="98"/>
      <c r="CB183" s="98"/>
      <c r="CC183" s="98"/>
      <c r="CD183" s="98"/>
      <c r="CE183" s="98"/>
      <c r="CF183" s="98"/>
      <c r="CG183" s="98"/>
      <c r="CH183" s="98"/>
      <c r="CI183" s="98"/>
      <c r="CJ183" s="98"/>
      <c r="CK183" s="98"/>
      <c r="CL183" s="98"/>
      <c r="CM183" s="98"/>
      <c r="CN183" s="98"/>
      <c r="CO183" s="98"/>
      <c r="CP183" s="98"/>
      <c r="CQ183" s="98"/>
      <c r="CR183" s="98"/>
      <c r="CS183" s="98"/>
      <c r="CT183" s="98"/>
      <c r="CU183" s="101"/>
      <c r="CV183" s="98"/>
      <c r="CW183" s="98"/>
      <c r="CX183" s="98"/>
      <c r="CY183" s="98"/>
      <c r="CZ183" s="98"/>
      <c r="DA183" s="98"/>
      <c r="DB183" s="98"/>
      <c r="DC183" s="98"/>
      <c r="DD183" s="47"/>
    </row>
    <row r="184" spans="1:108" ht="12.75" customHeight="1" x14ac:dyDescent="0.25">
      <c r="A184" s="98"/>
      <c r="B184" s="99"/>
      <c r="C184" s="98"/>
      <c r="D184" s="100"/>
      <c r="E184" s="98"/>
      <c r="F184" s="98"/>
      <c r="G184" s="98"/>
      <c r="H184" s="99"/>
      <c r="I184" s="98"/>
      <c r="J184" s="98"/>
      <c r="K184" s="98"/>
      <c r="L184" s="98"/>
      <c r="M184" s="99"/>
      <c r="N184" s="99"/>
      <c r="O184" s="99"/>
      <c r="P184" s="99"/>
      <c r="Q184" s="99"/>
      <c r="R184" s="99"/>
      <c r="S184" s="99"/>
      <c r="T184" s="99"/>
      <c r="U184" s="99"/>
      <c r="V184" s="99"/>
      <c r="W184" s="99"/>
      <c r="X184" s="99"/>
      <c r="Y184" s="98"/>
      <c r="Z184" s="99"/>
      <c r="AA184" s="98"/>
      <c r="AB184" s="98"/>
      <c r="AC184" s="101"/>
      <c r="AD184" s="98"/>
      <c r="AE184" s="99"/>
      <c r="AF184" s="99"/>
      <c r="AG184" s="99"/>
      <c r="AH184" s="99"/>
      <c r="AI184" s="99"/>
      <c r="AJ184" s="99"/>
      <c r="AK184" s="99"/>
      <c r="AL184" s="99"/>
      <c r="AM184" s="99"/>
      <c r="AN184" s="99"/>
      <c r="AO184" s="99"/>
      <c r="AP184" s="99"/>
      <c r="AQ184" s="99"/>
      <c r="AR184" s="99"/>
      <c r="AS184" s="99"/>
      <c r="AT184" s="99"/>
      <c r="AU184" s="99"/>
      <c r="AV184" s="99"/>
      <c r="AW184" s="99"/>
      <c r="AX184" s="99"/>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c r="BY184" s="98"/>
      <c r="BZ184" s="98"/>
      <c r="CA184" s="98"/>
      <c r="CB184" s="98"/>
      <c r="CC184" s="98"/>
      <c r="CD184" s="98"/>
      <c r="CE184" s="98"/>
      <c r="CF184" s="98"/>
      <c r="CG184" s="98"/>
      <c r="CH184" s="98"/>
      <c r="CI184" s="98"/>
      <c r="CJ184" s="98"/>
      <c r="CK184" s="98"/>
      <c r="CL184" s="98"/>
      <c r="CM184" s="98"/>
      <c r="CN184" s="98"/>
      <c r="CO184" s="98"/>
      <c r="CP184" s="98"/>
      <c r="CQ184" s="98"/>
      <c r="CR184" s="98"/>
      <c r="CS184" s="98"/>
      <c r="CT184" s="98"/>
      <c r="CU184" s="101"/>
      <c r="CV184" s="98"/>
      <c r="CW184" s="98"/>
      <c r="CX184" s="98"/>
      <c r="CY184" s="98"/>
      <c r="CZ184" s="98"/>
      <c r="DA184" s="98"/>
      <c r="DB184" s="98"/>
      <c r="DC184" s="98"/>
      <c r="DD184" s="47"/>
    </row>
    <row r="185" spans="1:108" ht="12.75" customHeight="1" x14ac:dyDescent="0.25">
      <c r="A185" s="98"/>
      <c r="B185" s="99"/>
      <c r="C185" s="98"/>
      <c r="D185" s="100"/>
      <c r="E185" s="98"/>
      <c r="F185" s="98"/>
      <c r="G185" s="98"/>
      <c r="H185" s="99"/>
      <c r="I185" s="98"/>
      <c r="J185" s="98"/>
      <c r="K185" s="98"/>
      <c r="L185" s="98"/>
      <c r="M185" s="99"/>
      <c r="N185" s="99"/>
      <c r="O185" s="99"/>
      <c r="P185" s="99"/>
      <c r="Q185" s="99"/>
      <c r="R185" s="99"/>
      <c r="S185" s="99"/>
      <c r="T185" s="99"/>
      <c r="U185" s="99"/>
      <c r="V185" s="99"/>
      <c r="W185" s="99"/>
      <c r="X185" s="99"/>
      <c r="Y185" s="98"/>
      <c r="Z185" s="99"/>
      <c r="AA185" s="98"/>
      <c r="AB185" s="98"/>
      <c r="AC185" s="101"/>
      <c r="AD185" s="98"/>
      <c r="AE185" s="99"/>
      <c r="AF185" s="99"/>
      <c r="AG185" s="99"/>
      <c r="AH185" s="99"/>
      <c r="AI185" s="99"/>
      <c r="AJ185" s="99"/>
      <c r="AK185" s="99"/>
      <c r="AL185" s="99"/>
      <c r="AM185" s="99"/>
      <c r="AN185" s="99"/>
      <c r="AO185" s="99"/>
      <c r="AP185" s="99"/>
      <c r="AQ185" s="99"/>
      <c r="AR185" s="99"/>
      <c r="AS185" s="99"/>
      <c r="AT185" s="99"/>
      <c r="AU185" s="99"/>
      <c r="AV185" s="99"/>
      <c r="AW185" s="99"/>
      <c r="AX185" s="99"/>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c r="BY185" s="98"/>
      <c r="BZ185" s="98"/>
      <c r="CA185" s="98"/>
      <c r="CB185" s="98"/>
      <c r="CC185" s="98"/>
      <c r="CD185" s="98"/>
      <c r="CE185" s="98"/>
      <c r="CF185" s="98"/>
      <c r="CG185" s="98"/>
      <c r="CH185" s="98"/>
      <c r="CI185" s="98"/>
      <c r="CJ185" s="98"/>
      <c r="CK185" s="98"/>
      <c r="CL185" s="98"/>
      <c r="CM185" s="98"/>
      <c r="CN185" s="98"/>
      <c r="CO185" s="98"/>
      <c r="CP185" s="98"/>
      <c r="CQ185" s="98"/>
      <c r="CR185" s="98"/>
      <c r="CS185" s="98"/>
      <c r="CT185" s="98"/>
      <c r="CU185" s="101"/>
      <c r="CV185" s="98"/>
      <c r="CW185" s="98"/>
      <c r="CX185" s="98"/>
      <c r="CY185" s="98"/>
      <c r="CZ185" s="98"/>
      <c r="DA185" s="98"/>
      <c r="DB185" s="98"/>
      <c r="DC185" s="98"/>
      <c r="DD185" s="47"/>
    </row>
    <row r="186" spans="1:108" ht="12.75" customHeight="1" x14ac:dyDescent="0.25">
      <c r="A186" s="98"/>
      <c r="B186" s="99"/>
      <c r="C186" s="98"/>
      <c r="D186" s="100"/>
      <c r="E186" s="98"/>
      <c r="F186" s="98"/>
      <c r="G186" s="98"/>
      <c r="H186" s="99"/>
      <c r="I186" s="98"/>
      <c r="J186" s="98"/>
      <c r="K186" s="98"/>
      <c r="L186" s="98"/>
      <c r="M186" s="99"/>
      <c r="N186" s="99"/>
      <c r="O186" s="99"/>
      <c r="P186" s="99"/>
      <c r="Q186" s="99"/>
      <c r="R186" s="99"/>
      <c r="S186" s="99"/>
      <c r="T186" s="99"/>
      <c r="U186" s="99"/>
      <c r="V186" s="99"/>
      <c r="W186" s="99"/>
      <c r="X186" s="99"/>
      <c r="Y186" s="98"/>
      <c r="Z186" s="99"/>
      <c r="AA186" s="98"/>
      <c r="AB186" s="98"/>
      <c r="AC186" s="101"/>
      <c r="AD186" s="98"/>
      <c r="AE186" s="99"/>
      <c r="AF186" s="99"/>
      <c r="AG186" s="99"/>
      <c r="AH186" s="99"/>
      <c r="AI186" s="99"/>
      <c r="AJ186" s="99"/>
      <c r="AK186" s="99"/>
      <c r="AL186" s="99"/>
      <c r="AM186" s="99"/>
      <c r="AN186" s="99"/>
      <c r="AO186" s="99"/>
      <c r="AP186" s="99"/>
      <c r="AQ186" s="99"/>
      <c r="AR186" s="99"/>
      <c r="AS186" s="99"/>
      <c r="AT186" s="99"/>
      <c r="AU186" s="99"/>
      <c r="AV186" s="99"/>
      <c r="AW186" s="99"/>
      <c r="AX186" s="99"/>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c r="BY186" s="98"/>
      <c r="BZ186" s="98"/>
      <c r="CA186" s="98"/>
      <c r="CB186" s="98"/>
      <c r="CC186" s="98"/>
      <c r="CD186" s="98"/>
      <c r="CE186" s="98"/>
      <c r="CF186" s="98"/>
      <c r="CG186" s="98"/>
      <c r="CH186" s="98"/>
      <c r="CI186" s="98"/>
      <c r="CJ186" s="98"/>
      <c r="CK186" s="98"/>
      <c r="CL186" s="98"/>
      <c r="CM186" s="98"/>
      <c r="CN186" s="98"/>
      <c r="CO186" s="98"/>
      <c r="CP186" s="98"/>
      <c r="CQ186" s="98"/>
      <c r="CR186" s="98"/>
      <c r="CS186" s="98"/>
      <c r="CT186" s="98"/>
      <c r="CU186" s="101"/>
      <c r="CV186" s="98"/>
      <c r="CW186" s="98"/>
      <c r="CX186" s="98"/>
      <c r="CY186" s="98"/>
      <c r="CZ186" s="98"/>
      <c r="DA186" s="98"/>
      <c r="DB186" s="98"/>
      <c r="DC186" s="98"/>
      <c r="DD186" s="47"/>
    </row>
    <row r="187" spans="1:108" ht="12.75" customHeight="1" x14ac:dyDescent="0.25">
      <c r="A187" s="98"/>
      <c r="B187" s="99"/>
      <c r="C187" s="98"/>
      <c r="D187" s="100"/>
      <c r="E187" s="98"/>
      <c r="F187" s="98"/>
      <c r="G187" s="98"/>
      <c r="H187" s="99"/>
      <c r="I187" s="98"/>
      <c r="J187" s="98"/>
      <c r="K187" s="98"/>
      <c r="L187" s="98"/>
      <c r="M187" s="99"/>
      <c r="N187" s="99"/>
      <c r="O187" s="99"/>
      <c r="P187" s="99"/>
      <c r="Q187" s="99"/>
      <c r="R187" s="99"/>
      <c r="S187" s="99"/>
      <c r="T187" s="99"/>
      <c r="U187" s="99"/>
      <c r="V187" s="99"/>
      <c r="W187" s="99"/>
      <c r="X187" s="99"/>
      <c r="Y187" s="98"/>
      <c r="Z187" s="99"/>
      <c r="AA187" s="98"/>
      <c r="AB187" s="98"/>
      <c r="AC187" s="101"/>
      <c r="AD187" s="98"/>
      <c r="AE187" s="99"/>
      <c r="AF187" s="99"/>
      <c r="AG187" s="99"/>
      <c r="AH187" s="99"/>
      <c r="AI187" s="99"/>
      <c r="AJ187" s="99"/>
      <c r="AK187" s="99"/>
      <c r="AL187" s="99"/>
      <c r="AM187" s="99"/>
      <c r="AN187" s="99"/>
      <c r="AO187" s="99"/>
      <c r="AP187" s="99"/>
      <c r="AQ187" s="99"/>
      <c r="AR187" s="99"/>
      <c r="AS187" s="99"/>
      <c r="AT187" s="99"/>
      <c r="AU187" s="99"/>
      <c r="AV187" s="99"/>
      <c r="AW187" s="99"/>
      <c r="AX187" s="99"/>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c r="BY187" s="98"/>
      <c r="BZ187" s="98"/>
      <c r="CA187" s="98"/>
      <c r="CB187" s="98"/>
      <c r="CC187" s="98"/>
      <c r="CD187" s="98"/>
      <c r="CE187" s="98"/>
      <c r="CF187" s="98"/>
      <c r="CG187" s="98"/>
      <c r="CH187" s="98"/>
      <c r="CI187" s="98"/>
      <c r="CJ187" s="98"/>
      <c r="CK187" s="98"/>
      <c r="CL187" s="98"/>
      <c r="CM187" s="98"/>
      <c r="CN187" s="98"/>
      <c r="CO187" s="98"/>
      <c r="CP187" s="98"/>
      <c r="CQ187" s="98"/>
      <c r="CR187" s="98"/>
      <c r="CS187" s="98"/>
      <c r="CT187" s="98"/>
      <c r="CU187" s="101"/>
      <c r="CV187" s="98"/>
      <c r="CW187" s="98"/>
      <c r="CX187" s="98"/>
      <c r="CY187" s="98"/>
      <c r="CZ187" s="98"/>
      <c r="DA187" s="98"/>
      <c r="DB187" s="98"/>
      <c r="DC187" s="98"/>
      <c r="DD187" s="47"/>
    </row>
    <row r="188" spans="1:108" ht="12.75" customHeight="1" x14ac:dyDescent="0.25">
      <c r="A188" s="98"/>
      <c r="B188" s="99"/>
      <c r="C188" s="98"/>
      <c r="D188" s="100"/>
      <c r="E188" s="98"/>
      <c r="F188" s="98"/>
      <c r="G188" s="98"/>
      <c r="H188" s="99"/>
      <c r="I188" s="98"/>
      <c r="J188" s="98"/>
      <c r="K188" s="98"/>
      <c r="L188" s="98"/>
      <c r="M188" s="99"/>
      <c r="N188" s="99"/>
      <c r="O188" s="99"/>
      <c r="P188" s="99"/>
      <c r="Q188" s="99"/>
      <c r="R188" s="99"/>
      <c r="S188" s="99"/>
      <c r="T188" s="99"/>
      <c r="U188" s="99"/>
      <c r="V188" s="99"/>
      <c r="W188" s="99"/>
      <c r="X188" s="99"/>
      <c r="Y188" s="98"/>
      <c r="Z188" s="99"/>
      <c r="AA188" s="98"/>
      <c r="AB188" s="98"/>
      <c r="AC188" s="101"/>
      <c r="AD188" s="98"/>
      <c r="AE188" s="99"/>
      <c r="AF188" s="99"/>
      <c r="AG188" s="99"/>
      <c r="AH188" s="99"/>
      <c r="AI188" s="99"/>
      <c r="AJ188" s="99"/>
      <c r="AK188" s="99"/>
      <c r="AL188" s="99"/>
      <c r="AM188" s="99"/>
      <c r="AN188" s="99"/>
      <c r="AO188" s="99"/>
      <c r="AP188" s="99"/>
      <c r="AQ188" s="99"/>
      <c r="AR188" s="99"/>
      <c r="AS188" s="99"/>
      <c r="AT188" s="99"/>
      <c r="AU188" s="99"/>
      <c r="AV188" s="99"/>
      <c r="AW188" s="99"/>
      <c r="AX188" s="99"/>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c r="BY188" s="98"/>
      <c r="BZ188" s="98"/>
      <c r="CA188" s="98"/>
      <c r="CB188" s="98"/>
      <c r="CC188" s="98"/>
      <c r="CD188" s="98"/>
      <c r="CE188" s="98"/>
      <c r="CF188" s="98"/>
      <c r="CG188" s="98"/>
      <c r="CH188" s="98"/>
      <c r="CI188" s="98"/>
      <c r="CJ188" s="98"/>
      <c r="CK188" s="98"/>
      <c r="CL188" s="98"/>
      <c r="CM188" s="98"/>
      <c r="CN188" s="98"/>
      <c r="CO188" s="98"/>
      <c r="CP188" s="98"/>
      <c r="CQ188" s="98"/>
      <c r="CR188" s="98"/>
      <c r="CS188" s="98"/>
      <c r="CT188" s="98"/>
      <c r="CU188" s="101"/>
      <c r="CV188" s="98"/>
      <c r="CW188" s="98"/>
      <c r="CX188" s="98"/>
      <c r="CY188" s="98"/>
      <c r="CZ188" s="98"/>
      <c r="DA188" s="98"/>
      <c r="DB188" s="98"/>
      <c r="DC188" s="98"/>
      <c r="DD188" s="47"/>
    </row>
    <row r="189" spans="1:108" ht="12.75" customHeight="1" x14ac:dyDescent="0.25">
      <c r="A189" s="98"/>
      <c r="B189" s="99"/>
      <c r="C189" s="98"/>
      <c r="D189" s="100"/>
      <c r="E189" s="98"/>
      <c r="F189" s="98"/>
      <c r="G189" s="98"/>
      <c r="H189" s="99"/>
      <c r="I189" s="98"/>
      <c r="J189" s="98"/>
      <c r="K189" s="98"/>
      <c r="L189" s="98"/>
      <c r="M189" s="99"/>
      <c r="N189" s="99"/>
      <c r="O189" s="99"/>
      <c r="P189" s="99"/>
      <c r="Q189" s="99"/>
      <c r="R189" s="99"/>
      <c r="S189" s="99"/>
      <c r="T189" s="99"/>
      <c r="U189" s="99"/>
      <c r="V189" s="99"/>
      <c r="W189" s="99"/>
      <c r="X189" s="99"/>
      <c r="Y189" s="98"/>
      <c r="Z189" s="99"/>
      <c r="AA189" s="98"/>
      <c r="AB189" s="98"/>
      <c r="AC189" s="101"/>
      <c r="AD189" s="98"/>
      <c r="AE189" s="99"/>
      <c r="AF189" s="99"/>
      <c r="AG189" s="99"/>
      <c r="AH189" s="99"/>
      <c r="AI189" s="99"/>
      <c r="AJ189" s="99"/>
      <c r="AK189" s="99"/>
      <c r="AL189" s="99"/>
      <c r="AM189" s="99"/>
      <c r="AN189" s="99"/>
      <c r="AO189" s="99"/>
      <c r="AP189" s="99"/>
      <c r="AQ189" s="99"/>
      <c r="AR189" s="99"/>
      <c r="AS189" s="99"/>
      <c r="AT189" s="99"/>
      <c r="AU189" s="99"/>
      <c r="AV189" s="99"/>
      <c r="AW189" s="99"/>
      <c r="AX189" s="99"/>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c r="BY189" s="98"/>
      <c r="BZ189" s="98"/>
      <c r="CA189" s="98"/>
      <c r="CB189" s="98"/>
      <c r="CC189" s="98"/>
      <c r="CD189" s="98"/>
      <c r="CE189" s="98"/>
      <c r="CF189" s="98"/>
      <c r="CG189" s="98"/>
      <c r="CH189" s="98"/>
      <c r="CI189" s="98"/>
      <c r="CJ189" s="98"/>
      <c r="CK189" s="98"/>
      <c r="CL189" s="98"/>
      <c r="CM189" s="98"/>
      <c r="CN189" s="98"/>
      <c r="CO189" s="98"/>
      <c r="CP189" s="98"/>
      <c r="CQ189" s="98"/>
      <c r="CR189" s="98"/>
      <c r="CS189" s="98"/>
      <c r="CT189" s="98"/>
      <c r="CU189" s="101"/>
      <c r="CV189" s="98"/>
      <c r="CW189" s="98"/>
      <c r="CX189" s="98"/>
      <c r="CY189" s="98"/>
      <c r="CZ189" s="98"/>
      <c r="DA189" s="98"/>
      <c r="DB189" s="98"/>
      <c r="DC189" s="98"/>
      <c r="DD189" s="47"/>
    </row>
    <row r="190" spans="1:108" ht="12.75" customHeight="1" x14ac:dyDescent="0.25">
      <c r="A190" s="98"/>
      <c r="B190" s="99"/>
      <c r="C190" s="98"/>
      <c r="D190" s="100"/>
      <c r="E190" s="98"/>
      <c r="F190" s="98"/>
      <c r="G190" s="98"/>
      <c r="H190" s="99"/>
      <c r="I190" s="98"/>
      <c r="J190" s="98"/>
      <c r="K190" s="98"/>
      <c r="L190" s="98"/>
      <c r="M190" s="99"/>
      <c r="N190" s="99"/>
      <c r="O190" s="99"/>
      <c r="P190" s="99"/>
      <c r="Q190" s="99"/>
      <c r="R190" s="99"/>
      <c r="S190" s="99"/>
      <c r="T190" s="99"/>
      <c r="U190" s="99"/>
      <c r="V190" s="99"/>
      <c r="W190" s="99"/>
      <c r="X190" s="99"/>
      <c r="Y190" s="98"/>
      <c r="Z190" s="99"/>
      <c r="AA190" s="98"/>
      <c r="AB190" s="98"/>
      <c r="AC190" s="101"/>
      <c r="AD190" s="98"/>
      <c r="AE190" s="99"/>
      <c r="AF190" s="99"/>
      <c r="AG190" s="99"/>
      <c r="AH190" s="99"/>
      <c r="AI190" s="99"/>
      <c r="AJ190" s="99"/>
      <c r="AK190" s="99"/>
      <c r="AL190" s="99"/>
      <c r="AM190" s="99"/>
      <c r="AN190" s="99"/>
      <c r="AO190" s="99"/>
      <c r="AP190" s="99"/>
      <c r="AQ190" s="99"/>
      <c r="AR190" s="99"/>
      <c r="AS190" s="99"/>
      <c r="AT190" s="99"/>
      <c r="AU190" s="99"/>
      <c r="AV190" s="99"/>
      <c r="AW190" s="99"/>
      <c r="AX190" s="99"/>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c r="BY190" s="98"/>
      <c r="BZ190" s="98"/>
      <c r="CA190" s="98"/>
      <c r="CB190" s="98"/>
      <c r="CC190" s="98"/>
      <c r="CD190" s="98"/>
      <c r="CE190" s="98"/>
      <c r="CF190" s="98"/>
      <c r="CG190" s="98"/>
      <c r="CH190" s="98"/>
      <c r="CI190" s="98"/>
      <c r="CJ190" s="98"/>
      <c r="CK190" s="98"/>
      <c r="CL190" s="98"/>
      <c r="CM190" s="98"/>
      <c r="CN190" s="98"/>
      <c r="CO190" s="98"/>
      <c r="CP190" s="98"/>
      <c r="CQ190" s="98"/>
      <c r="CR190" s="98"/>
      <c r="CS190" s="98"/>
      <c r="CT190" s="98"/>
      <c r="CU190" s="101"/>
      <c r="CV190" s="98"/>
      <c r="CW190" s="98"/>
      <c r="CX190" s="98"/>
      <c r="CY190" s="98"/>
      <c r="CZ190" s="98"/>
      <c r="DA190" s="98"/>
      <c r="DB190" s="98"/>
      <c r="DC190" s="98"/>
      <c r="DD190" s="47"/>
    </row>
    <row r="191" spans="1:108" ht="12.75" customHeight="1" x14ac:dyDescent="0.25">
      <c r="A191" s="98"/>
      <c r="B191" s="99"/>
      <c r="C191" s="98"/>
      <c r="D191" s="100"/>
      <c r="E191" s="98"/>
      <c r="F191" s="98"/>
      <c r="G191" s="98"/>
      <c r="H191" s="99"/>
      <c r="I191" s="98"/>
      <c r="J191" s="98"/>
      <c r="K191" s="98"/>
      <c r="L191" s="98"/>
      <c r="M191" s="99"/>
      <c r="N191" s="99"/>
      <c r="O191" s="99"/>
      <c r="P191" s="99"/>
      <c r="Q191" s="99"/>
      <c r="R191" s="99"/>
      <c r="S191" s="99"/>
      <c r="T191" s="99"/>
      <c r="U191" s="99"/>
      <c r="V191" s="99"/>
      <c r="W191" s="99"/>
      <c r="X191" s="99"/>
      <c r="Y191" s="98"/>
      <c r="Z191" s="99"/>
      <c r="AA191" s="98"/>
      <c r="AB191" s="98"/>
      <c r="AC191" s="101"/>
      <c r="AD191" s="98"/>
      <c r="AE191" s="99"/>
      <c r="AF191" s="99"/>
      <c r="AG191" s="99"/>
      <c r="AH191" s="99"/>
      <c r="AI191" s="99"/>
      <c r="AJ191" s="99"/>
      <c r="AK191" s="99"/>
      <c r="AL191" s="99"/>
      <c r="AM191" s="99"/>
      <c r="AN191" s="99"/>
      <c r="AO191" s="99"/>
      <c r="AP191" s="99"/>
      <c r="AQ191" s="99"/>
      <c r="AR191" s="99"/>
      <c r="AS191" s="99"/>
      <c r="AT191" s="99"/>
      <c r="AU191" s="99"/>
      <c r="AV191" s="99"/>
      <c r="AW191" s="99"/>
      <c r="AX191" s="99"/>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c r="BY191" s="98"/>
      <c r="BZ191" s="98"/>
      <c r="CA191" s="98"/>
      <c r="CB191" s="98"/>
      <c r="CC191" s="98"/>
      <c r="CD191" s="98"/>
      <c r="CE191" s="98"/>
      <c r="CF191" s="98"/>
      <c r="CG191" s="98"/>
      <c r="CH191" s="98"/>
      <c r="CI191" s="98"/>
      <c r="CJ191" s="98"/>
      <c r="CK191" s="98"/>
      <c r="CL191" s="98"/>
      <c r="CM191" s="98"/>
      <c r="CN191" s="98"/>
      <c r="CO191" s="98"/>
      <c r="CP191" s="98"/>
      <c r="CQ191" s="98"/>
      <c r="CR191" s="98"/>
      <c r="CS191" s="98"/>
      <c r="CT191" s="98"/>
      <c r="CU191" s="101"/>
      <c r="CV191" s="98"/>
      <c r="CW191" s="98"/>
      <c r="CX191" s="98"/>
      <c r="CY191" s="98"/>
      <c r="CZ191" s="98"/>
      <c r="DA191" s="98"/>
      <c r="DB191" s="98"/>
      <c r="DC191" s="98"/>
      <c r="DD191" s="47"/>
    </row>
    <row r="192" spans="1:108" ht="12.75" customHeight="1" x14ac:dyDescent="0.25">
      <c r="A192" s="98"/>
      <c r="B192" s="99"/>
      <c r="C192" s="98"/>
      <c r="D192" s="100"/>
      <c r="E192" s="98"/>
      <c r="F192" s="98"/>
      <c r="G192" s="98"/>
      <c r="H192" s="99"/>
      <c r="I192" s="98"/>
      <c r="J192" s="98"/>
      <c r="K192" s="98"/>
      <c r="L192" s="98"/>
      <c r="M192" s="99"/>
      <c r="N192" s="99"/>
      <c r="O192" s="99"/>
      <c r="P192" s="99"/>
      <c r="Q192" s="99"/>
      <c r="R192" s="99"/>
      <c r="S192" s="99"/>
      <c r="T192" s="99"/>
      <c r="U192" s="99"/>
      <c r="V192" s="99"/>
      <c r="W192" s="99"/>
      <c r="X192" s="99"/>
      <c r="Y192" s="98"/>
      <c r="Z192" s="99"/>
      <c r="AA192" s="98"/>
      <c r="AB192" s="98"/>
      <c r="AC192" s="101"/>
      <c r="AD192" s="98"/>
      <c r="AE192" s="99"/>
      <c r="AF192" s="99"/>
      <c r="AG192" s="99"/>
      <c r="AH192" s="99"/>
      <c r="AI192" s="99"/>
      <c r="AJ192" s="99"/>
      <c r="AK192" s="99"/>
      <c r="AL192" s="99"/>
      <c r="AM192" s="99"/>
      <c r="AN192" s="99"/>
      <c r="AO192" s="99"/>
      <c r="AP192" s="99"/>
      <c r="AQ192" s="99"/>
      <c r="AR192" s="99"/>
      <c r="AS192" s="99"/>
      <c r="AT192" s="99"/>
      <c r="AU192" s="99"/>
      <c r="AV192" s="99"/>
      <c r="AW192" s="99"/>
      <c r="AX192" s="99"/>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c r="BY192" s="98"/>
      <c r="BZ192" s="98"/>
      <c r="CA192" s="98"/>
      <c r="CB192" s="98"/>
      <c r="CC192" s="98"/>
      <c r="CD192" s="98"/>
      <c r="CE192" s="98"/>
      <c r="CF192" s="98"/>
      <c r="CG192" s="98"/>
      <c r="CH192" s="98"/>
      <c r="CI192" s="98"/>
      <c r="CJ192" s="98"/>
      <c r="CK192" s="98"/>
      <c r="CL192" s="98"/>
      <c r="CM192" s="98"/>
      <c r="CN192" s="98"/>
      <c r="CO192" s="98"/>
      <c r="CP192" s="98"/>
      <c r="CQ192" s="98"/>
      <c r="CR192" s="98"/>
      <c r="CS192" s="98"/>
      <c r="CT192" s="98"/>
      <c r="CU192" s="101"/>
      <c r="CV192" s="98"/>
      <c r="CW192" s="98"/>
      <c r="CX192" s="98"/>
      <c r="CY192" s="98"/>
      <c r="CZ192" s="98"/>
      <c r="DA192" s="98"/>
      <c r="DB192" s="98"/>
      <c r="DC192" s="98"/>
      <c r="DD192" s="47"/>
    </row>
    <row r="193" spans="1:108" ht="12.75" customHeight="1" x14ac:dyDescent="0.25">
      <c r="A193" s="98"/>
      <c r="B193" s="99"/>
      <c r="C193" s="98"/>
      <c r="D193" s="100"/>
      <c r="E193" s="98"/>
      <c r="F193" s="98"/>
      <c r="G193" s="98"/>
      <c r="H193" s="99"/>
      <c r="I193" s="98"/>
      <c r="J193" s="98"/>
      <c r="K193" s="98"/>
      <c r="L193" s="98"/>
      <c r="M193" s="99"/>
      <c r="N193" s="99"/>
      <c r="O193" s="99"/>
      <c r="P193" s="99"/>
      <c r="Q193" s="99"/>
      <c r="R193" s="99"/>
      <c r="S193" s="99"/>
      <c r="T193" s="99"/>
      <c r="U193" s="99"/>
      <c r="V193" s="99"/>
      <c r="W193" s="99"/>
      <c r="X193" s="99"/>
      <c r="Y193" s="98"/>
      <c r="Z193" s="99"/>
      <c r="AA193" s="98"/>
      <c r="AB193" s="98"/>
      <c r="AC193" s="101"/>
      <c r="AD193" s="98"/>
      <c r="AE193" s="99"/>
      <c r="AF193" s="99"/>
      <c r="AG193" s="99"/>
      <c r="AH193" s="99"/>
      <c r="AI193" s="99"/>
      <c r="AJ193" s="99"/>
      <c r="AK193" s="99"/>
      <c r="AL193" s="99"/>
      <c r="AM193" s="99"/>
      <c r="AN193" s="99"/>
      <c r="AO193" s="99"/>
      <c r="AP193" s="99"/>
      <c r="AQ193" s="99"/>
      <c r="AR193" s="99"/>
      <c r="AS193" s="99"/>
      <c r="AT193" s="99"/>
      <c r="AU193" s="99"/>
      <c r="AV193" s="99"/>
      <c r="AW193" s="99"/>
      <c r="AX193" s="99"/>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c r="BY193" s="98"/>
      <c r="BZ193" s="98"/>
      <c r="CA193" s="98"/>
      <c r="CB193" s="98"/>
      <c r="CC193" s="98"/>
      <c r="CD193" s="98"/>
      <c r="CE193" s="98"/>
      <c r="CF193" s="98"/>
      <c r="CG193" s="98"/>
      <c r="CH193" s="98"/>
      <c r="CI193" s="98"/>
      <c r="CJ193" s="98"/>
      <c r="CK193" s="98"/>
      <c r="CL193" s="98"/>
      <c r="CM193" s="98"/>
      <c r="CN193" s="98"/>
      <c r="CO193" s="98"/>
      <c r="CP193" s="98"/>
      <c r="CQ193" s="98"/>
      <c r="CR193" s="98"/>
      <c r="CS193" s="98"/>
      <c r="CT193" s="98"/>
      <c r="CU193" s="101"/>
      <c r="CV193" s="98"/>
      <c r="CW193" s="98"/>
      <c r="CX193" s="98"/>
      <c r="CY193" s="98"/>
      <c r="CZ193" s="98"/>
      <c r="DA193" s="98"/>
      <c r="DB193" s="98"/>
      <c r="DC193" s="98"/>
      <c r="DD193" s="47"/>
    </row>
    <row r="194" spans="1:108" ht="12.75" customHeight="1" x14ac:dyDescent="0.25">
      <c r="A194" s="98"/>
      <c r="B194" s="99"/>
      <c r="C194" s="98"/>
      <c r="D194" s="100"/>
      <c r="E194" s="98"/>
      <c r="F194" s="98"/>
      <c r="G194" s="98"/>
      <c r="H194" s="99"/>
      <c r="I194" s="98"/>
      <c r="J194" s="98"/>
      <c r="K194" s="98"/>
      <c r="L194" s="98"/>
      <c r="M194" s="99"/>
      <c r="N194" s="99"/>
      <c r="O194" s="99"/>
      <c r="P194" s="99"/>
      <c r="Q194" s="99"/>
      <c r="R194" s="99"/>
      <c r="S194" s="99"/>
      <c r="T194" s="99"/>
      <c r="U194" s="99"/>
      <c r="V194" s="99"/>
      <c r="W194" s="99"/>
      <c r="X194" s="99"/>
      <c r="Y194" s="98"/>
      <c r="Z194" s="99"/>
      <c r="AA194" s="98"/>
      <c r="AB194" s="98"/>
      <c r="AC194" s="101"/>
      <c r="AD194" s="98"/>
      <c r="AE194" s="99"/>
      <c r="AF194" s="99"/>
      <c r="AG194" s="99"/>
      <c r="AH194" s="99"/>
      <c r="AI194" s="99"/>
      <c r="AJ194" s="99"/>
      <c r="AK194" s="99"/>
      <c r="AL194" s="99"/>
      <c r="AM194" s="99"/>
      <c r="AN194" s="99"/>
      <c r="AO194" s="99"/>
      <c r="AP194" s="99"/>
      <c r="AQ194" s="99"/>
      <c r="AR194" s="99"/>
      <c r="AS194" s="99"/>
      <c r="AT194" s="99"/>
      <c r="AU194" s="99"/>
      <c r="AV194" s="99"/>
      <c r="AW194" s="99"/>
      <c r="AX194" s="99"/>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c r="BY194" s="98"/>
      <c r="BZ194" s="98"/>
      <c r="CA194" s="98"/>
      <c r="CB194" s="98"/>
      <c r="CC194" s="98"/>
      <c r="CD194" s="98"/>
      <c r="CE194" s="98"/>
      <c r="CF194" s="98"/>
      <c r="CG194" s="98"/>
      <c r="CH194" s="98"/>
      <c r="CI194" s="98"/>
      <c r="CJ194" s="98"/>
      <c r="CK194" s="98"/>
      <c r="CL194" s="98"/>
      <c r="CM194" s="98"/>
      <c r="CN194" s="98"/>
      <c r="CO194" s="98"/>
      <c r="CP194" s="98"/>
      <c r="CQ194" s="98"/>
      <c r="CR194" s="98"/>
      <c r="CS194" s="98"/>
      <c r="CT194" s="98"/>
      <c r="CU194" s="101"/>
      <c r="CV194" s="98"/>
      <c r="CW194" s="98"/>
      <c r="CX194" s="98"/>
      <c r="CY194" s="98"/>
      <c r="CZ194" s="98"/>
      <c r="DA194" s="98"/>
      <c r="DB194" s="98"/>
      <c r="DC194" s="98"/>
      <c r="DD194" s="47"/>
    </row>
    <row r="195" spans="1:108" ht="12.75" customHeight="1" x14ac:dyDescent="0.25">
      <c r="A195" s="98"/>
      <c r="B195" s="99"/>
      <c r="C195" s="98"/>
      <c r="D195" s="100"/>
      <c r="E195" s="98"/>
      <c r="F195" s="98"/>
      <c r="G195" s="98"/>
      <c r="H195" s="99"/>
      <c r="I195" s="98"/>
      <c r="J195" s="98"/>
      <c r="K195" s="98"/>
      <c r="L195" s="98"/>
      <c r="M195" s="99"/>
      <c r="N195" s="99"/>
      <c r="O195" s="99"/>
      <c r="P195" s="99"/>
      <c r="Q195" s="99"/>
      <c r="R195" s="99"/>
      <c r="S195" s="99"/>
      <c r="T195" s="99"/>
      <c r="U195" s="99"/>
      <c r="V195" s="99"/>
      <c r="W195" s="99"/>
      <c r="X195" s="99"/>
      <c r="Y195" s="98"/>
      <c r="Z195" s="99"/>
      <c r="AA195" s="98"/>
      <c r="AB195" s="98"/>
      <c r="AC195" s="101"/>
      <c r="AD195" s="98"/>
      <c r="AE195" s="99"/>
      <c r="AF195" s="99"/>
      <c r="AG195" s="99"/>
      <c r="AH195" s="99"/>
      <c r="AI195" s="99"/>
      <c r="AJ195" s="99"/>
      <c r="AK195" s="99"/>
      <c r="AL195" s="99"/>
      <c r="AM195" s="99"/>
      <c r="AN195" s="99"/>
      <c r="AO195" s="99"/>
      <c r="AP195" s="99"/>
      <c r="AQ195" s="99"/>
      <c r="AR195" s="99"/>
      <c r="AS195" s="99"/>
      <c r="AT195" s="99"/>
      <c r="AU195" s="99"/>
      <c r="AV195" s="99"/>
      <c r="AW195" s="99"/>
      <c r="AX195" s="99"/>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c r="BY195" s="98"/>
      <c r="BZ195" s="98"/>
      <c r="CA195" s="98"/>
      <c r="CB195" s="98"/>
      <c r="CC195" s="98"/>
      <c r="CD195" s="98"/>
      <c r="CE195" s="98"/>
      <c r="CF195" s="98"/>
      <c r="CG195" s="98"/>
      <c r="CH195" s="98"/>
      <c r="CI195" s="98"/>
      <c r="CJ195" s="98"/>
      <c r="CK195" s="98"/>
      <c r="CL195" s="98"/>
      <c r="CM195" s="98"/>
      <c r="CN195" s="98"/>
      <c r="CO195" s="98"/>
      <c r="CP195" s="98"/>
      <c r="CQ195" s="98"/>
      <c r="CR195" s="98"/>
      <c r="CS195" s="98"/>
      <c r="CT195" s="98"/>
      <c r="CU195" s="101"/>
      <c r="CV195" s="98"/>
      <c r="CW195" s="98"/>
      <c r="CX195" s="98"/>
      <c r="CY195" s="98"/>
      <c r="CZ195" s="98"/>
      <c r="DA195" s="98"/>
      <c r="DB195" s="98"/>
      <c r="DC195" s="98"/>
      <c r="DD195" s="47"/>
    </row>
    <row r="196" spans="1:108" ht="12.75" customHeight="1" x14ac:dyDescent="0.25">
      <c r="A196" s="98"/>
      <c r="B196" s="99"/>
      <c r="C196" s="98"/>
      <c r="D196" s="100"/>
      <c r="E196" s="98"/>
      <c r="F196" s="98"/>
      <c r="G196" s="98"/>
      <c r="H196" s="99"/>
      <c r="I196" s="98"/>
      <c r="J196" s="98"/>
      <c r="K196" s="98"/>
      <c r="L196" s="98"/>
      <c r="M196" s="99"/>
      <c r="N196" s="99"/>
      <c r="O196" s="99"/>
      <c r="P196" s="99"/>
      <c r="Q196" s="99"/>
      <c r="R196" s="99"/>
      <c r="S196" s="99"/>
      <c r="T196" s="99"/>
      <c r="U196" s="99"/>
      <c r="V196" s="99"/>
      <c r="W196" s="99"/>
      <c r="X196" s="99"/>
      <c r="Y196" s="98"/>
      <c r="Z196" s="99"/>
      <c r="AA196" s="98"/>
      <c r="AB196" s="98"/>
      <c r="AC196" s="101"/>
      <c r="AD196" s="98"/>
      <c r="AE196" s="99"/>
      <c r="AF196" s="99"/>
      <c r="AG196" s="99"/>
      <c r="AH196" s="99"/>
      <c r="AI196" s="99"/>
      <c r="AJ196" s="99"/>
      <c r="AK196" s="99"/>
      <c r="AL196" s="99"/>
      <c r="AM196" s="99"/>
      <c r="AN196" s="99"/>
      <c r="AO196" s="99"/>
      <c r="AP196" s="99"/>
      <c r="AQ196" s="99"/>
      <c r="AR196" s="99"/>
      <c r="AS196" s="99"/>
      <c r="AT196" s="99"/>
      <c r="AU196" s="99"/>
      <c r="AV196" s="99"/>
      <c r="AW196" s="99"/>
      <c r="AX196" s="99"/>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c r="BY196" s="98"/>
      <c r="BZ196" s="98"/>
      <c r="CA196" s="98"/>
      <c r="CB196" s="98"/>
      <c r="CC196" s="98"/>
      <c r="CD196" s="98"/>
      <c r="CE196" s="98"/>
      <c r="CF196" s="98"/>
      <c r="CG196" s="98"/>
      <c r="CH196" s="98"/>
      <c r="CI196" s="98"/>
      <c r="CJ196" s="98"/>
      <c r="CK196" s="98"/>
      <c r="CL196" s="98"/>
      <c r="CM196" s="98"/>
      <c r="CN196" s="98"/>
      <c r="CO196" s="98"/>
      <c r="CP196" s="98"/>
      <c r="CQ196" s="98"/>
      <c r="CR196" s="98"/>
      <c r="CS196" s="98"/>
      <c r="CT196" s="98"/>
      <c r="CU196" s="101"/>
      <c r="CV196" s="98"/>
      <c r="CW196" s="98"/>
      <c r="CX196" s="98"/>
      <c r="CY196" s="98"/>
      <c r="CZ196" s="98"/>
      <c r="DA196" s="98"/>
      <c r="DB196" s="98"/>
      <c r="DC196" s="98"/>
      <c r="DD196" s="47"/>
    </row>
    <row r="197" spans="1:108" ht="12.75" customHeight="1" x14ac:dyDescent="0.25">
      <c r="A197" s="98"/>
      <c r="B197" s="99"/>
      <c r="C197" s="98"/>
      <c r="D197" s="100"/>
      <c r="E197" s="98"/>
      <c r="F197" s="98"/>
      <c r="G197" s="98"/>
      <c r="H197" s="99"/>
      <c r="I197" s="98"/>
      <c r="J197" s="98"/>
      <c r="K197" s="98"/>
      <c r="L197" s="98"/>
      <c r="M197" s="99"/>
      <c r="N197" s="99"/>
      <c r="O197" s="99"/>
      <c r="P197" s="99"/>
      <c r="Q197" s="99"/>
      <c r="R197" s="99"/>
      <c r="S197" s="99"/>
      <c r="T197" s="99"/>
      <c r="U197" s="99"/>
      <c r="V197" s="99"/>
      <c r="W197" s="99"/>
      <c r="X197" s="99"/>
      <c r="Y197" s="98"/>
      <c r="Z197" s="99"/>
      <c r="AA197" s="98"/>
      <c r="AB197" s="98"/>
      <c r="AC197" s="101"/>
      <c r="AD197" s="98"/>
      <c r="AE197" s="99"/>
      <c r="AF197" s="99"/>
      <c r="AG197" s="99"/>
      <c r="AH197" s="99"/>
      <c r="AI197" s="99"/>
      <c r="AJ197" s="99"/>
      <c r="AK197" s="99"/>
      <c r="AL197" s="99"/>
      <c r="AM197" s="99"/>
      <c r="AN197" s="99"/>
      <c r="AO197" s="99"/>
      <c r="AP197" s="99"/>
      <c r="AQ197" s="99"/>
      <c r="AR197" s="99"/>
      <c r="AS197" s="99"/>
      <c r="AT197" s="99"/>
      <c r="AU197" s="99"/>
      <c r="AV197" s="99"/>
      <c r="AW197" s="99"/>
      <c r="AX197" s="99"/>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c r="BY197" s="98"/>
      <c r="BZ197" s="98"/>
      <c r="CA197" s="98"/>
      <c r="CB197" s="98"/>
      <c r="CC197" s="98"/>
      <c r="CD197" s="98"/>
      <c r="CE197" s="98"/>
      <c r="CF197" s="98"/>
      <c r="CG197" s="98"/>
      <c r="CH197" s="98"/>
      <c r="CI197" s="98"/>
      <c r="CJ197" s="98"/>
      <c r="CK197" s="98"/>
      <c r="CL197" s="98"/>
      <c r="CM197" s="98"/>
      <c r="CN197" s="98"/>
      <c r="CO197" s="98"/>
      <c r="CP197" s="98"/>
      <c r="CQ197" s="98"/>
      <c r="CR197" s="98"/>
      <c r="CS197" s="98"/>
      <c r="CT197" s="98"/>
      <c r="CU197" s="101"/>
      <c r="CV197" s="98"/>
      <c r="CW197" s="98"/>
      <c r="CX197" s="98"/>
      <c r="CY197" s="98"/>
      <c r="CZ197" s="98"/>
      <c r="DA197" s="98"/>
      <c r="DB197" s="98"/>
      <c r="DC197" s="98"/>
      <c r="DD197" s="47"/>
    </row>
    <row r="198" spans="1:108" ht="12.75" customHeight="1" x14ac:dyDescent="0.25">
      <c r="A198" s="98"/>
      <c r="B198" s="99"/>
      <c r="C198" s="98"/>
      <c r="D198" s="100"/>
      <c r="E198" s="98"/>
      <c r="F198" s="98"/>
      <c r="G198" s="98"/>
      <c r="H198" s="99"/>
      <c r="I198" s="98"/>
      <c r="J198" s="98"/>
      <c r="K198" s="98"/>
      <c r="L198" s="98"/>
      <c r="M198" s="99"/>
      <c r="N198" s="99"/>
      <c r="O198" s="99"/>
      <c r="P198" s="99"/>
      <c r="Q198" s="99"/>
      <c r="R198" s="99"/>
      <c r="S198" s="99"/>
      <c r="T198" s="99"/>
      <c r="U198" s="99"/>
      <c r="V198" s="99"/>
      <c r="W198" s="99"/>
      <c r="X198" s="99"/>
      <c r="Y198" s="98"/>
      <c r="Z198" s="99"/>
      <c r="AA198" s="98"/>
      <c r="AB198" s="98"/>
      <c r="AC198" s="101"/>
      <c r="AD198" s="98"/>
      <c r="AE198" s="99"/>
      <c r="AF198" s="99"/>
      <c r="AG198" s="99"/>
      <c r="AH198" s="99"/>
      <c r="AI198" s="99"/>
      <c r="AJ198" s="99"/>
      <c r="AK198" s="99"/>
      <c r="AL198" s="99"/>
      <c r="AM198" s="99"/>
      <c r="AN198" s="99"/>
      <c r="AO198" s="99"/>
      <c r="AP198" s="99"/>
      <c r="AQ198" s="99"/>
      <c r="AR198" s="99"/>
      <c r="AS198" s="99"/>
      <c r="AT198" s="99"/>
      <c r="AU198" s="99"/>
      <c r="AV198" s="99"/>
      <c r="AW198" s="99"/>
      <c r="AX198" s="99"/>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c r="BY198" s="98"/>
      <c r="BZ198" s="98"/>
      <c r="CA198" s="98"/>
      <c r="CB198" s="98"/>
      <c r="CC198" s="98"/>
      <c r="CD198" s="98"/>
      <c r="CE198" s="98"/>
      <c r="CF198" s="98"/>
      <c r="CG198" s="98"/>
      <c r="CH198" s="98"/>
      <c r="CI198" s="98"/>
      <c r="CJ198" s="98"/>
      <c r="CK198" s="98"/>
      <c r="CL198" s="98"/>
      <c r="CM198" s="98"/>
      <c r="CN198" s="98"/>
      <c r="CO198" s="98"/>
      <c r="CP198" s="98"/>
      <c r="CQ198" s="98"/>
      <c r="CR198" s="98"/>
      <c r="CS198" s="98"/>
      <c r="CT198" s="98"/>
      <c r="CU198" s="101"/>
      <c r="CV198" s="98"/>
      <c r="CW198" s="98"/>
      <c r="CX198" s="98"/>
      <c r="CY198" s="98"/>
      <c r="CZ198" s="98"/>
      <c r="DA198" s="98"/>
      <c r="DB198" s="98"/>
      <c r="DC198" s="98"/>
      <c r="DD198" s="47"/>
    </row>
    <row r="199" spans="1:108" ht="12.75" customHeight="1" x14ac:dyDescent="0.25">
      <c r="A199" s="98"/>
      <c r="B199" s="99"/>
      <c r="C199" s="98"/>
      <c r="D199" s="100"/>
      <c r="E199" s="98"/>
      <c r="F199" s="98"/>
      <c r="G199" s="98"/>
      <c r="H199" s="99"/>
      <c r="I199" s="98"/>
      <c r="J199" s="98"/>
      <c r="K199" s="98"/>
      <c r="L199" s="98"/>
      <c r="M199" s="99"/>
      <c r="N199" s="99"/>
      <c r="O199" s="99"/>
      <c r="P199" s="99"/>
      <c r="Q199" s="99"/>
      <c r="R199" s="99"/>
      <c r="S199" s="99"/>
      <c r="T199" s="99"/>
      <c r="U199" s="99"/>
      <c r="V199" s="99"/>
      <c r="W199" s="99"/>
      <c r="X199" s="99"/>
      <c r="Y199" s="98"/>
      <c r="Z199" s="99"/>
      <c r="AA199" s="98"/>
      <c r="AB199" s="98"/>
      <c r="AC199" s="101"/>
      <c r="AD199" s="98"/>
      <c r="AE199" s="99"/>
      <c r="AF199" s="99"/>
      <c r="AG199" s="99"/>
      <c r="AH199" s="99"/>
      <c r="AI199" s="99"/>
      <c r="AJ199" s="99"/>
      <c r="AK199" s="99"/>
      <c r="AL199" s="99"/>
      <c r="AM199" s="99"/>
      <c r="AN199" s="99"/>
      <c r="AO199" s="99"/>
      <c r="AP199" s="99"/>
      <c r="AQ199" s="99"/>
      <c r="AR199" s="99"/>
      <c r="AS199" s="99"/>
      <c r="AT199" s="99"/>
      <c r="AU199" s="99"/>
      <c r="AV199" s="99"/>
      <c r="AW199" s="99"/>
      <c r="AX199" s="99"/>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c r="BY199" s="98"/>
      <c r="BZ199" s="98"/>
      <c r="CA199" s="98"/>
      <c r="CB199" s="98"/>
      <c r="CC199" s="98"/>
      <c r="CD199" s="98"/>
      <c r="CE199" s="98"/>
      <c r="CF199" s="98"/>
      <c r="CG199" s="98"/>
      <c r="CH199" s="98"/>
      <c r="CI199" s="98"/>
      <c r="CJ199" s="98"/>
      <c r="CK199" s="98"/>
      <c r="CL199" s="98"/>
      <c r="CM199" s="98"/>
      <c r="CN199" s="98"/>
      <c r="CO199" s="98"/>
      <c r="CP199" s="98"/>
      <c r="CQ199" s="98"/>
      <c r="CR199" s="98"/>
      <c r="CS199" s="98"/>
      <c r="CT199" s="98"/>
      <c r="CU199" s="101"/>
      <c r="CV199" s="98"/>
      <c r="CW199" s="98"/>
      <c r="CX199" s="98"/>
      <c r="CY199" s="98"/>
      <c r="CZ199" s="98"/>
      <c r="DA199" s="98"/>
      <c r="DB199" s="98"/>
      <c r="DC199" s="98"/>
      <c r="DD199" s="47"/>
    </row>
    <row r="200" spans="1:108" ht="12.75" customHeight="1" x14ac:dyDescent="0.25">
      <c r="A200" s="98"/>
      <c r="B200" s="99"/>
      <c r="C200" s="98"/>
      <c r="D200" s="100"/>
      <c r="E200" s="98"/>
      <c r="F200" s="98"/>
      <c r="G200" s="98"/>
      <c r="H200" s="99"/>
      <c r="I200" s="98"/>
      <c r="J200" s="98"/>
      <c r="K200" s="98"/>
      <c r="L200" s="98"/>
      <c r="M200" s="99"/>
      <c r="N200" s="99"/>
      <c r="O200" s="99"/>
      <c r="P200" s="99"/>
      <c r="Q200" s="99"/>
      <c r="R200" s="99"/>
      <c r="S200" s="99"/>
      <c r="T200" s="99"/>
      <c r="U200" s="99"/>
      <c r="V200" s="99"/>
      <c r="W200" s="99"/>
      <c r="X200" s="99"/>
      <c r="Y200" s="98"/>
      <c r="Z200" s="99"/>
      <c r="AA200" s="98"/>
      <c r="AB200" s="98"/>
      <c r="AC200" s="101"/>
      <c r="AD200" s="98"/>
      <c r="AE200" s="99"/>
      <c r="AF200" s="99"/>
      <c r="AG200" s="99"/>
      <c r="AH200" s="99"/>
      <c r="AI200" s="99"/>
      <c r="AJ200" s="99"/>
      <c r="AK200" s="99"/>
      <c r="AL200" s="99"/>
      <c r="AM200" s="99"/>
      <c r="AN200" s="99"/>
      <c r="AO200" s="99"/>
      <c r="AP200" s="99"/>
      <c r="AQ200" s="99"/>
      <c r="AR200" s="99"/>
      <c r="AS200" s="99"/>
      <c r="AT200" s="99"/>
      <c r="AU200" s="99"/>
      <c r="AV200" s="99"/>
      <c r="AW200" s="99"/>
      <c r="AX200" s="99"/>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c r="BY200" s="98"/>
      <c r="BZ200" s="98"/>
      <c r="CA200" s="98"/>
      <c r="CB200" s="98"/>
      <c r="CC200" s="98"/>
      <c r="CD200" s="98"/>
      <c r="CE200" s="98"/>
      <c r="CF200" s="98"/>
      <c r="CG200" s="98"/>
      <c r="CH200" s="98"/>
      <c r="CI200" s="98"/>
      <c r="CJ200" s="98"/>
      <c r="CK200" s="98"/>
      <c r="CL200" s="98"/>
      <c r="CM200" s="98"/>
      <c r="CN200" s="98"/>
      <c r="CO200" s="98"/>
      <c r="CP200" s="98"/>
      <c r="CQ200" s="98"/>
      <c r="CR200" s="98"/>
      <c r="CS200" s="98"/>
      <c r="CT200" s="98"/>
      <c r="CU200" s="101"/>
      <c r="CV200" s="98"/>
      <c r="CW200" s="98"/>
      <c r="CX200" s="98"/>
      <c r="CY200" s="98"/>
      <c r="CZ200" s="98"/>
      <c r="DA200" s="98"/>
      <c r="DB200" s="98"/>
      <c r="DC200" s="98"/>
      <c r="DD200" s="47"/>
    </row>
    <row r="201" spans="1:108" ht="12.75" customHeight="1" x14ac:dyDescent="0.25">
      <c r="A201" s="98"/>
      <c r="B201" s="99"/>
      <c r="C201" s="98"/>
      <c r="D201" s="100"/>
      <c r="E201" s="98"/>
      <c r="F201" s="98"/>
      <c r="G201" s="98"/>
      <c r="H201" s="99"/>
      <c r="I201" s="98"/>
      <c r="J201" s="98"/>
      <c r="K201" s="98"/>
      <c r="L201" s="98"/>
      <c r="M201" s="99"/>
      <c r="N201" s="99"/>
      <c r="O201" s="99"/>
      <c r="P201" s="99"/>
      <c r="Q201" s="99"/>
      <c r="R201" s="99"/>
      <c r="S201" s="99"/>
      <c r="T201" s="99"/>
      <c r="U201" s="99"/>
      <c r="V201" s="99"/>
      <c r="W201" s="99"/>
      <c r="X201" s="99"/>
      <c r="Y201" s="98"/>
      <c r="Z201" s="99"/>
      <c r="AA201" s="98"/>
      <c r="AB201" s="98"/>
      <c r="AC201" s="101"/>
      <c r="AD201" s="98"/>
      <c r="AE201" s="99"/>
      <c r="AF201" s="99"/>
      <c r="AG201" s="99"/>
      <c r="AH201" s="99"/>
      <c r="AI201" s="99"/>
      <c r="AJ201" s="99"/>
      <c r="AK201" s="99"/>
      <c r="AL201" s="99"/>
      <c r="AM201" s="99"/>
      <c r="AN201" s="99"/>
      <c r="AO201" s="99"/>
      <c r="AP201" s="99"/>
      <c r="AQ201" s="99"/>
      <c r="AR201" s="99"/>
      <c r="AS201" s="99"/>
      <c r="AT201" s="99"/>
      <c r="AU201" s="99"/>
      <c r="AV201" s="99"/>
      <c r="AW201" s="99"/>
      <c r="AX201" s="99"/>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c r="BY201" s="98"/>
      <c r="BZ201" s="98"/>
      <c r="CA201" s="98"/>
      <c r="CB201" s="98"/>
      <c r="CC201" s="98"/>
      <c r="CD201" s="98"/>
      <c r="CE201" s="98"/>
      <c r="CF201" s="98"/>
      <c r="CG201" s="98"/>
      <c r="CH201" s="98"/>
      <c r="CI201" s="98"/>
      <c r="CJ201" s="98"/>
      <c r="CK201" s="98"/>
      <c r="CL201" s="98"/>
      <c r="CM201" s="98"/>
      <c r="CN201" s="98"/>
      <c r="CO201" s="98"/>
      <c r="CP201" s="98"/>
      <c r="CQ201" s="98"/>
      <c r="CR201" s="98"/>
      <c r="CS201" s="98"/>
      <c r="CT201" s="98"/>
      <c r="CU201" s="101"/>
      <c r="CV201" s="98"/>
      <c r="CW201" s="98"/>
      <c r="CX201" s="98"/>
      <c r="CY201" s="98"/>
      <c r="CZ201" s="98"/>
      <c r="DA201" s="98"/>
      <c r="DB201" s="98"/>
      <c r="DC201" s="98"/>
      <c r="DD201" s="47"/>
    </row>
    <row r="202" spans="1:108" ht="12.75" customHeight="1" x14ac:dyDescent="0.25">
      <c r="A202" s="98"/>
      <c r="B202" s="99"/>
      <c r="C202" s="98"/>
      <c r="D202" s="100"/>
      <c r="E202" s="98"/>
      <c r="F202" s="98"/>
      <c r="G202" s="98"/>
      <c r="H202" s="99"/>
      <c r="I202" s="98"/>
      <c r="J202" s="98"/>
      <c r="K202" s="98"/>
      <c r="L202" s="98"/>
      <c r="M202" s="99"/>
      <c r="N202" s="99"/>
      <c r="O202" s="99"/>
      <c r="P202" s="99"/>
      <c r="Q202" s="99"/>
      <c r="R202" s="99"/>
      <c r="S202" s="99"/>
      <c r="T202" s="99"/>
      <c r="U202" s="99"/>
      <c r="V202" s="99"/>
      <c r="W202" s="99"/>
      <c r="X202" s="99"/>
      <c r="Y202" s="98"/>
      <c r="Z202" s="99"/>
      <c r="AA202" s="98"/>
      <c r="AB202" s="98"/>
      <c r="AC202" s="101"/>
      <c r="AD202" s="98"/>
      <c r="AE202" s="99"/>
      <c r="AF202" s="99"/>
      <c r="AG202" s="99"/>
      <c r="AH202" s="99"/>
      <c r="AI202" s="99"/>
      <c r="AJ202" s="99"/>
      <c r="AK202" s="99"/>
      <c r="AL202" s="99"/>
      <c r="AM202" s="99"/>
      <c r="AN202" s="99"/>
      <c r="AO202" s="99"/>
      <c r="AP202" s="99"/>
      <c r="AQ202" s="99"/>
      <c r="AR202" s="99"/>
      <c r="AS202" s="99"/>
      <c r="AT202" s="99"/>
      <c r="AU202" s="99"/>
      <c r="AV202" s="99"/>
      <c r="AW202" s="99"/>
      <c r="AX202" s="99"/>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c r="BY202" s="98"/>
      <c r="BZ202" s="98"/>
      <c r="CA202" s="98"/>
      <c r="CB202" s="98"/>
      <c r="CC202" s="98"/>
      <c r="CD202" s="98"/>
      <c r="CE202" s="98"/>
      <c r="CF202" s="98"/>
      <c r="CG202" s="98"/>
      <c r="CH202" s="98"/>
      <c r="CI202" s="98"/>
      <c r="CJ202" s="98"/>
      <c r="CK202" s="98"/>
      <c r="CL202" s="98"/>
      <c r="CM202" s="98"/>
      <c r="CN202" s="98"/>
      <c r="CO202" s="98"/>
      <c r="CP202" s="98"/>
      <c r="CQ202" s="98"/>
      <c r="CR202" s="98"/>
      <c r="CS202" s="98"/>
      <c r="CT202" s="98"/>
      <c r="CU202" s="101"/>
      <c r="CV202" s="98"/>
      <c r="CW202" s="98"/>
      <c r="CX202" s="98"/>
      <c r="CY202" s="98"/>
      <c r="CZ202" s="98"/>
      <c r="DA202" s="98"/>
      <c r="DB202" s="98"/>
      <c r="DC202" s="98"/>
      <c r="DD202" s="47"/>
    </row>
    <row r="203" spans="1:108" ht="12.75" customHeight="1" x14ac:dyDescent="0.25">
      <c r="A203" s="98"/>
      <c r="B203" s="99"/>
      <c r="C203" s="98"/>
      <c r="D203" s="100"/>
      <c r="E203" s="98"/>
      <c r="F203" s="98"/>
      <c r="G203" s="98"/>
      <c r="H203" s="99"/>
      <c r="I203" s="98"/>
      <c r="J203" s="98"/>
      <c r="K203" s="98"/>
      <c r="L203" s="98"/>
      <c r="M203" s="99"/>
      <c r="N203" s="99"/>
      <c r="O203" s="99"/>
      <c r="P203" s="99"/>
      <c r="Q203" s="99"/>
      <c r="R203" s="99"/>
      <c r="S203" s="99"/>
      <c r="T203" s="99"/>
      <c r="U203" s="99"/>
      <c r="V203" s="99"/>
      <c r="W203" s="99"/>
      <c r="X203" s="99"/>
      <c r="Y203" s="98"/>
      <c r="Z203" s="99"/>
      <c r="AA203" s="98"/>
      <c r="AB203" s="98"/>
      <c r="AC203" s="101"/>
      <c r="AD203" s="98"/>
      <c r="AE203" s="99"/>
      <c r="AF203" s="99"/>
      <c r="AG203" s="99"/>
      <c r="AH203" s="99"/>
      <c r="AI203" s="99"/>
      <c r="AJ203" s="99"/>
      <c r="AK203" s="99"/>
      <c r="AL203" s="99"/>
      <c r="AM203" s="99"/>
      <c r="AN203" s="99"/>
      <c r="AO203" s="99"/>
      <c r="AP203" s="99"/>
      <c r="AQ203" s="99"/>
      <c r="AR203" s="99"/>
      <c r="AS203" s="99"/>
      <c r="AT203" s="99"/>
      <c r="AU203" s="99"/>
      <c r="AV203" s="99"/>
      <c r="AW203" s="99"/>
      <c r="AX203" s="99"/>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c r="BY203" s="98"/>
      <c r="BZ203" s="98"/>
      <c r="CA203" s="98"/>
      <c r="CB203" s="98"/>
      <c r="CC203" s="98"/>
      <c r="CD203" s="98"/>
      <c r="CE203" s="98"/>
      <c r="CF203" s="98"/>
      <c r="CG203" s="98"/>
      <c r="CH203" s="98"/>
      <c r="CI203" s="98"/>
      <c r="CJ203" s="98"/>
      <c r="CK203" s="98"/>
      <c r="CL203" s="98"/>
      <c r="CM203" s="98"/>
      <c r="CN203" s="98"/>
      <c r="CO203" s="98"/>
      <c r="CP203" s="98"/>
      <c r="CQ203" s="98"/>
      <c r="CR203" s="98"/>
      <c r="CS203" s="98"/>
      <c r="CT203" s="98"/>
      <c r="CU203" s="101"/>
      <c r="CV203" s="98"/>
      <c r="CW203" s="98"/>
      <c r="CX203" s="98"/>
      <c r="CY203" s="98"/>
      <c r="CZ203" s="98"/>
      <c r="DA203" s="98"/>
      <c r="DB203" s="98"/>
      <c r="DC203" s="98"/>
      <c r="DD203" s="47"/>
    </row>
    <row r="204" spans="1:108" ht="12.75" customHeight="1" x14ac:dyDescent="0.25">
      <c r="A204" s="98"/>
      <c r="B204" s="99"/>
      <c r="C204" s="98"/>
      <c r="D204" s="100"/>
      <c r="E204" s="98"/>
      <c r="F204" s="98"/>
      <c r="G204" s="98"/>
      <c r="H204" s="99"/>
      <c r="I204" s="98"/>
      <c r="J204" s="98"/>
      <c r="K204" s="98"/>
      <c r="L204" s="98"/>
      <c r="M204" s="99"/>
      <c r="N204" s="99"/>
      <c r="O204" s="99"/>
      <c r="P204" s="99"/>
      <c r="Q204" s="99"/>
      <c r="R204" s="99"/>
      <c r="S204" s="99"/>
      <c r="T204" s="99"/>
      <c r="U204" s="99"/>
      <c r="V204" s="99"/>
      <c r="W204" s="99"/>
      <c r="X204" s="99"/>
      <c r="Y204" s="98"/>
      <c r="Z204" s="99"/>
      <c r="AA204" s="98"/>
      <c r="AB204" s="98"/>
      <c r="AC204" s="101"/>
      <c r="AD204" s="98"/>
      <c r="AE204" s="99"/>
      <c r="AF204" s="99"/>
      <c r="AG204" s="99"/>
      <c r="AH204" s="99"/>
      <c r="AI204" s="99"/>
      <c r="AJ204" s="99"/>
      <c r="AK204" s="99"/>
      <c r="AL204" s="99"/>
      <c r="AM204" s="99"/>
      <c r="AN204" s="99"/>
      <c r="AO204" s="99"/>
      <c r="AP204" s="99"/>
      <c r="AQ204" s="99"/>
      <c r="AR204" s="99"/>
      <c r="AS204" s="99"/>
      <c r="AT204" s="99"/>
      <c r="AU204" s="99"/>
      <c r="AV204" s="99"/>
      <c r="AW204" s="99"/>
      <c r="AX204" s="99"/>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c r="BY204" s="98"/>
      <c r="BZ204" s="98"/>
      <c r="CA204" s="98"/>
      <c r="CB204" s="98"/>
      <c r="CC204" s="98"/>
      <c r="CD204" s="98"/>
      <c r="CE204" s="98"/>
      <c r="CF204" s="98"/>
      <c r="CG204" s="98"/>
      <c r="CH204" s="98"/>
      <c r="CI204" s="98"/>
      <c r="CJ204" s="98"/>
      <c r="CK204" s="98"/>
      <c r="CL204" s="98"/>
      <c r="CM204" s="98"/>
      <c r="CN204" s="98"/>
      <c r="CO204" s="98"/>
      <c r="CP204" s="98"/>
      <c r="CQ204" s="98"/>
      <c r="CR204" s="98"/>
      <c r="CS204" s="98"/>
      <c r="CT204" s="98"/>
      <c r="CU204" s="101"/>
      <c r="CV204" s="98"/>
      <c r="CW204" s="98"/>
      <c r="CX204" s="98"/>
      <c r="CY204" s="98"/>
      <c r="CZ204" s="98"/>
      <c r="DA204" s="98"/>
      <c r="DB204" s="98"/>
      <c r="DC204" s="98"/>
      <c r="DD204" s="47"/>
    </row>
    <row r="205" spans="1:108" ht="12.75" customHeight="1" x14ac:dyDescent="0.25">
      <c r="A205" s="98"/>
      <c r="B205" s="99"/>
      <c r="C205" s="98"/>
      <c r="D205" s="100"/>
      <c r="E205" s="98"/>
      <c r="F205" s="98"/>
      <c r="G205" s="98"/>
      <c r="H205" s="99"/>
      <c r="I205" s="98"/>
      <c r="J205" s="98"/>
      <c r="K205" s="98"/>
      <c r="L205" s="98"/>
      <c r="M205" s="99"/>
      <c r="N205" s="99"/>
      <c r="O205" s="99"/>
      <c r="P205" s="99"/>
      <c r="Q205" s="99"/>
      <c r="R205" s="99"/>
      <c r="S205" s="99"/>
      <c r="T205" s="99"/>
      <c r="U205" s="99"/>
      <c r="V205" s="99"/>
      <c r="W205" s="99"/>
      <c r="X205" s="99"/>
      <c r="Y205" s="98"/>
      <c r="Z205" s="99"/>
      <c r="AA205" s="98"/>
      <c r="AB205" s="98"/>
      <c r="AC205" s="101"/>
      <c r="AD205" s="98"/>
      <c r="AE205" s="99"/>
      <c r="AF205" s="99"/>
      <c r="AG205" s="99"/>
      <c r="AH205" s="99"/>
      <c r="AI205" s="99"/>
      <c r="AJ205" s="99"/>
      <c r="AK205" s="99"/>
      <c r="AL205" s="99"/>
      <c r="AM205" s="99"/>
      <c r="AN205" s="99"/>
      <c r="AO205" s="99"/>
      <c r="AP205" s="99"/>
      <c r="AQ205" s="99"/>
      <c r="AR205" s="99"/>
      <c r="AS205" s="99"/>
      <c r="AT205" s="99"/>
      <c r="AU205" s="99"/>
      <c r="AV205" s="99"/>
      <c r="AW205" s="99"/>
      <c r="AX205" s="99"/>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c r="BY205" s="98"/>
      <c r="BZ205" s="98"/>
      <c r="CA205" s="98"/>
      <c r="CB205" s="98"/>
      <c r="CC205" s="98"/>
      <c r="CD205" s="98"/>
      <c r="CE205" s="98"/>
      <c r="CF205" s="98"/>
      <c r="CG205" s="98"/>
      <c r="CH205" s="98"/>
      <c r="CI205" s="98"/>
      <c r="CJ205" s="98"/>
      <c r="CK205" s="98"/>
      <c r="CL205" s="98"/>
      <c r="CM205" s="98"/>
      <c r="CN205" s="98"/>
      <c r="CO205" s="98"/>
      <c r="CP205" s="98"/>
      <c r="CQ205" s="98"/>
      <c r="CR205" s="98"/>
      <c r="CS205" s="98"/>
      <c r="CT205" s="98"/>
      <c r="CU205" s="101"/>
      <c r="CV205" s="98"/>
      <c r="CW205" s="98"/>
      <c r="CX205" s="98"/>
      <c r="CY205" s="98"/>
      <c r="CZ205" s="98"/>
      <c r="DA205" s="98"/>
      <c r="DB205" s="98"/>
      <c r="DC205" s="98"/>
      <c r="DD205" s="47"/>
    </row>
    <row r="206" spans="1:108" ht="12.75" customHeight="1" x14ac:dyDescent="0.25">
      <c r="A206" s="98"/>
      <c r="B206" s="99"/>
      <c r="C206" s="98"/>
      <c r="D206" s="100"/>
      <c r="E206" s="98"/>
      <c r="F206" s="98"/>
      <c r="G206" s="98"/>
      <c r="H206" s="99"/>
      <c r="I206" s="98"/>
      <c r="J206" s="98"/>
      <c r="K206" s="98"/>
      <c r="L206" s="98"/>
      <c r="M206" s="99"/>
      <c r="N206" s="99"/>
      <c r="O206" s="99"/>
      <c r="P206" s="99"/>
      <c r="Q206" s="99"/>
      <c r="R206" s="99"/>
      <c r="S206" s="99"/>
      <c r="T206" s="99"/>
      <c r="U206" s="99"/>
      <c r="V206" s="99"/>
      <c r="W206" s="99"/>
      <c r="X206" s="99"/>
      <c r="Y206" s="98"/>
      <c r="Z206" s="99"/>
      <c r="AA206" s="98"/>
      <c r="AB206" s="98"/>
      <c r="AC206" s="101"/>
      <c r="AD206" s="98"/>
      <c r="AE206" s="99"/>
      <c r="AF206" s="99"/>
      <c r="AG206" s="99"/>
      <c r="AH206" s="99"/>
      <c r="AI206" s="99"/>
      <c r="AJ206" s="99"/>
      <c r="AK206" s="99"/>
      <c r="AL206" s="99"/>
      <c r="AM206" s="99"/>
      <c r="AN206" s="99"/>
      <c r="AO206" s="99"/>
      <c r="AP206" s="99"/>
      <c r="AQ206" s="99"/>
      <c r="AR206" s="99"/>
      <c r="AS206" s="99"/>
      <c r="AT206" s="99"/>
      <c r="AU206" s="99"/>
      <c r="AV206" s="99"/>
      <c r="AW206" s="99"/>
      <c r="AX206" s="99"/>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c r="BY206" s="98"/>
      <c r="BZ206" s="98"/>
      <c r="CA206" s="98"/>
      <c r="CB206" s="98"/>
      <c r="CC206" s="98"/>
      <c r="CD206" s="98"/>
      <c r="CE206" s="98"/>
      <c r="CF206" s="98"/>
      <c r="CG206" s="98"/>
      <c r="CH206" s="98"/>
      <c r="CI206" s="98"/>
      <c r="CJ206" s="98"/>
      <c r="CK206" s="98"/>
      <c r="CL206" s="98"/>
      <c r="CM206" s="98"/>
      <c r="CN206" s="98"/>
      <c r="CO206" s="98"/>
      <c r="CP206" s="98"/>
      <c r="CQ206" s="98"/>
      <c r="CR206" s="98"/>
      <c r="CS206" s="98"/>
      <c r="CT206" s="98"/>
      <c r="CU206" s="101"/>
      <c r="CV206" s="98"/>
      <c r="CW206" s="98"/>
      <c r="CX206" s="98"/>
      <c r="CY206" s="98"/>
      <c r="CZ206" s="98"/>
      <c r="DA206" s="98"/>
      <c r="DB206" s="98"/>
      <c r="DC206" s="98"/>
      <c r="DD206" s="47"/>
    </row>
    <row r="207" spans="1:108" ht="12.75" customHeight="1" x14ac:dyDescent="0.25">
      <c r="A207" s="98"/>
      <c r="B207" s="99"/>
      <c r="C207" s="98"/>
      <c r="D207" s="100"/>
      <c r="E207" s="98"/>
      <c r="F207" s="98"/>
      <c r="G207" s="98"/>
      <c r="H207" s="99"/>
      <c r="I207" s="98"/>
      <c r="J207" s="98"/>
      <c r="K207" s="98"/>
      <c r="L207" s="98"/>
      <c r="M207" s="99"/>
      <c r="N207" s="99"/>
      <c r="O207" s="99"/>
      <c r="P207" s="99"/>
      <c r="Q207" s="99"/>
      <c r="R207" s="99"/>
      <c r="S207" s="99"/>
      <c r="T207" s="99"/>
      <c r="U207" s="99"/>
      <c r="V207" s="99"/>
      <c r="W207" s="99"/>
      <c r="X207" s="99"/>
      <c r="Y207" s="98"/>
      <c r="Z207" s="99"/>
      <c r="AA207" s="98"/>
      <c r="AB207" s="98"/>
      <c r="AC207" s="101"/>
      <c r="AD207" s="98"/>
      <c r="AE207" s="99"/>
      <c r="AF207" s="99"/>
      <c r="AG207" s="99"/>
      <c r="AH207" s="99"/>
      <c r="AI207" s="99"/>
      <c r="AJ207" s="99"/>
      <c r="AK207" s="99"/>
      <c r="AL207" s="99"/>
      <c r="AM207" s="99"/>
      <c r="AN207" s="99"/>
      <c r="AO207" s="99"/>
      <c r="AP207" s="99"/>
      <c r="AQ207" s="99"/>
      <c r="AR207" s="99"/>
      <c r="AS207" s="99"/>
      <c r="AT207" s="99"/>
      <c r="AU207" s="99"/>
      <c r="AV207" s="99"/>
      <c r="AW207" s="99"/>
      <c r="AX207" s="99"/>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c r="BY207" s="98"/>
      <c r="BZ207" s="98"/>
      <c r="CA207" s="98"/>
      <c r="CB207" s="98"/>
      <c r="CC207" s="98"/>
      <c r="CD207" s="98"/>
      <c r="CE207" s="98"/>
      <c r="CF207" s="98"/>
      <c r="CG207" s="98"/>
      <c r="CH207" s="98"/>
      <c r="CI207" s="98"/>
      <c r="CJ207" s="98"/>
      <c r="CK207" s="98"/>
      <c r="CL207" s="98"/>
      <c r="CM207" s="98"/>
      <c r="CN207" s="98"/>
      <c r="CO207" s="98"/>
      <c r="CP207" s="98"/>
      <c r="CQ207" s="98"/>
      <c r="CR207" s="98"/>
      <c r="CS207" s="98"/>
      <c r="CT207" s="98"/>
      <c r="CU207" s="101"/>
      <c r="CV207" s="98"/>
      <c r="CW207" s="98"/>
      <c r="CX207" s="98"/>
      <c r="CY207" s="98"/>
      <c r="CZ207" s="98"/>
      <c r="DA207" s="98"/>
      <c r="DB207" s="98"/>
      <c r="DC207" s="98"/>
      <c r="DD207" s="47"/>
    </row>
    <row r="208" spans="1:108" ht="12.75" customHeight="1" x14ac:dyDescent="0.25">
      <c r="A208" s="98"/>
      <c r="B208" s="99"/>
      <c r="C208" s="98"/>
      <c r="D208" s="100"/>
      <c r="E208" s="98"/>
      <c r="F208" s="98"/>
      <c r="G208" s="98"/>
      <c r="H208" s="99"/>
      <c r="I208" s="98"/>
      <c r="J208" s="98"/>
      <c r="K208" s="98"/>
      <c r="L208" s="98"/>
      <c r="M208" s="99"/>
      <c r="N208" s="99"/>
      <c r="O208" s="99"/>
      <c r="P208" s="99"/>
      <c r="Q208" s="99"/>
      <c r="R208" s="99"/>
      <c r="S208" s="99"/>
      <c r="T208" s="99"/>
      <c r="U208" s="99"/>
      <c r="V208" s="99"/>
      <c r="W208" s="99"/>
      <c r="X208" s="99"/>
      <c r="Y208" s="98"/>
      <c r="Z208" s="99"/>
      <c r="AA208" s="98"/>
      <c r="AB208" s="98"/>
      <c r="AC208" s="101"/>
      <c r="AD208" s="98"/>
      <c r="AE208" s="99"/>
      <c r="AF208" s="99"/>
      <c r="AG208" s="99"/>
      <c r="AH208" s="99"/>
      <c r="AI208" s="99"/>
      <c r="AJ208" s="99"/>
      <c r="AK208" s="99"/>
      <c r="AL208" s="99"/>
      <c r="AM208" s="99"/>
      <c r="AN208" s="99"/>
      <c r="AO208" s="99"/>
      <c r="AP208" s="99"/>
      <c r="AQ208" s="99"/>
      <c r="AR208" s="99"/>
      <c r="AS208" s="99"/>
      <c r="AT208" s="99"/>
      <c r="AU208" s="99"/>
      <c r="AV208" s="99"/>
      <c r="AW208" s="99"/>
      <c r="AX208" s="99"/>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c r="BY208" s="98"/>
      <c r="BZ208" s="98"/>
      <c r="CA208" s="98"/>
      <c r="CB208" s="98"/>
      <c r="CC208" s="98"/>
      <c r="CD208" s="98"/>
      <c r="CE208" s="98"/>
      <c r="CF208" s="98"/>
      <c r="CG208" s="98"/>
      <c r="CH208" s="98"/>
      <c r="CI208" s="98"/>
      <c r="CJ208" s="98"/>
      <c r="CK208" s="98"/>
      <c r="CL208" s="98"/>
      <c r="CM208" s="98"/>
      <c r="CN208" s="98"/>
      <c r="CO208" s="98"/>
      <c r="CP208" s="98"/>
      <c r="CQ208" s="98"/>
      <c r="CR208" s="98"/>
      <c r="CS208" s="98"/>
      <c r="CT208" s="98"/>
      <c r="CU208" s="101"/>
      <c r="CV208" s="98"/>
      <c r="CW208" s="98"/>
      <c r="CX208" s="98"/>
      <c r="CY208" s="98"/>
      <c r="CZ208" s="98"/>
      <c r="DA208" s="98"/>
      <c r="DB208" s="98"/>
      <c r="DC208" s="98"/>
      <c r="DD208" s="47"/>
    </row>
    <row r="209" spans="1:108" ht="12.75" customHeight="1" x14ac:dyDescent="0.25">
      <c r="A209" s="98"/>
      <c r="B209" s="99"/>
      <c r="C209" s="98"/>
      <c r="D209" s="100"/>
      <c r="E209" s="98"/>
      <c r="F209" s="98"/>
      <c r="G209" s="98"/>
      <c r="H209" s="99"/>
      <c r="I209" s="98"/>
      <c r="J209" s="98"/>
      <c r="K209" s="98"/>
      <c r="L209" s="98"/>
      <c r="M209" s="99"/>
      <c r="N209" s="99"/>
      <c r="O209" s="99"/>
      <c r="P209" s="99"/>
      <c r="Q209" s="99"/>
      <c r="R209" s="99"/>
      <c r="S209" s="99"/>
      <c r="T209" s="99"/>
      <c r="U209" s="99"/>
      <c r="V209" s="99"/>
      <c r="W209" s="99"/>
      <c r="X209" s="99"/>
      <c r="Y209" s="98"/>
      <c r="Z209" s="99"/>
      <c r="AA209" s="98"/>
      <c r="AB209" s="98"/>
      <c r="AC209" s="101"/>
      <c r="AD209" s="98"/>
      <c r="AE209" s="99"/>
      <c r="AF209" s="99"/>
      <c r="AG209" s="99"/>
      <c r="AH209" s="99"/>
      <c r="AI209" s="99"/>
      <c r="AJ209" s="99"/>
      <c r="AK209" s="99"/>
      <c r="AL209" s="99"/>
      <c r="AM209" s="99"/>
      <c r="AN209" s="99"/>
      <c r="AO209" s="99"/>
      <c r="AP209" s="99"/>
      <c r="AQ209" s="99"/>
      <c r="AR209" s="99"/>
      <c r="AS209" s="99"/>
      <c r="AT209" s="99"/>
      <c r="AU209" s="99"/>
      <c r="AV209" s="99"/>
      <c r="AW209" s="99"/>
      <c r="AX209" s="99"/>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c r="BY209" s="98"/>
      <c r="BZ209" s="98"/>
      <c r="CA209" s="98"/>
      <c r="CB209" s="98"/>
      <c r="CC209" s="98"/>
      <c r="CD209" s="98"/>
      <c r="CE209" s="98"/>
      <c r="CF209" s="98"/>
      <c r="CG209" s="98"/>
      <c r="CH209" s="98"/>
      <c r="CI209" s="98"/>
      <c r="CJ209" s="98"/>
      <c r="CK209" s="98"/>
      <c r="CL209" s="98"/>
      <c r="CM209" s="98"/>
      <c r="CN209" s="98"/>
      <c r="CO209" s="98"/>
      <c r="CP209" s="98"/>
      <c r="CQ209" s="98"/>
      <c r="CR209" s="98"/>
      <c r="CS209" s="98"/>
      <c r="CT209" s="98"/>
      <c r="CU209" s="101"/>
      <c r="CV209" s="98"/>
      <c r="CW209" s="98"/>
      <c r="CX209" s="98"/>
      <c r="CY209" s="98"/>
      <c r="CZ209" s="98"/>
      <c r="DA209" s="98"/>
      <c r="DB209" s="98"/>
      <c r="DC209" s="98"/>
      <c r="DD209" s="47"/>
    </row>
    <row r="210" spans="1:108" ht="12.75" customHeight="1" x14ac:dyDescent="0.25">
      <c r="A210" s="98"/>
      <c r="B210" s="99"/>
      <c r="C210" s="98"/>
      <c r="D210" s="100"/>
      <c r="E210" s="98"/>
      <c r="F210" s="98"/>
      <c r="G210" s="98"/>
      <c r="H210" s="99"/>
      <c r="I210" s="98"/>
      <c r="J210" s="98"/>
      <c r="K210" s="98"/>
      <c r="L210" s="98"/>
      <c r="M210" s="99"/>
      <c r="N210" s="99"/>
      <c r="O210" s="99"/>
      <c r="P210" s="99"/>
      <c r="Q210" s="99"/>
      <c r="R210" s="99"/>
      <c r="S210" s="99"/>
      <c r="T210" s="99"/>
      <c r="U210" s="99"/>
      <c r="V210" s="99"/>
      <c r="W210" s="99"/>
      <c r="X210" s="99"/>
      <c r="Y210" s="98"/>
      <c r="Z210" s="99"/>
      <c r="AA210" s="98"/>
      <c r="AB210" s="98"/>
      <c r="AC210" s="101"/>
      <c r="AD210" s="98"/>
      <c r="AE210" s="99"/>
      <c r="AF210" s="99"/>
      <c r="AG210" s="99"/>
      <c r="AH210" s="99"/>
      <c r="AI210" s="99"/>
      <c r="AJ210" s="99"/>
      <c r="AK210" s="99"/>
      <c r="AL210" s="99"/>
      <c r="AM210" s="99"/>
      <c r="AN210" s="99"/>
      <c r="AO210" s="99"/>
      <c r="AP210" s="99"/>
      <c r="AQ210" s="99"/>
      <c r="AR210" s="99"/>
      <c r="AS210" s="99"/>
      <c r="AT210" s="99"/>
      <c r="AU210" s="99"/>
      <c r="AV210" s="99"/>
      <c r="AW210" s="99"/>
      <c r="AX210" s="99"/>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c r="BY210" s="98"/>
      <c r="BZ210" s="98"/>
      <c r="CA210" s="98"/>
      <c r="CB210" s="98"/>
      <c r="CC210" s="98"/>
      <c r="CD210" s="98"/>
      <c r="CE210" s="98"/>
      <c r="CF210" s="98"/>
      <c r="CG210" s="98"/>
      <c r="CH210" s="98"/>
      <c r="CI210" s="98"/>
      <c r="CJ210" s="98"/>
      <c r="CK210" s="98"/>
      <c r="CL210" s="98"/>
      <c r="CM210" s="98"/>
      <c r="CN210" s="98"/>
      <c r="CO210" s="98"/>
      <c r="CP210" s="98"/>
      <c r="CQ210" s="98"/>
      <c r="CR210" s="98"/>
      <c r="CS210" s="98"/>
      <c r="CT210" s="98"/>
      <c r="CU210" s="101"/>
      <c r="CV210" s="98"/>
      <c r="CW210" s="98"/>
      <c r="CX210" s="98"/>
      <c r="CY210" s="98"/>
      <c r="CZ210" s="98"/>
      <c r="DA210" s="98"/>
      <c r="DB210" s="98"/>
      <c r="DC210" s="98"/>
      <c r="DD210" s="47"/>
    </row>
    <row r="211" spans="1:108" ht="12.75" customHeight="1" x14ac:dyDescent="0.25">
      <c r="A211" s="98"/>
      <c r="B211" s="99"/>
      <c r="C211" s="98"/>
      <c r="D211" s="100"/>
      <c r="E211" s="98"/>
      <c r="F211" s="98"/>
      <c r="G211" s="98"/>
      <c r="H211" s="99"/>
      <c r="I211" s="98"/>
      <c r="J211" s="98"/>
      <c r="K211" s="98"/>
      <c r="L211" s="98"/>
      <c r="M211" s="99"/>
      <c r="N211" s="99"/>
      <c r="O211" s="99"/>
      <c r="P211" s="99"/>
      <c r="Q211" s="99"/>
      <c r="R211" s="99"/>
      <c r="S211" s="99"/>
      <c r="T211" s="99"/>
      <c r="U211" s="99"/>
      <c r="V211" s="99"/>
      <c r="W211" s="99"/>
      <c r="X211" s="99"/>
      <c r="Y211" s="98"/>
      <c r="Z211" s="99"/>
      <c r="AA211" s="98"/>
      <c r="AB211" s="98"/>
      <c r="AC211" s="101"/>
      <c r="AD211" s="98"/>
      <c r="AE211" s="99"/>
      <c r="AF211" s="99"/>
      <c r="AG211" s="99"/>
      <c r="AH211" s="99"/>
      <c r="AI211" s="99"/>
      <c r="AJ211" s="99"/>
      <c r="AK211" s="99"/>
      <c r="AL211" s="99"/>
      <c r="AM211" s="99"/>
      <c r="AN211" s="99"/>
      <c r="AO211" s="99"/>
      <c r="AP211" s="99"/>
      <c r="AQ211" s="99"/>
      <c r="AR211" s="99"/>
      <c r="AS211" s="99"/>
      <c r="AT211" s="99"/>
      <c r="AU211" s="99"/>
      <c r="AV211" s="99"/>
      <c r="AW211" s="99"/>
      <c r="AX211" s="99"/>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c r="CM211" s="98"/>
      <c r="CN211" s="98"/>
      <c r="CO211" s="98"/>
      <c r="CP211" s="98"/>
      <c r="CQ211" s="98"/>
      <c r="CR211" s="98"/>
      <c r="CS211" s="98"/>
      <c r="CT211" s="98"/>
      <c r="CU211" s="101"/>
      <c r="CV211" s="98"/>
      <c r="CW211" s="98"/>
      <c r="CX211" s="98"/>
      <c r="CY211" s="98"/>
      <c r="CZ211" s="98"/>
      <c r="DA211" s="98"/>
      <c r="DB211" s="98"/>
      <c r="DC211" s="98"/>
      <c r="DD211" s="47"/>
    </row>
    <row r="212" spans="1:108" ht="12.75" customHeight="1" x14ac:dyDescent="0.25">
      <c r="A212" s="98"/>
      <c r="B212" s="99"/>
      <c r="C212" s="98"/>
      <c r="D212" s="100"/>
      <c r="E212" s="98"/>
      <c r="F212" s="98"/>
      <c r="G212" s="98"/>
      <c r="H212" s="99"/>
      <c r="I212" s="98"/>
      <c r="J212" s="98"/>
      <c r="K212" s="98"/>
      <c r="L212" s="98"/>
      <c r="M212" s="99"/>
      <c r="N212" s="99"/>
      <c r="O212" s="99"/>
      <c r="P212" s="99"/>
      <c r="Q212" s="99"/>
      <c r="R212" s="99"/>
      <c r="S212" s="99"/>
      <c r="T212" s="99"/>
      <c r="U212" s="99"/>
      <c r="V212" s="99"/>
      <c r="W212" s="99"/>
      <c r="X212" s="99"/>
      <c r="Y212" s="98"/>
      <c r="Z212" s="99"/>
      <c r="AA212" s="98"/>
      <c r="AB212" s="98"/>
      <c r="AC212" s="101"/>
      <c r="AD212" s="98"/>
      <c r="AE212" s="99"/>
      <c r="AF212" s="99"/>
      <c r="AG212" s="99"/>
      <c r="AH212" s="99"/>
      <c r="AI212" s="99"/>
      <c r="AJ212" s="99"/>
      <c r="AK212" s="99"/>
      <c r="AL212" s="99"/>
      <c r="AM212" s="99"/>
      <c r="AN212" s="99"/>
      <c r="AO212" s="99"/>
      <c r="AP212" s="99"/>
      <c r="AQ212" s="99"/>
      <c r="AR212" s="99"/>
      <c r="AS212" s="99"/>
      <c r="AT212" s="99"/>
      <c r="AU212" s="99"/>
      <c r="AV212" s="99"/>
      <c r="AW212" s="99"/>
      <c r="AX212" s="99"/>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c r="BY212" s="98"/>
      <c r="BZ212" s="98"/>
      <c r="CA212" s="98"/>
      <c r="CB212" s="98"/>
      <c r="CC212" s="98"/>
      <c r="CD212" s="98"/>
      <c r="CE212" s="98"/>
      <c r="CF212" s="98"/>
      <c r="CG212" s="98"/>
      <c r="CH212" s="98"/>
      <c r="CI212" s="98"/>
      <c r="CJ212" s="98"/>
      <c r="CK212" s="98"/>
      <c r="CL212" s="98"/>
      <c r="CM212" s="98"/>
      <c r="CN212" s="98"/>
      <c r="CO212" s="98"/>
      <c r="CP212" s="98"/>
      <c r="CQ212" s="98"/>
      <c r="CR212" s="98"/>
      <c r="CS212" s="98"/>
      <c r="CT212" s="98"/>
      <c r="CU212" s="101"/>
      <c r="CV212" s="98"/>
      <c r="CW212" s="98"/>
      <c r="CX212" s="98"/>
      <c r="CY212" s="98"/>
      <c r="CZ212" s="98"/>
      <c r="DA212" s="98"/>
      <c r="DB212" s="98"/>
      <c r="DC212" s="98"/>
      <c r="DD212" s="47"/>
    </row>
    <row r="213" spans="1:108" ht="12.75" customHeight="1" x14ac:dyDescent="0.25">
      <c r="A213" s="98"/>
      <c r="B213" s="99"/>
      <c r="C213" s="98"/>
      <c r="D213" s="100"/>
      <c r="E213" s="98"/>
      <c r="F213" s="98"/>
      <c r="G213" s="98"/>
      <c r="H213" s="99"/>
      <c r="I213" s="98"/>
      <c r="J213" s="98"/>
      <c r="K213" s="98"/>
      <c r="L213" s="98"/>
      <c r="M213" s="99"/>
      <c r="N213" s="99"/>
      <c r="O213" s="99"/>
      <c r="P213" s="99"/>
      <c r="Q213" s="99"/>
      <c r="R213" s="99"/>
      <c r="S213" s="99"/>
      <c r="T213" s="99"/>
      <c r="U213" s="99"/>
      <c r="V213" s="99"/>
      <c r="W213" s="99"/>
      <c r="X213" s="99"/>
      <c r="Y213" s="98"/>
      <c r="Z213" s="99"/>
      <c r="AA213" s="98"/>
      <c r="AB213" s="98"/>
      <c r="AC213" s="101"/>
      <c r="AD213" s="98"/>
      <c r="AE213" s="99"/>
      <c r="AF213" s="99"/>
      <c r="AG213" s="99"/>
      <c r="AH213" s="99"/>
      <c r="AI213" s="99"/>
      <c r="AJ213" s="99"/>
      <c r="AK213" s="99"/>
      <c r="AL213" s="99"/>
      <c r="AM213" s="99"/>
      <c r="AN213" s="99"/>
      <c r="AO213" s="99"/>
      <c r="AP213" s="99"/>
      <c r="AQ213" s="99"/>
      <c r="AR213" s="99"/>
      <c r="AS213" s="99"/>
      <c r="AT213" s="99"/>
      <c r="AU213" s="99"/>
      <c r="AV213" s="99"/>
      <c r="AW213" s="99"/>
      <c r="AX213" s="99"/>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c r="BY213" s="98"/>
      <c r="BZ213" s="98"/>
      <c r="CA213" s="98"/>
      <c r="CB213" s="98"/>
      <c r="CC213" s="98"/>
      <c r="CD213" s="98"/>
      <c r="CE213" s="98"/>
      <c r="CF213" s="98"/>
      <c r="CG213" s="98"/>
      <c r="CH213" s="98"/>
      <c r="CI213" s="98"/>
      <c r="CJ213" s="98"/>
      <c r="CK213" s="98"/>
      <c r="CL213" s="98"/>
      <c r="CM213" s="98"/>
      <c r="CN213" s="98"/>
      <c r="CO213" s="98"/>
      <c r="CP213" s="98"/>
      <c r="CQ213" s="98"/>
      <c r="CR213" s="98"/>
      <c r="CS213" s="98"/>
      <c r="CT213" s="98"/>
      <c r="CU213" s="101"/>
      <c r="CV213" s="98"/>
      <c r="CW213" s="98"/>
      <c r="CX213" s="98"/>
      <c r="CY213" s="98"/>
      <c r="CZ213" s="98"/>
      <c r="DA213" s="98"/>
      <c r="DB213" s="98"/>
      <c r="DC213" s="98"/>
      <c r="DD213" s="47"/>
    </row>
    <row r="214" spans="1:108" ht="12.75" customHeight="1" x14ac:dyDescent="0.25">
      <c r="A214" s="98"/>
      <c r="B214" s="99"/>
      <c r="C214" s="98"/>
      <c r="D214" s="100"/>
      <c r="E214" s="98"/>
      <c r="F214" s="98"/>
      <c r="G214" s="98"/>
      <c r="H214" s="99"/>
      <c r="I214" s="98"/>
      <c r="J214" s="98"/>
      <c r="K214" s="98"/>
      <c r="L214" s="98"/>
      <c r="M214" s="99"/>
      <c r="N214" s="99"/>
      <c r="O214" s="99"/>
      <c r="P214" s="99"/>
      <c r="Q214" s="99"/>
      <c r="R214" s="99"/>
      <c r="S214" s="99"/>
      <c r="T214" s="99"/>
      <c r="U214" s="99"/>
      <c r="V214" s="99"/>
      <c r="W214" s="99"/>
      <c r="X214" s="99"/>
      <c r="Y214" s="98"/>
      <c r="Z214" s="99"/>
      <c r="AA214" s="98"/>
      <c r="AB214" s="98"/>
      <c r="AC214" s="101"/>
      <c r="AD214" s="98"/>
      <c r="AE214" s="99"/>
      <c r="AF214" s="99"/>
      <c r="AG214" s="99"/>
      <c r="AH214" s="99"/>
      <c r="AI214" s="99"/>
      <c r="AJ214" s="99"/>
      <c r="AK214" s="99"/>
      <c r="AL214" s="99"/>
      <c r="AM214" s="99"/>
      <c r="AN214" s="99"/>
      <c r="AO214" s="99"/>
      <c r="AP214" s="99"/>
      <c r="AQ214" s="99"/>
      <c r="AR214" s="99"/>
      <c r="AS214" s="99"/>
      <c r="AT214" s="99"/>
      <c r="AU214" s="99"/>
      <c r="AV214" s="99"/>
      <c r="AW214" s="99"/>
      <c r="AX214" s="99"/>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c r="BY214" s="98"/>
      <c r="BZ214" s="98"/>
      <c r="CA214" s="98"/>
      <c r="CB214" s="98"/>
      <c r="CC214" s="98"/>
      <c r="CD214" s="98"/>
      <c r="CE214" s="98"/>
      <c r="CF214" s="98"/>
      <c r="CG214" s="98"/>
      <c r="CH214" s="98"/>
      <c r="CI214" s="98"/>
      <c r="CJ214" s="98"/>
      <c r="CK214" s="98"/>
      <c r="CL214" s="98"/>
      <c r="CM214" s="98"/>
      <c r="CN214" s="98"/>
      <c r="CO214" s="98"/>
      <c r="CP214" s="98"/>
      <c r="CQ214" s="98"/>
      <c r="CR214" s="98"/>
      <c r="CS214" s="98"/>
      <c r="CT214" s="98"/>
      <c r="CU214" s="101"/>
      <c r="CV214" s="98"/>
      <c r="CW214" s="98"/>
      <c r="CX214" s="98"/>
      <c r="CY214" s="98"/>
      <c r="CZ214" s="98"/>
      <c r="DA214" s="98"/>
      <c r="DB214" s="98"/>
      <c r="DC214" s="98"/>
      <c r="DD214" s="47"/>
    </row>
    <row r="215" spans="1:108" ht="12.75" customHeight="1" x14ac:dyDescent="0.25">
      <c r="A215" s="98"/>
      <c r="B215" s="99"/>
      <c r="C215" s="98"/>
      <c r="D215" s="100"/>
      <c r="E215" s="98"/>
      <c r="F215" s="98"/>
      <c r="G215" s="98"/>
      <c r="H215" s="99"/>
      <c r="I215" s="98"/>
      <c r="J215" s="98"/>
      <c r="K215" s="98"/>
      <c r="L215" s="98"/>
      <c r="M215" s="99"/>
      <c r="N215" s="99"/>
      <c r="O215" s="99"/>
      <c r="P215" s="99"/>
      <c r="Q215" s="99"/>
      <c r="R215" s="99"/>
      <c r="S215" s="99"/>
      <c r="T215" s="99"/>
      <c r="U215" s="99"/>
      <c r="V215" s="99"/>
      <c r="W215" s="99"/>
      <c r="X215" s="99"/>
      <c r="Y215" s="98"/>
      <c r="Z215" s="99"/>
      <c r="AA215" s="98"/>
      <c r="AB215" s="98"/>
      <c r="AC215" s="101"/>
      <c r="AD215" s="98"/>
      <c r="AE215" s="99"/>
      <c r="AF215" s="99"/>
      <c r="AG215" s="99"/>
      <c r="AH215" s="99"/>
      <c r="AI215" s="99"/>
      <c r="AJ215" s="99"/>
      <c r="AK215" s="99"/>
      <c r="AL215" s="99"/>
      <c r="AM215" s="99"/>
      <c r="AN215" s="99"/>
      <c r="AO215" s="99"/>
      <c r="AP215" s="99"/>
      <c r="AQ215" s="99"/>
      <c r="AR215" s="99"/>
      <c r="AS215" s="99"/>
      <c r="AT215" s="99"/>
      <c r="AU215" s="99"/>
      <c r="AV215" s="99"/>
      <c r="AW215" s="99"/>
      <c r="AX215" s="99"/>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c r="BY215" s="98"/>
      <c r="BZ215" s="98"/>
      <c r="CA215" s="98"/>
      <c r="CB215" s="98"/>
      <c r="CC215" s="98"/>
      <c r="CD215" s="98"/>
      <c r="CE215" s="98"/>
      <c r="CF215" s="98"/>
      <c r="CG215" s="98"/>
      <c r="CH215" s="98"/>
      <c r="CI215" s="98"/>
      <c r="CJ215" s="98"/>
      <c r="CK215" s="98"/>
      <c r="CL215" s="98"/>
      <c r="CM215" s="98"/>
      <c r="CN215" s="98"/>
      <c r="CO215" s="98"/>
      <c r="CP215" s="98"/>
      <c r="CQ215" s="98"/>
      <c r="CR215" s="98"/>
      <c r="CS215" s="98"/>
      <c r="CT215" s="98"/>
      <c r="CU215" s="101"/>
      <c r="CV215" s="98"/>
      <c r="CW215" s="98"/>
      <c r="CX215" s="98"/>
      <c r="CY215" s="98"/>
      <c r="CZ215" s="98"/>
      <c r="DA215" s="98"/>
      <c r="DB215" s="98"/>
      <c r="DC215" s="98"/>
      <c r="DD215" s="47"/>
    </row>
    <row r="216" spans="1:108" ht="12.75" customHeight="1" x14ac:dyDescent="0.25">
      <c r="A216" s="98"/>
      <c r="B216" s="99"/>
      <c r="C216" s="98"/>
      <c r="D216" s="100"/>
      <c r="E216" s="98"/>
      <c r="F216" s="98"/>
      <c r="G216" s="98"/>
      <c r="H216" s="99"/>
      <c r="I216" s="98"/>
      <c r="J216" s="98"/>
      <c r="K216" s="98"/>
      <c r="L216" s="98"/>
      <c r="M216" s="99"/>
      <c r="N216" s="99"/>
      <c r="O216" s="99"/>
      <c r="P216" s="99"/>
      <c r="Q216" s="99"/>
      <c r="R216" s="99"/>
      <c r="S216" s="99"/>
      <c r="T216" s="99"/>
      <c r="U216" s="99"/>
      <c r="V216" s="99"/>
      <c r="W216" s="99"/>
      <c r="X216" s="99"/>
      <c r="Y216" s="98"/>
      <c r="Z216" s="99"/>
      <c r="AA216" s="98"/>
      <c r="AB216" s="98"/>
      <c r="AC216" s="101"/>
      <c r="AD216" s="98"/>
      <c r="AE216" s="99"/>
      <c r="AF216" s="99"/>
      <c r="AG216" s="99"/>
      <c r="AH216" s="99"/>
      <c r="AI216" s="99"/>
      <c r="AJ216" s="99"/>
      <c r="AK216" s="99"/>
      <c r="AL216" s="99"/>
      <c r="AM216" s="99"/>
      <c r="AN216" s="99"/>
      <c r="AO216" s="99"/>
      <c r="AP216" s="99"/>
      <c r="AQ216" s="99"/>
      <c r="AR216" s="99"/>
      <c r="AS216" s="99"/>
      <c r="AT216" s="99"/>
      <c r="AU216" s="99"/>
      <c r="AV216" s="99"/>
      <c r="AW216" s="99"/>
      <c r="AX216" s="99"/>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c r="BY216" s="98"/>
      <c r="BZ216" s="98"/>
      <c r="CA216" s="98"/>
      <c r="CB216" s="98"/>
      <c r="CC216" s="98"/>
      <c r="CD216" s="98"/>
      <c r="CE216" s="98"/>
      <c r="CF216" s="98"/>
      <c r="CG216" s="98"/>
      <c r="CH216" s="98"/>
      <c r="CI216" s="98"/>
      <c r="CJ216" s="98"/>
      <c r="CK216" s="98"/>
      <c r="CL216" s="98"/>
      <c r="CM216" s="98"/>
      <c r="CN216" s="98"/>
      <c r="CO216" s="98"/>
      <c r="CP216" s="98"/>
      <c r="CQ216" s="98"/>
      <c r="CR216" s="98"/>
      <c r="CS216" s="98"/>
      <c r="CT216" s="98"/>
      <c r="CU216" s="101"/>
      <c r="CV216" s="98"/>
      <c r="CW216" s="98"/>
      <c r="CX216" s="98"/>
      <c r="CY216" s="98"/>
      <c r="CZ216" s="98"/>
      <c r="DA216" s="98"/>
      <c r="DB216" s="98"/>
      <c r="DC216" s="98"/>
      <c r="DD216" s="47"/>
    </row>
    <row r="217" spans="1:108" ht="12.75" customHeight="1" x14ac:dyDescent="0.25">
      <c r="A217" s="98"/>
      <c r="B217" s="99"/>
      <c r="C217" s="98"/>
      <c r="D217" s="100"/>
      <c r="E217" s="98"/>
      <c r="F217" s="98"/>
      <c r="G217" s="98"/>
      <c r="H217" s="99"/>
      <c r="I217" s="98"/>
      <c r="J217" s="98"/>
      <c r="K217" s="98"/>
      <c r="L217" s="98"/>
      <c r="M217" s="99"/>
      <c r="N217" s="99"/>
      <c r="O217" s="99"/>
      <c r="P217" s="99"/>
      <c r="Q217" s="99"/>
      <c r="R217" s="99"/>
      <c r="S217" s="99"/>
      <c r="T217" s="99"/>
      <c r="U217" s="99"/>
      <c r="V217" s="99"/>
      <c r="W217" s="99"/>
      <c r="X217" s="99"/>
      <c r="Y217" s="98"/>
      <c r="Z217" s="99"/>
      <c r="AA217" s="98"/>
      <c r="AB217" s="98"/>
      <c r="AC217" s="101"/>
      <c r="AD217" s="98"/>
      <c r="AE217" s="99"/>
      <c r="AF217" s="99"/>
      <c r="AG217" s="99"/>
      <c r="AH217" s="99"/>
      <c r="AI217" s="99"/>
      <c r="AJ217" s="99"/>
      <c r="AK217" s="99"/>
      <c r="AL217" s="99"/>
      <c r="AM217" s="99"/>
      <c r="AN217" s="99"/>
      <c r="AO217" s="99"/>
      <c r="AP217" s="99"/>
      <c r="AQ217" s="99"/>
      <c r="AR217" s="99"/>
      <c r="AS217" s="99"/>
      <c r="AT217" s="99"/>
      <c r="AU217" s="99"/>
      <c r="AV217" s="99"/>
      <c r="AW217" s="99"/>
      <c r="AX217" s="99"/>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c r="BY217" s="98"/>
      <c r="BZ217" s="98"/>
      <c r="CA217" s="98"/>
      <c r="CB217" s="98"/>
      <c r="CC217" s="98"/>
      <c r="CD217" s="98"/>
      <c r="CE217" s="98"/>
      <c r="CF217" s="98"/>
      <c r="CG217" s="98"/>
      <c r="CH217" s="98"/>
      <c r="CI217" s="98"/>
      <c r="CJ217" s="98"/>
      <c r="CK217" s="98"/>
      <c r="CL217" s="98"/>
      <c r="CM217" s="98"/>
      <c r="CN217" s="98"/>
      <c r="CO217" s="98"/>
      <c r="CP217" s="98"/>
      <c r="CQ217" s="98"/>
      <c r="CR217" s="98"/>
      <c r="CS217" s="98"/>
      <c r="CT217" s="98"/>
      <c r="CU217" s="101"/>
      <c r="CV217" s="98"/>
      <c r="CW217" s="98"/>
      <c r="CX217" s="98"/>
      <c r="CY217" s="98"/>
      <c r="CZ217" s="98"/>
      <c r="DA217" s="98"/>
      <c r="DB217" s="98"/>
      <c r="DC217" s="98"/>
      <c r="DD217" s="47"/>
    </row>
    <row r="218" spans="1:108" ht="12.75" customHeight="1" x14ac:dyDescent="0.25">
      <c r="A218" s="98"/>
      <c r="B218" s="99"/>
      <c r="C218" s="98"/>
      <c r="D218" s="100"/>
      <c r="E218" s="98"/>
      <c r="F218" s="98"/>
      <c r="G218" s="98"/>
      <c r="H218" s="99"/>
      <c r="I218" s="98"/>
      <c r="J218" s="98"/>
      <c r="K218" s="98"/>
      <c r="L218" s="98"/>
      <c r="M218" s="99"/>
      <c r="N218" s="99"/>
      <c r="O218" s="99"/>
      <c r="P218" s="99"/>
      <c r="Q218" s="99"/>
      <c r="R218" s="99"/>
      <c r="S218" s="99"/>
      <c r="T218" s="99"/>
      <c r="U218" s="99"/>
      <c r="V218" s="99"/>
      <c r="W218" s="99"/>
      <c r="X218" s="99"/>
      <c r="Y218" s="98"/>
      <c r="Z218" s="99"/>
      <c r="AA218" s="98"/>
      <c r="AB218" s="98"/>
      <c r="AC218" s="101"/>
      <c r="AD218" s="98"/>
      <c r="AE218" s="99"/>
      <c r="AF218" s="99"/>
      <c r="AG218" s="99"/>
      <c r="AH218" s="99"/>
      <c r="AI218" s="99"/>
      <c r="AJ218" s="99"/>
      <c r="AK218" s="99"/>
      <c r="AL218" s="99"/>
      <c r="AM218" s="99"/>
      <c r="AN218" s="99"/>
      <c r="AO218" s="99"/>
      <c r="AP218" s="99"/>
      <c r="AQ218" s="99"/>
      <c r="AR218" s="99"/>
      <c r="AS218" s="99"/>
      <c r="AT218" s="99"/>
      <c r="AU218" s="99"/>
      <c r="AV218" s="99"/>
      <c r="AW218" s="99"/>
      <c r="AX218" s="99"/>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c r="BY218" s="98"/>
      <c r="BZ218" s="98"/>
      <c r="CA218" s="98"/>
      <c r="CB218" s="98"/>
      <c r="CC218" s="98"/>
      <c r="CD218" s="98"/>
      <c r="CE218" s="98"/>
      <c r="CF218" s="98"/>
      <c r="CG218" s="98"/>
      <c r="CH218" s="98"/>
      <c r="CI218" s="98"/>
      <c r="CJ218" s="98"/>
      <c r="CK218" s="98"/>
      <c r="CL218" s="98"/>
      <c r="CM218" s="98"/>
      <c r="CN218" s="98"/>
      <c r="CO218" s="98"/>
      <c r="CP218" s="98"/>
      <c r="CQ218" s="98"/>
      <c r="CR218" s="98"/>
      <c r="CS218" s="98"/>
      <c r="CT218" s="98"/>
      <c r="CU218" s="101"/>
      <c r="CV218" s="98"/>
      <c r="CW218" s="98"/>
      <c r="CX218" s="98"/>
      <c r="CY218" s="98"/>
      <c r="CZ218" s="98"/>
      <c r="DA218" s="98"/>
      <c r="DB218" s="98"/>
      <c r="DC218" s="98"/>
      <c r="DD218" s="47"/>
    </row>
    <row r="219" spans="1:108" ht="12.75" customHeight="1" x14ac:dyDescent="0.25">
      <c r="A219" s="98"/>
      <c r="B219" s="99"/>
      <c r="C219" s="98"/>
      <c r="D219" s="100"/>
      <c r="E219" s="98"/>
      <c r="F219" s="98"/>
      <c r="G219" s="98"/>
      <c r="H219" s="99"/>
      <c r="I219" s="98"/>
      <c r="J219" s="98"/>
      <c r="K219" s="98"/>
      <c r="L219" s="98"/>
      <c r="M219" s="99"/>
      <c r="N219" s="99"/>
      <c r="O219" s="99"/>
      <c r="P219" s="99"/>
      <c r="Q219" s="99"/>
      <c r="R219" s="99"/>
      <c r="S219" s="99"/>
      <c r="T219" s="99"/>
      <c r="U219" s="99"/>
      <c r="V219" s="99"/>
      <c r="W219" s="99"/>
      <c r="X219" s="99"/>
      <c r="Y219" s="98"/>
      <c r="Z219" s="99"/>
      <c r="AA219" s="98"/>
      <c r="AB219" s="98"/>
      <c r="AC219" s="101"/>
      <c r="AD219" s="98"/>
      <c r="AE219" s="99"/>
      <c r="AF219" s="99"/>
      <c r="AG219" s="99"/>
      <c r="AH219" s="99"/>
      <c r="AI219" s="99"/>
      <c r="AJ219" s="99"/>
      <c r="AK219" s="99"/>
      <c r="AL219" s="99"/>
      <c r="AM219" s="99"/>
      <c r="AN219" s="99"/>
      <c r="AO219" s="99"/>
      <c r="AP219" s="99"/>
      <c r="AQ219" s="99"/>
      <c r="AR219" s="99"/>
      <c r="AS219" s="99"/>
      <c r="AT219" s="99"/>
      <c r="AU219" s="99"/>
      <c r="AV219" s="99"/>
      <c r="AW219" s="99"/>
      <c r="AX219" s="99"/>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c r="BY219" s="98"/>
      <c r="BZ219" s="98"/>
      <c r="CA219" s="98"/>
      <c r="CB219" s="98"/>
      <c r="CC219" s="98"/>
      <c r="CD219" s="98"/>
      <c r="CE219" s="98"/>
      <c r="CF219" s="98"/>
      <c r="CG219" s="98"/>
      <c r="CH219" s="98"/>
      <c r="CI219" s="98"/>
      <c r="CJ219" s="98"/>
      <c r="CK219" s="98"/>
      <c r="CL219" s="98"/>
      <c r="CM219" s="98"/>
      <c r="CN219" s="98"/>
      <c r="CO219" s="98"/>
      <c r="CP219" s="98"/>
      <c r="CQ219" s="98"/>
      <c r="CR219" s="98"/>
      <c r="CS219" s="98"/>
      <c r="CT219" s="98"/>
      <c r="CU219" s="101"/>
      <c r="CV219" s="98"/>
      <c r="CW219" s="98"/>
      <c r="CX219" s="98"/>
      <c r="CY219" s="98"/>
      <c r="CZ219" s="98"/>
      <c r="DA219" s="98"/>
      <c r="DB219" s="98"/>
      <c r="DC219" s="98"/>
      <c r="DD219" s="47"/>
    </row>
    <row r="220" spans="1:108" ht="12.75" customHeight="1" x14ac:dyDescent="0.25">
      <c r="A220" s="98"/>
      <c r="B220" s="99"/>
      <c r="C220" s="98"/>
      <c r="D220" s="100"/>
      <c r="E220" s="98"/>
      <c r="F220" s="98"/>
      <c r="G220" s="98"/>
      <c r="H220" s="99"/>
      <c r="I220" s="98"/>
      <c r="J220" s="98"/>
      <c r="K220" s="98"/>
      <c r="L220" s="98"/>
      <c r="M220" s="99"/>
      <c r="N220" s="99"/>
      <c r="O220" s="99"/>
      <c r="P220" s="99"/>
      <c r="Q220" s="99"/>
      <c r="R220" s="99"/>
      <c r="S220" s="99"/>
      <c r="T220" s="99"/>
      <c r="U220" s="99"/>
      <c r="V220" s="99"/>
      <c r="W220" s="99"/>
      <c r="X220" s="99"/>
      <c r="Y220" s="98"/>
      <c r="Z220" s="99"/>
      <c r="AA220" s="98"/>
      <c r="AB220" s="98"/>
      <c r="AC220" s="101"/>
      <c r="AD220" s="98"/>
      <c r="AE220" s="99"/>
      <c r="AF220" s="99"/>
      <c r="AG220" s="99"/>
      <c r="AH220" s="99"/>
      <c r="AI220" s="99"/>
      <c r="AJ220" s="99"/>
      <c r="AK220" s="99"/>
      <c r="AL220" s="99"/>
      <c r="AM220" s="99"/>
      <c r="AN220" s="99"/>
      <c r="AO220" s="99"/>
      <c r="AP220" s="99"/>
      <c r="AQ220" s="99"/>
      <c r="AR220" s="99"/>
      <c r="AS220" s="99"/>
      <c r="AT220" s="99"/>
      <c r="AU220" s="99"/>
      <c r="AV220" s="99"/>
      <c r="AW220" s="99"/>
      <c r="AX220" s="99"/>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c r="BY220" s="98"/>
      <c r="BZ220" s="98"/>
      <c r="CA220" s="98"/>
      <c r="CB220" s="98"/>
      <c r="CC220" s="98"/>
      <c r="CD220" s="98"/>
      <c r="CE220" s="98"/>
      <c r="CF220" s="98"/>
      <c r="CG220" s="98"/>
      <c r="CH220" s="98"/>
      <c r="CI220" s="98"/>
      <c r="CJ220" s="98"/>
      <c r="CK220" s="98"/>
      <c r="CL220" s="98"/>
      <c r="CM220" s="98"/>
      <c r="CN220" s="98"/>
      <c r="CO220" s="98"/>
      <c r="CP220" s="98"/>
      <c r="CQ220" s="98"/>
      <c r="CR220" s="98"/>
      <c r="CS220" s="98"/>
      <c r="CT220" s="98"/>
      <c r="CU220" s="101"/>
      <c r="CV220" s="98"/>
      <c r="CW220" s="98"/>
      <c r="CX220" s="98"/>
      <c r="CY220" s="98"/>
      <c r="CZ220" s="98"/>
      <c r="DA220" s="98"/>
      <c r="DB220" s="98"/>
      <c r="DC220" s="98"/>
      <c r="DD220" s="47"/>
    </row>
    <row r="221" spans="1:108" ht="12.75" customHeight="1" x14ac:dyDescent="0.25">
      <c r="A221" s="98"/>
      <c r="B221" s="99"/>
      <c r="C221" s="98"/>
      <c r="D221" s="100"/>
      <c r="E221" s="98"/>
      <c r="F221" s="98"/>
      <c r="G221" s="98"/>
      <c r="H221" s="99"/>
      <c r="I221" s="98"/>
      <c r="J221" s="98"/>
      <c r="K221" s="98"/>
      <c r="L221" s="98"/>
      <c r="M221" s="99"/>
      <c r="N221" s="99"/>
      <c r="O221" s="99"/>
      <c r="P221" s="99"/>
      <c r="Q221" s="99"/>
      <c r="R221" s="99"/>
      <c r="S221" s="99"/>
      <c r="T221" s="99"/>
      <c r="U221" s="99"/>
      <c r="V221" s="99"/>
      <c r="W221" s="99"/>
      <c r="X221" s="99"/>
      <c r="Y221" s="98"/>
      <c r="Z221" s="99"/>
      <c r="AA221" s="98"/>
      <c r="AB221" s="98"/>
      <c r="AC221" s="101"/>
      <c r="AD221" s="98"/>
      <c r="AE221" s="99"/>
      <c r="AF221" s="99"/>
      <c r="AG221" s="99"/>
      <c r="AH221" s="99"/>
      <c r="AI221" s="99"/>
      <c r="AJ221" s="99"/>
      <c r="AK221" s="99"/>
      <c r="AL221" s="99"/>
      <c r="AM221" s="99"/>
      <c r="AN221" s="99"/>
      <c r="AO221" s="99"/>
      <c r="AP221" s="99"/>
      <c r="AQ221" s="99"/>
      <c r="AR221" s="99"/>
      <c r="AS221" s="99"/>
      <c r="AT221" s="99"/>
      <c r="AU221" s="99"/>
      <c r="AV221" s="99"/>
      <c r="AW221" s="99"/>
      <c r="AX221" s="99"/>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c r="BY221" s="98"/>
      <c r="BZ221" s="98"/>
      <c r="CA221" s="98"/>
      <c r="CB221" s="98"/>
      <c r="CC221" s="98"/>
      <c r="CD221" s="98"/>
      <c r="CE221" s="98"/>
      <c r="CF221" s="98"/>
      <c r="CG221" s="98"/>
      <c r="CH221" s="98"/>
      <c r="CI221" s="98"/>
      <c r="CJ221" s="98"/>
      <c r="CK221" s="98"/>
      <c r="CL221" s="98"/>
      <c r="CM221" s="98"/>
      <c r="CN221" s="98"/>
      <c r="CO221" s="98"/>
      <c r="CP221" s="98"/>
      <c r="CQ221" s="98"/>
      <c r="CR221" s="98"/>
      <c r="CS221" s="98"/>
      <c r="CT221" s="98"/>
      <c r="CU221" s="101"/>
      <c r="CV221" s="98"/>
      <c r="CW221" s="98"/>
      <c r="CX221" s="98"/>
      <c r="CY221" s="98"/>
      <c r="CZ221" s="98"/>
      <c r="DA221" s="98"/>
      <c r="DB221" s="98"/>
      <c r="DC221" s="98"/>
      <c r="DD221" s="47"/>
    </row>
    <row r="222" spans="1:108" ht="12.75" customHeight="1" x14ac:dyDescent="0.25">
      <c r="A222" s="98"/>
      <c r="B222" s="99"/>
      <c r="C222" s="98"/>
      <c r="D222" s="100"/>
      <c r="E222" s="98"/>
      <c r="F222" s="98"/>
      <c r="G222" s="98"/>
      <c r="H222" s="99"/>
      <c r="I222" s="98"/>
      <c r="J222" s="98"/>
      <c r="K222" s="98"/>
      <c r="L222" s="98"/>
      <c r="M222" s="99"/>
      <c r="N222" s="99"/>
      <c r="O222" s="99"/>
      <c r="P222" s="99"/>
      <c r="Q222" s="99"/>
      <c r="R222" s="99"/>
      <c r="S222" s="99"/>
      <c r="T222" s="99"/>
      <c r="U222" s="99"/>
      <c r="V222" s="99"/>
      <c r="W222" s="99"/>
      <c r="X222" s="99"/>
      <c r="Y222" s="98"/>
      <c r="Z222" s="99"/>
      <c r="AA222" s="98"/>
      <c r="AB222" s="98"/>
      <c r="AC222" s="101"/>
      <c r="AD222" s="98"/>
      <c r="AE222" s="99"/>
      <c r="AF222" s="99"/>
      <c r="AG222" s="99"/>
      <c r="AH222" s="99"/>
      <c r="AI222" s="99"/>
      <c r="AJ222" s="99"/>
      <c r="AK222" s="99"/>
      <c r="AL222" s="99"/>
      <c r="AM222" s="99"/>
      <c r="AN222" s="99"/>
      <c r="AO222" s="99"/>
      <c r="AP222" s="99"/>
      <c r="AQ222" s="99"/>
      <c r="AR222" s="99"/>
      <c r="AS222" s="99"/>
      <c r="AT222" s="99"/>
      <c r="AU222" s="99"/>
      <c r="AV222" s="99"/>
      <c r="AW222" s="99"/>
      <c r="AX222" s="99"/>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c r="BY222" s="98"/>
      <c r="BZ222" s="98"/>
      <c r="CA222" s="98"/>
      <c r="CB222" s="98"/>
      <c r="CC222" s="98"/>
      <c r="CD222" s="98"/>
      <c r="CE222" s="98"/>
      <c r="CF222" s="98"/>
      <c r="CG222" s="98"/>
      <c r="CH222" s="98"/>
      <c r="CI222" s="98"/>
      <c r="CJ222" s="98"/>
      <c r="CK222" s="98"/>
      <c r="CL222" s="98"/>
      <c r="CM222" s="98"/>
      <c r="CN222" s="98"/>
      <c r="CO222" s="98"/>
      <c r="CP222" s="98"/>
      <c r="CQ222" s="98"/>
      <c r="CR222" s="98"/>
      <c r="CS222" s="98"/>
      <c r="CT222" s="98"/>
      <c r="CU222" s="101"/>
      <c r="CV222" s="98"/>
      <c r="CW222" s="98"/>
      <c r="CX222" s="98"/>
      <c r="CY222" s="98"/>
      <c r="CZ222" s="98"/>
      <c r="DA222" s="98"/>
      <c r="DB222" s="98"/>
      <c r="DC222" s="98"/>
      <c r="DD222" s="47"/>
    </row>
    <row r="223" spans="1:108" ht="12.75" customHeight="1" x14ac:dyDescent="0.25">
      <c r="A223" s="98"/>
      <c r="B223" s="99"/>
      <c r="C223" s="98"/>
      <c r="D223" s="100"/>
      <c r="E223" s="98"/>
      <c r="F223" s="98"/>
      <c r="G223" s="98"/>
      <c r="H223" s="99"/>
      <c r="I223" s="98"/>
      <c r="J223" s="98"/>
      <c r="K223" s="98"/>
      <c r="L223" s="98"/>
      <c r="M223" s="99"/>
      <c r="N223" s="99"/>
      <c r="O223" s="99"/>
      <c r="P223" s="99"/>
      <c r="Q223" s="99"/>
      <c r="R223" s="99"/>
      <c r="S223" s="99"/>
      <c r="T223" s="99"/>
      <c r="U223" s="99"/>
      <c r="V223" s="99"/>
      <c r="W223" s="99"/>
      <c r="X223" s="99"/>
      <c r="Y223" s="98"/>
      <c r="Z223" s="99"/>
      <c r="AA223" s="98"/>
      <c r="AB223" s="98"/>
      <c r="AC223" s="101"/>
      <c r="AD223" s="98"/>
      <c r="AE223" s="99"/>
      <c r="AF223" s="99"/>
      <c r="AG223" s="99"/>
      <c r="AH223" s="99"/>
      <c r="AI223" s="99"/>
      <c r="AJ223" s="99"/>
      <c r="AK223" s="99"/>
      <c r="AL223" s="99"/>
      <c r="AM223" s="99"/>
      <c r="AN223" s="99"/>
      <c r="AO223" s="99"/>
      <c r="AP223" s="99"/>
      <c r="AQ223" s="99"/>
      <c r="AR223" s="99"/>
      <c r="AS223" s="99"/>
      <c r="AT223" s="99"/>
      <c r="AU223" s="99"/>
      <c r="AV223" s="99"/>
      <c r="AW223" s="99"/>
      <c r="AX223" s="99"/>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c r="BY223" s="98"/>
      <c r="BZ223" s="98"/>
      <c r="CA223" s="98"/>
      <c r="CB223" s="98"/>
      <c r="CC223" s="98"/>
      <c r="CD223" s="98"/>
      <c r="CE223" s="98"/>
      <c r="CF223" s="98"/>
      <c r="CG223" s="98"/>
      <c r="CH223" s="98"/>
      <c r="CI223" s="98"/>
      <c r="CJ223" s="98"/>
      <c r="CK223" s="98"/>
      <c r="CL223" s="98"/>
      <c r="CM223" s="98"/>
      <c r="CN223" s="98"/>
      <c r="CO223" s="98"/>
      <c r="CP223" s="98"/>
      <c r="CQ223" s="98"/>
      <c r="CR223" s="98"/>
      <c r="CS223" s="98"/>
      <c r="CT223" s="98"/>
      <c r="CU223" s="101"/>
      <c r="CV223" s="98"/>
      <c r="CW223" s="98"/>
      <c r="CX223" s="98"/>
      <c r="CY223" s="98"/>
      <c r="CZ223" s="98"/>
      <c r="DA223" s="98"/>
      <c r="DB223" s="98"/>
      <c r="DC223" s="98"/>
      <c r="DD223" s="47"/>
    </row>
    <row r="224" spans="1:108" ht="12.75" customHeight="1" x14ac:dyDescent="0.25">
      <c r="A224" s="98"/>
      <c r="B224" s="99"/>
      <c r="C224" s="98"/>
      <c r="D224" s="100"/>
      <c r="E224" s="98"/>
      <c r="F224" s="98"/>
      <c r="G224" s="98"/>
      <c r="H224" s="99"/>
      <c r="I224" s="98"/>
      <c r="J224" s="98"/>
      <c r="K224" s="98"/>
      <c r="L224" s="98"/>
      <c r="M224" s="99"/>
      <c r="N224" s="99"/>
      <c r="O224" s="99"/>
      <c r="P224" s="99"/>
      <c r="Q224" s="99"/>
      <c r="R224" s="99"/>
      <c r="S224" s="99"/>
      <c r="T224" s="99"/>
      <c r="U224" s="99"/>
      <c r="V224" s="99"/>
      <c r="W224" s="99"/>
      <c r="X224" s="99"/>
      <c r="Y224" s="98"/>
      <c r="Z224" s="99"/>
      <c r="AA224" s="98"/>
      <c r="AB224" s="98"/>
      <c r="AC224" s="101"/>
      <c r="AD224" s="98"/>
      <c r="AE224" s="99"/>
      <c r="AF224" s="99"/>
      <c r="AG224" s="99"/>
      <c r="AH224" s="99"/>
      <c r="AI224" s="99"/>
      <c r="AJ224" s="99"/>
      <c r="AK224" s="99"/>
      <c r="AL224" s="99"/>
      <c r="AM224" s="99"/>
      <c r="AN224" s="99"/>
      <c r="AO224" s="99"/>
      <c r="AP224" s="99"/>
      <c r="AQ224" s="99"/>
      <c r="AR224" s="99"/>
      <c r="AS224" s="99"/>
      <c r="AT224" s="99"/>
      <c r="AU224" s="99"/>
      <c r="AV224" s="99"/>
      <c r="AW224" s="99"/>
      <c r="AX224" s="99"/>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c r="BY224" s="98"/>
      <c r="BZ224" s="98"/>
      <c r="CA224" s="98"/>
      <c r="CB224" s="98"/>
      <c r="CC224" s="98"/>
      <c r="CD224" s="98"/>
      <c r="CE224" s="98"/>
      <c r="CF224" s="98"/>
      <c r="CG224" s="98"/>
      <c r="CH224" s="98"/>
      <c r="CI224" s="98"/>
      <c r="CJ224" s="98"/>
      <c r="CK224" s="98"/>
      <c r="CL224" s="98"/>
      <c r="CM224" s="98"/>
      <c r="CN224" s="98"/>
      <c r="CO224" s="98"/>
      <c r="CP224" s="98"/>
      <c r="CQ224" s="98"/>
      <c r="CR224" s="98"/>
      <c r="CS224" s="98"/>
      <c r="CT224" s="98"/>
      <c r="CU224" s="101"/>
      <c r="CV224" s="98"/>
      <c r="CW224" s="98"/>
      <c r="CX224" s="98"/>
      <c r="CY224" s="98"/>
      <c r="CZ224" s="98"/>
      <c r="DA224" s="98"/>
      <c r="DB224" s="98"/>
      <c r="DC224" s="98"/>
      <c r="DD224" s="47"/>
    </row>
    <row r="225" spans="1:108" ht="12.75" customHeight="1" x14ac:dyDescent="0.25">
      <c r="A225" s="98"/>
      <c r="B225" s="99"/>
      <c r="C225" s="98"/>
      <c r="D225" s="100"/>
      <c r="E225" s="98"/>
      <c r="F225" s="98"/>
      <c r="G225" s="98"/>
      <c r="H225" s="99"/>
      <c r="I225" s="98"/>
      <c r="J225" s="98"/>
      <c r="K225" s="98"/>
      <c r="L225" s="98"/>
      <c r="M225" s="99"/>
      <c r="N225" s="99"/>
      <c r="O225" s="99"/>
      <c r="P225" s="99"/>
      <c r="Q225" s="99"/>
      <c r="R225" s="99"/>
      <c r="S225" s="99"/>
      <c r="T225" s="99"/>
      <c r="U225" s="99"/>
      <c r="V225" s="99"/>
      <c r="W225" s="99"/>
      <c r="X225" s="99"/>
      <c r="Y225" s="98"/>
      <c r="Z225" s="99"/>
      <c r="AA225" s="98"/>
      <c r="AB225" s="98"/>
      <c r="AC225" s="101"/>
      <c r="AD225" s="98"/>
      <c r="AE225" s="99"/>
      <c r="AF225" s="99"/>
      <c r="AG225" s="99"/>
      <c r="AH225" s="99"/>
      <c r="AI225" s="99"/>
      <c r="AJ225" s="99"/>
      <c r="AK225" s="99"/>
      <c r="AL225" s="99"/>
      <c r="AM225" s="99"/>
      <c r="AN225" s="99"/>
      <c r="AO225" s="99"/>
      <c r="AP225" s="99"/>
      <c r="AQ225" s="99"/>
      <c r="AR225" s="99"/>
      <c r="AS225" s="99"/>
      <c r="AT225" s="99"/>
      <c r="AU225" s="99"/>
      <c r="AV225" s="99"/>
      <c r="AW225" s="99"/>
      <c r="AX225" s="99"/>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c r="BY225" s="98"/>
      <c r="BZ225" s="98"/>
      <c r="CA225" s="98"/>
      <c r="CB225" s="98"/>
      <c r="CC225" s="98"/>
      <c r="CD225" s="98"/>
      <c r="CE225" s="98"/>
      <c r="CF225" s="98"/>
      <c r="CG225" s="98"/>
      <c r="CH225" s="98"/>
      <c r="CI225" s="98"/>
      <c r="CJ225" s="98"/>
      <c r="CK225" s="98"/>
      <c r="CL225" s="98"/>
      <c r="CM225" s="98"/>
      <c r="CN225" s="98"/>
      <c r="CO225" s="98"/>
      <c r="CP225" s="98"/>
      <c r="CQ225" s="98"/>
      <c r="CR225" s="98"/>
      <c r="CS225" s="98"/>
      <c r="CT225" s="98"/>
      <c r="CU225" s="101"/>
      <c r="CV225" s="98"/>
      <c r="CW225" s="98"/>
      <c r="CX225" s="98"/>
      <c r="CY225" s="98"/>
      <c r="CZ225" s="98"/>
      <c r="DA225" s="98"/>
      <c r="DB225" s="98"/>
      <c r="DC225" s="98"/>
      <c r="DD225" s="47"/>
    </row>
    <row r="226" spans="1:108" ht="12.75" customHeight="1" x14ac:dyDescent="0.25">
      <c r="A226" s="98"/>
      <c r="B226" s="99"/>
      <c r="C226" s="98"/>
      <c r="D226" s="100"/>
      <c r="E226" s="98"/>
      <c r="F226" s="98"/>
      <c r="G226" s="98"/>
      <c r="H226" s="99"/>
      <c r="I226" s="98"/>
      <c r="J226" s="98"/>
      <c r="K226" s="98"/>
      <c r="L226" s="98"/>
      <c r="M226" s="99"/>
      <c r="N226" s="99"/>
      <c r="O226" s="99"/>
      <c r="P226" s="99"/>
      <c r="Q226" s="99"/>
      <c r="R226" s="99"/>
      <c r="S226" s="99"/>
      <c r="T226" s="99"/>
      <c r="U226" s="99"/>
      <c r="V226" s="99"/>
      <c r="W226" s="99"/>
      <c r="X226" s="99"/>
      <c r="Y226" s="98"/>
      <c r="Z226" s="99"/>
      <c r="AA226" s="98"/>
      <c r="AB226" s="98"/>
      <c r="AC226" s="101"/>
      <c r="AD226" s="98"/>
      <c r="AE226" s="99"/>
      <c r="AF226" s="99"/>
      <c r="AG226" s="99"/>
      <c r="AH226" s="99"/>
      <c r="AI226" s="99"/>
      <c r="AJ226" s="99"/>
      <c r="AK226" s="99"/>
      <c r="AL226" s="99"/>
      <c r="AM226" s="99"/>
      <c r="AN226" s="99"/>
      <c r="AO226" s="99"/>
      <c r="AP226" s="99"/>
      <c r="AQ226" s="99"/>
      <c r="AR226" s="99"/>
      <c r="AS226" s="99"/>
      <c r="AT226" s="99"/>
      <c r="AU226" s="99"/>
      <c r="AV226" s="99"/>
      <c r="AW226" s="99"/>
      <c r="AX226" s="99"/>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c r="BY226" s="98"/>
      <c r="BZ226" s="98"/>
      <c r="CA226" s="98"/>
      <c r="CB226" s="98"/>
      <c r="CC226" s="98"/>
      <c r="CD226" s="98"/>
      <c r="CE226" s="98"/>
      <c r="CF226" s="98"/>
      <c r="CG226" s="98"/>
      <c r="CH226" s="98"/>
      <c r="CI226" s="98"/>
      <c r="CJ226" s="98"/>
      <c r="CK226" s="98"/>
      <c r="CL226" s="98"/>
      <c r="CM226" s="98"/>
      <c r="CN226" s="98"/>
      <c r="CO226" s="98"/>
      <c r="CP226" s="98"/>
      <c r="CQ226" s="98"/>
      <c r="CR226" s="98"/>
      <c r="CS226" s="98"/>
      <c r="CT226" s="98"/>
      <c r="CU226" s="101"/>
      <c r="CV226" s="98"/>
      <c r="CW226" s="98"/>
      <c r="CX226" s="98"/>
      <c r="CY226" s="98"/>
      <c r="CZ226" s="98"/>
      <c r="DA226" s="98"/>
      <c r="DB226" s="98"/>
      <c r="DC226" s="98"/>
      <c r="DD226" s="47"/>
    </row>
    <row r="227" spans="1:108" ht="12.75" customHeight="1" x14ac:dyDescent="0.25">
      <c r="A227" s="98"/>
      <c r="B227" s="99"/>
      <c r="C227" s="98"/>
      <c r="D227" s="100"/>
      <c r="E227" s="98"/>
      <c r="F227" s="98"/>
      <c r="G227" s="98"/>
      <c r="H227" s="99"/>
      <c r="I227" s="98"/>
      <c r="J227" s="98"/>
      <c r="K227" s="98"/>
      <c r="L227" s="98"/>
      <c r="M227" s="99"/>
      <c r="N227" s="99"/>
      <c r="O227" s="99"/>
      <c r="P227" s="99"/>
      <c r="Q227" s="99"/>
      <c r="R227" s="99"/>
      <c r="S227" s="99"/>
      <c r="T227" s="99"/>
      <c r="U227" s="99"/>
      <c r="V227" s="99"/>
      <c r="W227" s="99"/>
      <c r="X227" s="99"/>
      <c r="Y227" s="98"/>
      <c r="Z227" s="99"/>
      <c r="AA227" s="98"/>
      <c r="AB227" s="98"/>
      <c r="AC227" s="101"/>
      <c r="AD227" s="98"/>
      <c r="AE227" s="99"/>
      <c r="AF227" s="99"/>
      <c r="AG227" s="99"/>
      <c r="AH227" s="99"/>
      <c r="AI227" s="99"/>
      <c r="AJ227" s="99"/>
      <c r="AK227" s="99"/>
      <c r="AL227" s="99"/>
      <c r="AM227" s="99"/>
      <c r="AN227" s="99"/>
      <c r="AO227" s="99"/>
      <c r="AP227" s="99"/>
      <c r="AQ227" s="99"/>
      <c r="AR227" s="99"/>
      <c r="AS227" s="99"/>
      <c r="AT227" s="99"/>
      <c r="AU227" s="99"/>
      <c r="AV227" s="99"/>
      <c r="AW227" s="99"/>
      <c r="AX227" s="99"/>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101"/>
      <c r="CV227" s="98"/>
      <c r="CW227" s="98"/>
      <c r="CX227" s="98"/>
      <c r="CY227" s="98"/>
      <c r="CZ227" s="98"/>
      <c r="DA227" s="98"/>
      <c r="DB227" s="98"/>
      <c r="DC227" s="98"/>
      <c r="DD227" s="47"/>
    </row>
    <row r="228" spans="1:108" ht="12.75" customHeight="1" x14ac:dyDescent="0.25">
      <c r="A228" s="98"/>
      <c r="B228" s="99"/>
      <c r="C228" s="98"/>
      <c r="D228" s="100"/>
      <c r="E228" s="98"/>
      <c r="F228" s="98"/>
      <c r="G228" s="98"/>
      <c r="H228" s="99"/>
      <c r="I228" s="98"/>
      <c r="J228" s="98"/>
      <c r="K228" s="98"/>
      <c r="L228" s="98"/>
      <c r="M228" s="99"/>
      <c r="N228" s="99"/>
      <c r="O228" s="99"/>
      <c r="P228" s="99"/>
      <c r="Q228" s="99"/>
      <c r="R228" s="99"/>
      <c r="S228" s="99"/>
      <c r="T228" s="99"/>
      <c r="U228" s="99"/>
      <c r="V228" s="99"/>
      <c r="W228" s="99"/>
      <c r="X228" s="99"/>
      <c r="Y228" s="98"/>
      <c r="Z228" s="99"/>
      <c r="AA228" s="98"/>
      <c r="AB228" s="98"/>
      <c r="AC228" s="101"/>
      <c r="AD228" s="98"/>
      <c r="AE228" s="99"/>
      <c r="AF228" s="99"/>
      <c r="AG228" s="99"/>
      <c r="AH228" s="99"/>
      <c r="AI228" s="99"/>
      <c r="AJ228" s="99"/>
      <c r="AK228" s="99"/>
      <c r="AL228" s="99"/>
      <c r="AM228" s="99"/>
      <c r="AN228" s="99"/>
      <c r="AO228" s="99"/>
      <c r="AP228" s="99"/>
      <c r="AQ228" s="99"/>
      <c r="AR228" s="99"/>
      <c r="AS228" s="99"/>
      <c r="AT228" s="99"/>
      <c r="AU228" s="99"/>
      <c r="AV228" s="99"/>
      <c r="AW228" s="99"/>
      <c r="AX228" s="99"/>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c r="BY228" s="98"/>
      <c r="BZ228" s="98"/>
      <c r="CA228" s="98"/>
      <c r="CB228" s="98"/>
      <c r="CC228" s="98"/>
      <c r="CD228" s="98"/>
      <c r="CE228" s="98"/>
      <c r="CF228" s="98"/>
      <c r="CG228" s="98"/>
      <c r="CH228" s="98"/>
      <c r="CI228" s="98"/>
      <c r="CJ228" s="98"/>
      <c r="CK228" s="98"/>
      <c r="CL228" s="98"/>
      <c r="CM228" s="98"/>
      <c r="CN228" s="98"/>
      <c r="CO228" s="98"/>
      <c r="CP228" s="98"/>
      <c r="CQ228" s="98"/>
      <c r="CR228" s="98"/>
      <c r="CS228" s="98"/>
      <c r="CT228" s="98"/>
      <c r="CU228" s="101"/>
      <c r="CV228" s="98"/>
      <c r="CW228" s="98"/>
      <c r="CX228" s="98"/>
      <c r="CY228" s="98"/>
      <c r="CZ228" s="98"/>
      <c r="DA228" s="98"/>
      <c r="DB228" s="98"/>
      <c r="DC228" s="98"/>
      <c r="DD228" s="47"/>
    </row>
    <row r="229" spans="1:108" ht="12.75" customHeight="1" x14ac:dyDescent="0.25">
      <c r="A229" s="98"/>
      <c r="B229" s="99"/>
      <c r="C229" s="98"/>
      <c r="D229" s="100"/>
      <c r="E229" s="98"/>
      <c r="F229" s="98"/>
      <c r="G229" s="98"/>
      <c r="H229" s="99"/>
      <c r="I229" s="98"/>
      <c r="J229" s="98"/>
      <c r="K229" s="98"/>
      <c r="L229" s="98"/>
      <c r="M229" s="99"/>
      <c r="N229" s="99"/>
      <c r="O229" s="99"/>
      <c r="P229" s="99"/>
      <c r="Q229" s="99"/>
      <c r="R229" s="99"/>
      <c r="S229" s="99"/>
      <c r="T229" s="99"/>
      <c r="U229" s="99"/>
      <c r="V229" s="99"/>
      <c r="W229" s="99"/>
      <c r="X229" s="99"/>
      <c r="Y229" s="98"/>
      <c r="Z229" s="99"/>
      <c r="AA229" s="98"/>
      <c r="AB229" s="98"/>
      <c r="AC229" s="101"/>
      <c r="AD229" s="98"/>
      <c r="AE229" s="99"/>
      <c r="AF229" s="99"/>
      <c r="AG229" s="99"/>
      <c r="AH229" s="99"/>
      <c r="AI229" s="99"/>
      <c r="AJ229" s="99"/>
      <c r="AK229" s="99"/>
      <c r="AL229" s="99"/>
      <c r="AM229" s="99"/>
      <c r="AN229" s="99"/>
      <c r="AO229" s="99"/>
      <c r="AP229" s="99"/>
      <c r="AQ229" s="99"/>
      <c r="AR229" s="99"/>
      <c r="AS229" s="99"/>
      <c r="AT229" s="99"/>
      <c r="AU229" s="99"/>
      <c r="AV229" s="99"/>
      <c r="AW229" s="99"/>
      <c r="AX229" s="99"/>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c r="BY229" s="98"/>
      <c r="BZ229" s="98"/>
      <c r="CA229" s="98"/>
      <c r="CB229" s="98"/>
      <c r="CC229" s="98"/>
      <c r="CD229" s="98"/>
      <c r="CE229" s="98"/>
      <c r="CF229" s="98"/>
      <c r="CG229" s="98"/>
      <c r="CH229" s="98"/>
      <c r="CI229" s="98"/>
      <c r="CJ229" s="98"/>
      <c r="CK229" s="98"/>
      <c r="CL229" s="98"/>
      <c r="CM229" s="98"/>
      <c r="CN229" s="98"/>
      <c r="CO229" s="98"/>
      <c r="CP229" s="98"/>
      <c r="CQ229" s="98"/>
      <c r="CR229" s="98"/>
      <c r="CS229" s="98"/>
      <c r="CT229" s="98"/>
      <c r="CU229" s="101"/>
      <c r="CV229" s="98"/>
      <c r="CW229" s="98"/>
      <c r="CX229" s="98"/>
      <c r="CY229" s="98"/>
      <c r="CZ229" s="98"/>
      <c r="DA229" s="98"/>
      <c r="DB229" s="98"/>
      <c r="DC229" s="98"/>
      <c r="DD229" s="47"/>
    </row>
    <row r="230" spans="1:108" ht="12.75" customHeight="1" x14ac:dyDescent="0.25">
      <c r="A230" s="98"/>
      <c r="B230" s="99"/>
      <c r="C230" s="98"/>
      <c r="D230" s="100"/>
      <c r="E230" s="98"/>
      <c r="F230" s="98"/>
      <c r="G230" s="98"/>
      <c r="H230" s="99"/>
      <c r="I230" s="98"/>
      <c r="J230" s="98"/>
      <c r="K230" s="98"/>
      <c r="L230" s="98"/>
      <c r="M230" s="99"/>
      <c r="N230" s="99"/>
      <c r="O230" s="99"/>
      <c r="P230" s="99"/>
      <c r="Q230" s="99"/>
      <c r="R230" s="99"/>
      <c r="S230" s="99"/>
      <c r="T230" s="99"/>
      <c r="U230" s="99"/>
      <c r="V230" s="99"/>
      <c r="W230" s="99"/>
      <c r="X230" s="99"/>
      <c r="Y230" s="98"/>
      <c r="Z230" s="99"/>
      <c r="AA230" s="98"/>
      <c r="AB230" s="98"/>
      <c r="AC230" s="101"/>
      <c r="AD230" s="98"/>
      <c r="AE230" s="99"/>
      <c r="AF230" s="99"/>
      <c r="AG230" s="99"/>
      <c r="AH230" s="99"/>
      <c r="AI230" s="99"/>
      <c r="AJ230" s="99"/>
      <c r="AK230" s="99"/>
      <c r="AL230" s="99"/>
      <c r="AM230" s="99"/>
      <c r="AN230" s="99"/>
      <c r="AO230" s="99"/>
      <c r="AP230" s="99"/>
      <c r="AQ230" s="99"/>
      <c r="AR230" s="99"/>
      <c r="AS230" s="99"/>
      <c r="AT230" s="99"/>
      <c r="AU230" s="99"/>
      <c r="AV230" s="99"/>
      <c r="AW230" s="99"/>
      <c r="AX230" s="99"/>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c r="BY230" s="98"/>
      <c r="BZ230" s="98"/>
      <c r="CA230" s="98"/>
      <c r="CB230" s="98"/>
      <c r="CC230" s="98"/>
      <c r="CD230" s="98"/>
      <c r="CE230" s="98"/>
      <c r="CF230" s="98"/>
      <c r="CG230" s="98"/>
      <c r="CH230" s="98"/>
      <c r="CI230" s="98"/>
      <c r="CJ230" s="98"/>
      <c r="CK230" s="98"/>
      <c r="CL230" s="98"/>
      <c r="CM230" s="98"/>
      <c r="CN230" s="98"/>
      <c r="CO230" s="98"/>
      <c r="CP230" s="98"/>
      <c r="CQ230" s="98"/>
      <c r="CR230" s="98"/>
      <c r="CS230" s="98"/>
      <c r="CT230" s="98"/>
      <c r="CU230" s="101"/>
      <c r="CV230" s="98"/>
      <c r="CW230" s="98"/>
      <c r="CX230" s="98"/>
      <c r="CY230" s="98"/>
      <c r="CZ230" s="98"/>
      <c r="DA230" s="98"/>
      <c r="DB230" s="98"/>
      <c r="DC230" s="98"/>
      <c r="DD230" s="47"/>
    </row>
    <row r="231" spans="1:108" ht="12.75" customHeight="1" x14ac:dyDescent="0.25">
      <c r="A231" s="98"/>
      <c r="B231" s="99"/>
      <c r="C231" s="98"/>
      <c r="D231" s="100"/>
      <c r="E231" s="98"/>
      <c r="F231" s="98"/>
      <c r="G231" s="98"/>
      <c r="H231" s="99"/>
      <c r="I231" s="98"/>
      <c r="J231" s="98"/>
      <c r="K231" s="98"/>
      <c r="L231" s="98"/>
      <c r="M231" s="99"/>
      <c r="N231" s="99"/>
      <c r="O231" s="99"/>
      <c r="P231" s="99"/>
      <c r="Q231" s="99"/>
      <c r="R231" s="99"/>
      <c r="S231" s="99"/>
      <c r="T231" s="99"/>
      <c r="U231" s="99"/>
      <c r="V231" s="99"/>
      <c r="W231" s="99"/>
      <c r="X231" s="99"/>
      <c r="Y231" s="98"/>
      <c r="Z231" s="99"/>
      <c r="AA231" s="98"/>
      <c r="AB231" s="98"/>
      <c r="AC231" s="101"/>
      <c r="AD231" s="98"/>
      <c r="AE231" s="99"/>
      <c r="AF231" s="99"/>
      <c r="AG231" s="99"/>
      <c r="AH231" s="99"/>
      <c r="AI231" s="99"/>
      <c r="AJ231" s="99"/>
      <c r="AK231" s="99"/>
      <c r="AL231" s="99"/>
      <c r="AM231" s="99"/>
      <c r="AN231" s="99"/>
      <c r="AO231" s="99"/>
      <c r="AP231" s="99"/>
      <c r="AQ231" s="99"/>
      <c r="AR231" s="99"/>
      <c r="AS231" s="99"/>
      <c r="AT231" s="99"/>
      <c r="AU231" s="99"/>
      <c r="AV231" s="99"/>
      <c r="AW231" s="99"/>
      <c r="AX231" s="99"/>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c r="BY231" s="98"/>
      <c r="BZ231" s="98"/>
      <c r="CA231" s="98"/>
      <c r="CB231" s="98"/>
      <c r="CC231" s="98"/>
      <c r="CD231" s="98"/>
      <c r="CE231" s="98"/>
      <c r="CF231" s="98"/>
      <c r="CG231" s="98"/>
      <c r="CH231" s="98"/>
      <c r="CI231" s="98"/>
      <c r="CJ231" s="98"/>
      <c r="CK231" s="98"/>
      <c r="CL231" s="98"/>
      <c r="CM231" s="98"/>
      <c r="CN231" s="98"/>
      <c r="CO231" s="98"/>
      <c r="CP231" s="98"/>
      <c r="CQ231" s="98"/>
      <c r="CR231" s="98"/>
      <c r="CS231" s="98"/>
      <c r="CT231" s="98"/>
      <c r="CU231" s="101"/>
      <c r="CV231" s="98"/>
      <c r="CW231" s="98"/>
      <c r="CX231" s="98"/>
      <c r="CY231" s="98"/>
      <c r="CZ231" s="98"/>
      <c r="DA231" s="98"/>
      <c r="DB231" s="98"/>
      <c r="DC231" s="98"/>
      <c r="DD231" s="47"/>
    </row>
    <row r="232" spans="1:108" ht="12.75" customHeight="1" x14ac:dyDescent="0.25">
      <c r="A232" s="98"/>
      <c r="B232" s="99"/>
      <c r="C232" s="98"/>
      <c r="D232" s="100"/>
      <c r="E232" s="98"/>
      <c r="F232" s="98"/>
      <c r="G232" s="98"/>
      <c r="H232" s="99"/>
      <c r="I232" s="98"/>
      <c r="J232" s="98"/>
      <c r="K232" s="98"/>
      <c r="L232" s="98"/>
      <c r="M232" s="99"/>
      <c r="N232" s="99"/>
      <c r="O232" s="99"/>
      <c r="P232" s="99"/>
      <c r="Q232" s="99"/>
      <c r="R232" s="99"/>
      <c r="S232" s="99"/>
      <c r="T232" s="99"/>
      <c r="U232" s="99"/>
      <c r="V232" s="99"/>
      <c r="W232" s="99"/>
      <c r="X232" s="99"/>
      <c r="Y232" s="98"/>
      <c r="Z232" s="99"/>
      <c r="AA232" s="98"/>
      <c r="AB232" s="98"/>
      <c r="AC232" s="101"/>
      <c r="AD232" s="98"/>
      <c r="AE232" s="99"/>
      <c r="AF232" s="99"/>
      <c r="AG232" s="99"/>
      <c r="AH232" s="99"/>
      <c r="AI232" s="99"/>
      <c r="AJ232" s="99"/>
      <c r="AK232" s="99"/>
      <c r="AL232" s="99"/>
      <c r="AM232" s="99"/>
      <c r="AN232" s="99"/>
      <c r="AO232" s="99"/>
      <c r="AP232" s="99"/>
      <c r="AQ232" s="99"/>
      <c r="AR232" s="99"/>
      <c r="AS232" s="99"/>
      <c r="AT232" s="99"/>
      <c r="AU232" s="99"/>
      <c r="AV232" s="99"/>
      <c r="AW232" s="99"/>
      <c r="AX232" s="99"/>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c r="BY232" s="98"/>
      <c r="BZ232" s="98"/>
      <c r="CA232" s="98"/>
      <c r="CB232" s="98"/>
      <c r="CC232" s="98"/>
      <c r="CD232" s="98"/>
      <c r="CE232" s="98"/>
      <c r="CF232" s="98"/>
      <c r="CG232" s="98"/>
      <c r="CH232" s="98"/>
      <c r="CI232" s="98"/>
      <c r="CJ232" s="98"/>
      <c r="CK232" s="98"/>
      <c r="CL232" s="98"/>
      <c r="CM232" s="98"/>
      <c r="CN232" s="98"/>
      <c r="CO232" s="98"/>
      <c r="CP232" s="98"/>
      <c r="CQ232" s="98"/>
      <c r="CR232" s="98"/>
      <c r="CS232" s="98"/>
      <c r="CT232" s="98"/>
      <c r="CU232" s="101"/>
      <c r="CV232" s="98"/>
      <c r="CW232" s="98"/>
      <c r="CX232" s="98"/>
      <c r="CY232" s="98"/>
      <c r="CZ232" s="98"/>
      <c r="DA232" s="98"/>
      <c r="DB232" s="98"/>
      <c r="DC232" s="98"/>
      <c r="DD232" s="47"/>
    </row>
    <row r="233" spans="1:108" ht="12.75" customHeight="1" x14ac:dyDescent="0.25">
      <c r="A233" s="98"/>
      <c r="B233" s="99"/>
      <c r="C233" s="98"/>
      <c r="D233" s="100"/>
      <c r="E233" s="98"/>
      <c r="F233" s="98"/>
      <c r="G233" s="98"/>
      <c r="H233" s="99"/>
      <c r="I233" s="98"/>
      <c r="J233" s="98"/>
      <c r="K233" s="98"/>
      <c r="L233" s="98"/>
      <c r="M233" s="99"/>
      <c r="N233" s="99"/>
      <c r="O233" s="99"/>
      <c r="P233" s="99"/>
      <c r="Q233" s="99"/>
      <c r="R233" s="99"/>
      <c r="S233" s="99"/>
      <c r="T233" s="99"/>
      <c r="U233" s="99"/>
      <c r="V233" s="99"/>
      <c r="W233" s="99"/>
      <c r="X233" s="99"/>
      <c r="Y233" s="98"/>
      <c r="Z233" s="99"/>
      <c r="AA233" s="98"/>
      <c r="AB233" s="98"/>
      <c r="AC233" s="101"/>
      <c r="AD233" s="98"/>
      <c r="AE233" s="99"/>
      <c r="AF233" s="99"/>
      <c r="AG233" s="99"/>
      <c r="AH233" s="99"/>
      <c r="AI233" s="99"/>
      <c r="AJ233" s="99"/>
      <c r="AK233" s="99"/>
      <c r="AL233" s="99"/>
      <c r="AM233" s="99"/>
      <c r="AN233" s="99"/>
      <c r="AO233" s="99"/>
      <c r="AP233" s="99"/>
      <c r="AQ233" s="99"/>
      <c r="AR233" s="99"/>
      <c r="AS233" s="99"/>
      <c r="AT233" s="99"/>
      <c r="AU233" s="99"/>
      <c r="AV233" s="99"/>
      <c r="AW233" s="99"/>
      <c r="AX233" s="99"/>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c r="BY233" s="98"/>
      <c r="BZ233" s="98"/>
      <c r="CA233" s="98"/>
      <c r="CB233" s="98"/>
      <c r="CC233" s="98"/>
      <c r="CD233" s="98"/>
      <c r="CE233" s="98"/>
      <c r="CF233" s="98"/>
      <c r="CG233" s="98"/>
      <c r="CH233" s="98"/>
      <c r="CI233" s="98"/>
      <c r="CJ233" s="98"/>
      <c r="CK233" s="98"/>
      <c r="CL233" s="98"/>
      <c r="CM233" s="98"/>
      <c r="CN233" s="98"/>
      <c r="CO233" s="98"/>
      <c r="CP233" s="98"/>
      <c r="CQ233" s="98"/>
      <c r="CR233" s="98"/>
      <c r="CS233" s="98"/>
      <c r="CT233" s="98"/>
      <c r="CU233" s="101"/>
      <c r="CV233" s="98"/>
      <c r="CW233" s="98"/>
      <c r="CX233" s="98"/>
      <c r="CY233" s="98"/>
      <c r="CZ233" s="98"/>
      <c r="DA233" s="98"/>
      <c r="DB233" s="98"/>
      <c r="DC233" s="98"/>
      <c r="DD233" s="47"/>
    </row>
    <row r="234" spans="1:108" ht="12.75" customHeight="1" x14ac:dyDescent="0.25">
      <c r="A234" s="98"/>
      <c r="B234" s="99"/>
      <c r="C234" s="98"/>
      <c r="D234" s="100"/>
      <c r="E234" s="98"/>
      <c r="F234" s="98"/>
      <c r="G234" s="98"/>
      <c r="H234" s="99"/>
      <c r="I234" s="98"/>
      <c r="J234" s="98"/>
      <c r="K234" s="98"/>
      <c r="L234" s="98"/>
      <c r="M234" s="99"/>
      <c r="N234" s="99"/>
      <c r="O234" s="99"/>
      <c r="P234" s="99"/>
      <c r="Q234" s="99"/>
      <c r="R234" s="99"/>
      <c r="S234" s="99"/>
      <c r="T234" s="99"/>
      <c r="U234" s="99"/>
      <c r="V234" s="99"/>
      <c r="W234" s="99"/>
      <c r="X234" s="99"/>
      <c r="Y234" s="98"/>
      <c r="Z234" s="99"/>
      <c r="AA234" s="98"/>
      <c r="AB234" s="98"/>
      <c r="AC234" s="101"/>
      <c r="AD234" s="98"/>
      <c r="AE234" s="99"/>
      <c r="AF234" s="99"/>
      <c r="AG234" s="99"/>
      <c r="AH234" s="99"/>
      <c r="AI234" s="99"/>
      <c r="AJ234" s="99"/>
      <c r="AK234" s="99"/>
      <c r="AL234" s="99"/>
      <c r="AM234" s="99"/>
      <c r="AN234" s="99"/>
      <c r="AO234" s="99"/>
      <c r="AP234" s="99"/>
      <c r="AQ234" s="99"/>
      <c r="AR234" s="99"/>
      <c r="AS234" s="99"/>
      <c r="AT234" s="99"/>
      <c r="AU234" s="99"/>
      <c r="AV234" s="99"/>
      <c r="AW234" s="99"/>
      <c r="AX234" s="99"/>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c r="BY234" s="98"/>
      <c r="BZ234" s="98"/>
      <c r="CA234" s="98"/>
      <c r="CB234" s="98"/>
      <c r="CC234" s="98"/>
      <c r="CD234" s="98"/>
      <c r="CE234" s="98"/>
      <c r="CF234" s="98"/>
      <c r="CG234" s="98"/>
      <c r="CH234" s="98"/>
      <c r="CI234" s="98"/>
      <c r="CJ234" s="98"/>
      <c r="CK234" s="98"/>
      <c r="CL234" s="98"/>
      <c r="CM234" s="98"/>
      <c r="CN234" s="98"/>
      <c r="CO234" s="98"/>
      <c r="CP234" s="98"/>
      <c r="CQ234" s="98"/>
      <c r="CR234" s="98"/>
      <c r="CS234" s="98"/>
      <c r="CT234" s="98"/>
      <c r="CU234" s="101"/>
      <c r="CV234" s="98"/>
      <c r="CW234" s="98"/>
      <c r="CX234" s="98"/>
      <c r="CY234" s="98"/>
      <c r="CZ234" s="98"/>
      <c r="DA234" s="98"/>
      <c r="DB234" s="98"/>
      <c r="DC234" s="98"/>
      <c r="DD234" s="47"/>
    </row>
    <row r="235" spans="1:108" ht="12.75" customHeight="1" x14ac:dyDescent="0.25">
      <c r="A235" s="98"/>
      <c r="B235" s="99"/>
      <c r="C235" s="98"/>
      <c r="D235" s="100"/>
      <c r="E235" s="98"/>
      <c r="F235" s="98"/>
      <c r="G235" s="98"/>
      <c r="H235" s="99"/>
      <c r="I235" s="98"/>
      <c r="J235" s="98"/>
      <c r="K235" s="98"/>
      <c r="L235" s="98"/>
      <c r="M235" s="99"/>
      <c r="N235" s="99"/>
      <c r="O235" s="99"/>
      <c r="P235" s="99"/>
      <c r="Q235" s="99"/>
      <c r="R235" s="99"/>
      <c r="S235" s="99"/>
      <c r="T235" s="99"/>
      <c r="U235" s="99"/>
      <c r="V235" s="99"/>
      <c r="W235" s="99"/>
      <c r="X235" s="99"/>
      <c r="Y235" s="98"/>
      <c r="Z235" s="99"/>
      <c r="AA235" s="98"/>
      <c r="AB235" s="98"/>
      <c r="AC235" s="101"/>
      <c r="AD235" s="98"/>
      <c r="AE235" s="99"/>
      <c r="AF235" s="99"/>
      <c r="AG235" s="99"/>
      <c r="AH235" s="99"/>
      <c r="AI235" s="99"/>
      <c r="AJ235" s="99"/>
      <c r="AK235" s="99"/>
      <c r="AL235" s="99"/>
      <c r="AM235" s="99"/>
      <c r="AN235" s="99"/>
      <c r="AO235" s="99"/>
      <c r="AP235" s="99"/>
      <c r="AQ235" s="99"/>
      <c r="AR235" s="99"/>
      <c r="AS235" s="99"/>
      <c r="AT235" s="99"/>
      <c r="AU235" s="99"/>
      <c r="AV235" s="99"/>
      <c r="AW235" s="99"/>
      <c r="AX235" s="99"/>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c r="BY235" s="98"/>
      <c r="BZ235" s="98"/>
      <c r="CA235" s="98"/>
      <c r="CB235" s="98"/>
      <c r="CC235" s="98"/>
      <c r="CD235" s="98"/>
      <c r="CE235" s="98"/>
      <c r="CF235" s="98"/>
      <c r="CG235" s="98"/>
      <c r="CH235" s="98"/>
      <c r="CI235" s="98"/>
      <c r="CJ235" s="98"/>
      <c r="CK235" s="98"/>
      <c r="CL235" s="98"/>
      <c r="CM235" s="98"/>
      <c r="CN235" s="98"/>
      <c r="CO235" s="98"/>
      <c r="CP235" s="98"/>
      <c r="CQ235" s="98"/>
      <c r="CR235" s="98"/>
      <c r="CS235" s="98"/>
      <c r="CT235" s="98"/>
      <c r="CU235" s="101"/>
      <c r="CV235" s="98"/>
      <c r="CW235" s="98"/>
      <c r="CX235" s="98"/>
      <c r="CY235" s="98"/>
      <c r="CZ235" s="98"/>
      <c r="DA235" s="98"/>
      <c r="DB235" s="98"/>
      <c r="DC235" s="98"/>
      <c r="DD235" s="47"/>
    </row>
    <row r="236" spans="1:108" ht="12.75" customHeight="1" x14ac:dyDescent="0.25">
      <c r="A236" s="98"/>
      <c r="B236" s="99"/>
      <c r="C236" s="98"/>
      <c r="D236" s="100"/>
      <c r="E236" s="98"/>
      <c r="F236" s="98"/>
      <c r="G236" s="98"/>
      <c r="H236" s="99"/>
      <c r="I236" s="98"/>
      <c r="J236" s="98"/>
      <c r="K236" s="98"/>
      <c r="L236" s="98"/>
      <c r="M236" s="99"/>
      <c r="N236" s="99"/>
      <c r="O236" s="99"/>
      <c r="P236" s="99"/>
      <c r="Q236" s="99"/>
      <c r="R236" s="99"/>
      <c r="S236" s="99"/>
      <c r="T236" s="99"/>
      <c r="U236" s="99"/>
      <c r="V236" s="99"/>
      <c r="W236" s="99"/>
      <c r="X236" s="99"/>
      <c r="Y236" s="98"/>
      <c r="Z236" s="99"/>
      <c r="AA236" s="98"/>
      <c r="AB236" s="98"/>
      <c r="AC236" s="101"/>
      <c r="AD236" s="98"/>
      <c r="AE236" s="99"/>
      <c r="AF236" s="99"/>
      <c r="AG236" s="99"/>
      <c r="AH236" s="99"/>
      <c r="AI236" s="99"/>
      <c r="AJ236" s="99"/>
      <c r="AK236" s="99"/>
      <c r="AL236" s="99"/>
      <c r="AM236" s="99"/>
      <c r="AN236" s="99"/>
      <c r="AO236" s="99"/>
      <c r="AP236" s="99"/>
      <c r="AQ236" s="99"/>
      <c r="AR236" s="99"/>
      <c r="AS236" s="99"/>
      <c r="AT236" s="99"/>
      <c r="AU236" s="99"/>
      <c r="AV236" s="99"/>
      <c r="AW236" s="99"/>
      <c r="AX236" s="99"/>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c r="BY236" s="98"/>
      <c r="BZ236" s="98"/>
      <c r="CA236" s="98"/>
      <c r="CB236" s="98"/>
      <c r="CC236" s="98"/>
      <c r="CD236" s="98"/>
      <c r="CE236" s="98"/>
      <c r="CF236" s="98"/>
      <c r="CG236" s="98"/>
      <c r="CH236" s="98"/>
      <c r="CI236" s="98"/>
      <c r="CJ236" s="98"/>
      <c r="CK236" s="98"/>
      <c r="CL236" s="98"/>
      <c r="CM236" s="98"/>
      <c r="CN236" s="98"/>
      <c r="CO236" s="98"/>
      <c r="CP236" s="98"/>
      <c r="CQ236" s="98"/>
      <c r="CR236" s="98"/>
      <c r="CS236" s="98"/>
      <c r="CT236" s="98"/>
      <c r="CU236" s="101"/>
      <c r="CV236" s="98"/>
      <c r="CW236" s="98"/>
      <c r="CX236" s="98"/>
      <c r="CY236" s="98"/>
      <c r="CZ236" s="98"/>
      <c r="DA236" s="98"/>
      <c r="DB236" s="98"/>
      <c r="DC236" s="98"/>
      <c r="DD236" s="47"/>
    </row>
    <row r="237" spans="1:108" ht="12.75" customHeight="1" x14ac:dyDescent="0.25">
      <c r="A237" s="98"/>
      <c r="B237" s="99"/>
      <c r="C237" s="98"/>
      <c r="D237" s="100"/>
      <c r="E237" s="98"/>
      <c r="F237" s="98"/>
      <c r="G237" s="98"/>
      <c r="H237" s="99"/>
      <c r="I237" s="98"/>
      <c r="J237" s="98"/>
      <c r="K237" s="98"/>
      <c r="L237" s="98"/>
      <c r="M237" s="99"/>
      <c r="N237" s="99"/>
      <c r="O237" s="99"/>
      <c r="P237" s="99"/>
      <c r="Q237" s="99"/>
      <c r="R237" s="99"/>
      <c r="S237" s="99"/>
      <c r="T237" s="99"/>
      <c r="U237" s="99"/>
      <c r="V237" s="99"/>
      <c r="W237" s="99"/>
      <c r="X237" s="99"/>
      <c r="Y237" s="98"/>
      <c r="Z237" s="99"/>
      <c r="AA237" s="98"/>
      <c r="AB237" s="98"/>
      <c r="AC237" s="101"/>
      <c r="AD237" s="98"/>
      <c r="AE237" s="99"/>
      <c r="AF237" s="99"/>
      <c r="AG237" s="99"/>
      <c r="AH237" s="99"/>
      <c r="AI237" s="99"/>
      <c r="AJ237" s="99"/>
      <c r="AK237" s="99"/>
      <c r="AL237" s="99"/>
      <c r="AM237" s="99"/>
      <c r="AN237" s="99"/>
      <c r="AO237" s="99"/>
      <c r="AP237" s="99"/>
      <c r="AQ237" s="99"/>
      <c r="AR237" s="99"/>
      <c r="AS237" s="99"/>
      <c r="AT237" s="99"/>
      <c r="AU237" s="99"/>
      <c r="AV237" s="99"/>
      <c r="AW237" s="99"/>
      <c r="AX237" s="99"/>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c r="BY237" s="98"/>
      <c r="BZ237" s="98"/>
      <c r="CA237" s="98"/>
      <c r="CB237" s="98"/>
      <c r="CC237" s="98"/>
      <c r="CD237" s="98"/>
      <c r="CE237" s="98"/>
      <c r="CF237" s="98"/>
      <c r="CG237" s="98"/>
      <c r="CH237" s="98"/>
      <c r="CI237" s="98"/>
      <c r="CJ237" s="98"/>
      <c r="CK237" s="98"/>
      <c r="CL237" s="98"/>
      <c r="CM237" s="98"/>
      <c r="CN237" s="98"/>
      <c r="CO237" s="98"/>
      <c r="CP237" s="98"/>
      <c r="CQ237" s="98"/>
      <c r="CR237" s="98"/>
      <c r="CS237" s="98"/>
      <c r="CT237" s="98"/>
      <c r="CU237" s="101"/>
      <c r="CV237" s="98"/>
      <c r="CW237" s="98"/>
      <c r="CX237" s="98"/>
      <c r="CY237" s="98"/>
      <c r="CZ237" s="98"/>
      <c r="DA237" s="98"/>
      <c r="DB237" s="98"/>
      <c r="DC237" s="98"/>
      <c r="DD237" s="47"/>
    </row>
    <row r="238" spans="1:108" ht="12.75" customHeight="1" x14ac:dyDescent="0.25">
      <c r="A238" s="98"/>
      <c r="B238" s="99"/>
      <c r="C238" s="98"/>
      <c r="D238" s="100"/>
      <c r="E238" s="98"/>
      <c r="F238" s="98"/>
      <c r="G238" s="98"/>
      <c r="H238" s="99"/>
      <c r="I238" s="98"/>
      <c r="J238" s="98"/>
      <c r="K238" s="98"/>
      <c r="L238" s="98"/>
      <c r="M238" s="99"/>
      <c r="N238" s="99"/>
      <c r="O238" s="99"/>
      <c r="P238" s="99"/>
      <c r="Q238" s="99"/>
      <c r="R238" s="99"/>
      <c r="S238" s="99"/>
      <c r="T238" s="99"/>
      <c r="U238" s="99"/>
      <c r="V238" s="99"/>
      <c r="W238" s="99"/>
      <c r="X238" s="99"/>
      <c r="Y238" s="98"/>
      <c r="Z238" s="99"/>
      <c r="AA238" s="98"/>
      <c r="AB238" s="98"/>
      <c r="AC238" s="101"/>
      <c r="AD238" s="98"/>
      <c r="AE238" s="99"/>
      <c r="AF238" s="99"/>
      <c r="AG238" s="99"/>
      <c r="AH238" s="99"/>
      <c r="AI238" s="99"/>
      <c r="AJ238" s="99"/>
      <c r="AK238" s="99"/>
      <c r="AL238" s="99"/>
      <c r="AM238" s="99"/>
      <c r="AN238" s="99"/>
      <c r="AO238" s="99"/>
      <c r="AP238" s="99"/>
      <c r="AQ238" s="99"/>
      <c r="AR238" s="99"/>
      <c r="AS238" s="99"/>
      <c r="AT238" s="99"/>
      <c r="AU238" s="99"/>
      <c r="AV238" s="99"/>
      <c r="AW238" s="99"/>
      <c r="AX238" s="99"/>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c r="BY238" s="98"/>
      <c r="BZ238" s="98"/>
      <c r="CA238" s="98"/>
      <c r="CB238" s="98"/>
      <c r="CC238" s="98"/>
      <c r="CD238" s="98"/>
      <c r="CE238" s="98"/>
      <c r="CF238" s="98"/>
      <c r="CG238" s="98"/>
      <c r="CH238" s="98"/>
      <c r="CI238" s="98"/>
      <c r="CJ238" s="98"/>
      <c r="CK238" s="98"/>
      <c r="CL238" s="98"/>
      <c r="CM238" s="98"/>
      <c r="CN238" s="98"/>
      <c r="CO238" s="98"/>
      <c r="CP238" s="98"/>
      <c r="CQ238" s="98"/>
      <c r="CR238" s="98"/>
      <c r="CS238" s="98"/>
      <c r="CT238" s="98"/>
      <c r="CU238" s="101"/>
      <c r="CV238" s="98"/>
      <c r="CW238" s="98"/>
      <c r="CX238" s="98"/>
      <c r="CY238" s="98"/>
      <c r="CZ238" s="98"/>
      <c r="DA238" s="98"/>
      <c r="DB238" s="98"/>
      <c r="DC238" s="98"/>
      <c r="DD238" s="47"/>
    </row>
    <row r="239" spans="1:108" ht="12.75" customHeight="1" x14ac:dyDescent="0.25">
      <c r="A239" s="98"/>
      <c r="B239" s="99"/>
      <c r="C239" s="98"/>
      <c r="D239" s="100"/>
      <c r="E239" s="98"/>
      <c r="F239" s="98"/>
      <c r="G239" s="98"/>
      <c r="H239" s="99"/>
      <c r="I239" s="98"/>
      <c r="J239" s="98"/>
      <c r="K239" s="98"/>
      <c r="L239" s="98"/>
      <c r="M239" s="99"/>
      <c r="N239" s="99"/>
      <c r="O239" s="99"/>
      <c r="P239" s="99"/>
      <c r="Q239" s="99"/>
      <c r="R239" s="99"/>
      <c r="S239" s="99"/>
      <c r="T239" s="99"/>
      <c r="U239" s="99"/>
      <c r="V239" s="99"/>
      <c r="W239" s="99"/>
      <c r="X239" s="99"/>
      <c r="Y239" s="98"/>
      <c r="Z239" s="99"/>
      <c r="AA239" s="98"/>
      <c r="AB239" s="98"/>
      <c r="AC239" s="101"/>
      <c r="AD239" s="98"/>
      <c r="AE239" s="99"/>
      <c r="AF239" s="99"/>
      <c r="AG239" s="99"/>
      <c r="AH239" s="99"/>
      <c r="AI239" s="99"/>
      <c r="AJ239" s="99"/>
      <c r="AK239" s="99"/>
      <c r="AL239" s="99"/>
      <c r="AM239" s="99"/>
      <c r="AN239" s="99"/>
      <c r="AO239" s="99"/>
      <c r="AP239" s="99"/>
      <c r="AQ239" s="99"/>
      <c r="AR239" s="99"/>
      <c r="AS239" s="99"/>
      <c r="AT239" s="99"/>
      <c r="AU239" s="99"/>
      <c r="AV239" s="99"/>
      <c r="AW239" s="99"/>
      <c r="AX239" s="99"/>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c r="BY239" s="98"/>
      <c r="BZ239" s="98"/>
      <c r="CA239" s="98"/>
      <c r="CB239" s="98"/>
      <c r="CC239" s="98"/>
      <c r="CD239" s="98"/>
      <c r="CE239" s="98"/>
      <c r="CF239" s="98"/>
      <c r="CG239" s="98"/>
      <c r="CH239" s="98"/>
      <c r="CI239" s="98"/>
      <c r="CJ239" s="98"/>
      <c r="CK239" s="98"/>
      <c r="CL239" s="98"/>
      <c r="CM239" s="98"/>
      <c r="CN239" s="98"/>
      <c r="CO239" s="98"/>
      <c r="CP239" s="98"/>
      <c r="CQ239" s="98"/>
      <c r="CR239" s="98"/>
      <c r="CS239" s="98"/>
      <c r="CT239" s="98"/>
      <c r="CU239" s="101"/>
      <c r="CV239" s="98"/>
      <c r="CW239" s="98"/>
      <c r="CX239" s="98"/>
      <c r="CY239" s="98"/>
      <c r="CZ239" s="98"/>
      <c r="DA239" s="98"/>
      <c r="DB239" s="98"/>
      <c r="DC239" s="98"/>
      <c r="DD239" s="47"/>
    </row>
    <row r="240" spans="1:108" ht="12.75" customHeight="1" x14ac:dyDescent="0.25">
      <c r="A240" s="98"/>
      <c r="B240" s="99"/>
      <c r="C240" s="98"/>
      <c r="D240" s="100"/>
      <c r="E240" s="98"/>
      <c r="F240" s="98"/>
      <c r="G240" s="98"/>
      <c r="H240" s="99"/>
      <c r="I240" s="98"/>
      <c r="J240" s="98"/>
      <c r="K240" s="98"/>
      <c r="L240" s="98"/>
      <c r="M240" s="99"/>
      <c r="N240" s="99"/>
      <c r="O240" s="99"/>
      <c r="P240" s="99"/>
      <c r="Q240" s="99"/>
      <c r="R240" s="99"/>
      <c r="S240" s="99"/>
      <c r="T240" s="99"/>
      <c r="U240" s="99"/>
      <c r="V240" s="99"/>
      <c r="W240" s="99"/>
      <c r="X240" s="99"/>
      <c r="Y240" s="98"/>
      <c r="Z240" s="99"/>
      <c r="AA240" s="98"/>
      <c r="AB240" s="98"/>
      <c r="AC240" s="101"/>
      <c r="AD240" s="98"/>
      <c r="AE240" s="99"/>
      <c r="AF240" s="99"/>
      <c r="AG240" s="99"/>
      <c r="AH240" s="99"/>
      <c r="AI240" s="99"/>
      <c r="AJ240" s="99"/>
      <c r="AK240" s="99"/>
      <c r="AL240" s="99"/>
      <c r="AM240" s="99"/>
      <c r="AN240" s="99"/>
      <c r="AO240" s="99"/>
      <c r="AP240" s="99"/>
      <c r="AQ240" s="99"/>
      <c r="AR240" s="99"/>
      <c r="AS240" s="99"/>
      <c r="AT240" s="99"/>
      <c r="AU240" s="99"/>
      <c r="AV240" s="99"/>
      <c r="AW240" s="99"/>
      <c r="AX240" s="99"/>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c r="BY240" s="98"/>
      <c r="BZ240" s="98"/>
      <c r="CA240" s="98"/>
      <c r="CB240" s="98"/>
      <c r="CC240" s="98"/>
      <c r="CD240" s="98"/>
      <c r="CE240" s="98"/>
      <c r="CF240" s="98"/>
      <c r="CG240" s="98"/>
      <c r="CH240" s="98"/>
      <c r="CI240" s="98"/>
      <c r="CJ240" s="98"/>
      <c r="CK240" s="98"/>
      <c r="CL240" s="98"/>
      <c r="CM240" s="98"/>
      <c r="CN240" s="98"/>
      <c r="CO240" s="98"/>
      <c r="CP240" s="98"/>
      <c r="CQ240" s="98"/>
      <c r="CR240" s="98"/>
      <c r="CS240" s="98"/>
      <c r="CT240" s="98"/>
      <c r="CU240" s="101"/>
      <c r="CV240" s="98"/>
      <c r="CW240" s="98"/>
      <c r="CX240" s="98"/>
      <c r="CY240" s="98"/>
      <c r="CZ240" s="98"/>
      <c r="DA240" s="98"/>
      <c r="DB240" s="98"/>
      <c r="DC240" s="98"/>
      <c r="DD240" s="47"/>
    </row>
    <row r="241" spans="1:108" ht="12.75" customHeight="1" x14ac:dyDescent="0.25">
      <c r="A241" s="98"/>
      <c r="B241" s="99"/>
      <c r="C241" s="98"/>
      <c r="D241" s="100"/>
      <c r="E241" s="98"/>
      <c r="F241" s="98"/>
      <c r="G241" s="98"/>
      <c r="H241" s="99"/>
      <c r="I241" s="98"/>
      <c r="J241" s="98"/>
      <c r="K241" s="98"/>
      <c r="L241" s="98"/>
      <c r="M241" s="99"/>
      <c r="N241" s="99"/>
      <c r="O241" s="99"/>
      <c r="P241" s="99"/>
      <c r="Q241" s="99"/>
      <c r="R241" s="99"/>
      <c r="S241" s="99"/>
      <c r="T241" s="99"/>
      <c r="U241" s="99"/>
      <c r="V241" s="99"/>
      <c r="W241" s="99"/>
      <c r="X241" s="99"/>
      <c r="Y241" s="98"/>
      <c r="Z241" s="99"/>
      <c r="AA241" s="98"/>
      <c r="AB241" s="98"/>
      <c r="AC241" s="101"/>
      <c r="AD241" s="98"/>
      <c r="AE241" s="99"/>
      <c r="AF241" s="99"/>
      <c r="AG241" s="99"/>
      <c r="AH241" s="99"/>
      <c r="AI241" s="99"/>
      <c r="AJ241" s="99"/>
      <c r="AK241" s="99"/>
      <c r="AL241" s="99"/>
      <c r="AM241" s="99"/>
      <c r="AN241" s="99"/>
      <c r="AO241" s="99"/>
      <c r="AP241" s="99"/>
      <c r="AQ241" s="99"/>
      <c r="AR241" s="99"/>
      <c r="AS241" s="99"/>
      <c r="AT241" s="99"/>
      <c r="AU241" s="99"/>
      <c r="AV241" s="99"/>
      <c r="AW241" s="99"/>
      <c r="AX241" s="99"/>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c r="BY241" s="98"/>
      <c r="BZ241" s="98"/>
      <c r="CA241" s="98"/>
      <c r="CB241" s="98"/>
      <c r="CC241" s="98"/>
      <c r="CD241" s="98"/>
      <c r="CE241" s="98"/>
      <c r="CF241" s="98"/>
      <c r="CG241" s="98"/>
      <c r="CH241" s="98"/>
      <c r="CI241" s="98"/>
      <c r="CJ241" s="98"/>
      <c r="CK241" s="98"/>
      <c r="CL241" s="98"/>
      <c r="CM241" s="98"/>
      <c r="CN241" s="98"/>
      <c r="CO241" s="98"/>
      <c r="CP241" s="98"/>
      <c r="CQ241" s="98"/>
      <c r="CR241" s="98"/>
      <c r="CS241" s="98"/>
      <c r="CT241" s="98"/>
      <c r="CU241" s="101"/>
      <c r="CV241" s="98"/>
      <c r="CW241" s="98"/>
      <c r="CX241" s="98"/>
      <c r="CY241" s="98"/>
      <c r="CZ241" s="98"/>
      <c r="DA241" s="98"/>
      <c r="DB241" s="98"/>
      <c r="DC241" s="98"/>
      <c r="DD241" s="47"/>
    </row>
    <row r="242" spans="1:108" ht="15.75" customHeight="1" x14ac:dyDescent="0.25">
      <c r="M242" s="102"/>
      <c r="N242" s="102"/>
      <c r="O242" s="102"/>
      <c r="P242" s="102"/>
      <c r="Q242" s="102"/>
      <c r="R242" s="102"/>
      <c r="S242" s="102"/>
      <c r="T242" s="102"/>
      <c r="U242" s="102"/>
      <c r="V242" s="102"/>
      <c r="W242" s="102"/>
      <c r="X242" s="102"/>
      <c r="Z242" s="103"/>
      <c r="AA242" s="104"/>
      <c r="AB242" s="104"/>
      <c r="AE242" s="103"/>
      <c r="AF242" s="103"/>
      <c r="AG242" s="103"/>
      <c r="AH242" s="103"/>
      <c r="AI242" s="103"/>
      <c r="AJ242" s="103"/>
      <c r="AK242" s="102"/>
      <c r="AL242" s="102"/>
      <c r="AM242" s="102"/>
      <c r="AN242" s="102"/>
      <c r="AO242" s="102"/>
      <c r="AP242" s="102"/>
      <c r="AQ242" s="102"/>
      <c r="AR242" s="102"/>
      <c r="AS242" s="102"/>
      <c r="AT242" s="102"/>
      <c r="AU242" s="102"/>
      <c r="AV242" s="102"/>
      <c r="AW242" s="102"/>
      <c r="AX242" s="102"/>
    </row>
    <row r="243" spans="1:108" ht="15.75" customHeight="1" x14ac:dyDescent="0.25">
      <c r="M243" s="102"/>
      <c r="N243" s="102"/>
      <c r="O243" s="102"/>
      <c r="P243" s="102"/>
      <c r="Q243" s="102"/>
      <c r="R243" s="102"/>
      <c r="S243" s="102"/>
      <c r="T243" s="102"/>
      <c r="U243" s="102"/>
      <c r="V243" s="102"/>
      <c r="W243" s="102"/>
      <c r="X243" s="102"/>
      <c r="Z243" s="103"/>
      <c r="AA243" s="104"/>
      <c r="AB243" s="104"/>
      <c r="AE243" s="103"/>
      <c r="AF243" s="103"/>
      <c r="AG243" s="103"/>
      <c r="AH243" s="103"/>
      <c r="AI243" s="103"/>
      <c r="AJ243" s="103"/>
      <c r="AK243" s="102"/>
      <c r="AL243" s="102"/>
      <c r="AM243" s="102"/>
      <c r="AN243" s="102"/>
      <c r="AO243" s="102"/>
      <c r="AP243" s="102"/>
      <c r="AQ243" s="102"/>
      <c r="AR243" s="102"/>
      <c r="AS243" s="102"/>
      <c r="AT243" s="102"/>
      <c r="AU243" s="102"/>
      <c r="AV243" s="102"/>
      <c r="AW243" s="102"/>
      <c r="AX243" s="102"/>
    </row>
  </sheetData>
  <customSheetViews>
    <customSheetView guid="{258D25A9-0181-45E4-BE47-83A5E7B11A2A}" filter="1" showAutoFilter="1">
      <pageMargins left="0.7" right="0.7" top="0.75" bottom="0.75" header="0.3" footer="0.3"/>
      <autoFilter ref="A13:DD43" xr:uid="{3BF6E053-B63E-4E93-9261-9A40EF82F218}"/>
      <extLst>
        <ext uri="GoogleSheetsCustomDataVersion1">
          <go:sheetsCustomData xmlns:go="http://customooxmlschemas.google.com/" filterViewId="1166079541"/>
        </ext>
      </extLst>
    </customSheetView>
  </customSheetViews>
  <mergeCells count="19">
    <mergeCell ref="D11:D12"/>
    <mergeCell ref="I11:J11"/>
    <mergeCell ref="K11:L11"/>
    <mergeCell ref="B3:C3"/>
    <mergeCell ref="A9:DC9"/>
    <mergeCell ref="C10:X10"/>
    <mergeCell ref="M11:W11"/>
    <mergeCell ref="X11:X12"/>
    <mergeCell ref="B10:B12"/>
    <mergeCell ref="A10:A12"/>
    <mergeCell ref="AD11:AD12"/>
    <mergeCell ref="AK11:AL11"/>
    <mergeCell ref="AM10:AW11"/>
    <mergeCell ref="AX10:AX12"/>
    <mergeCell ref="Y10:AL10"/>
    <mergeCell ref="CR10:CW10"/>
    <mergeCell ref="CX10:DC10"/>
    <mergeCell ref="BC10:CP10"/>
    <mergeCell ref="CQ10:CQ12"/>
  </mergeCells>
  <dataValidations count="13">
    <dataValidation type="list" allowBlank="1" showErrorMessage="1" sqref="G7" xr:uid="{00000000-0002-0000-0400-000000000000}">
      <formula1>INDIRECT($B$7)</formula1>
    </dataValidation>
    <dataValidation type="list" allowBlank="1" showErrorMessage="1" sqref="F8" xr:uid="{00000000-0002-0000-0400-000001000000}">
      <formula1>INDIRECT($B$8)</formula1>
    </dataValidation>
    <dataValidation type="custom" allowBlank="1" showInputMessage="1" showErrorMessage="1" prompt="Escriba el Objetivo general de la política pública." sqref="A9" xr:uid="{00000000-0002-0000-0400-000002000000}">
      <formula1>ISTEXT(A9)</formula1>
    </dataValidation>
    <dataValidation type="decimal" allowBlank="1" showErrorMessage="1" sqref="AI38 AI40:AI42" xr:uid="{00000000-0002-0000-0400-000003000000}">
      <formula1>1</formula1>
      <formula2>500000000</formula2>
    </dataValidation>
    <dataValidation type="decimal" allowBlank="1" showErrorMessage="1" sqref="AJ38 AJ40:AJ42" xr:uid="{00000000-0002-0000-0400-000004000000}">
      <formula1>2000</formula1>
      <formula2>500000000</formula2>
    </dataValidation>
    <dataValidation type="list" allowBlank="1" showErrorMessage="1" sqref="BD8" xr:uid="{00000000-0002-0000-0400-000005000000}">
      <formula1>INDIRECT($AN$8)</formula1>
    </dataValidation>
    <dataValidation type="date" allowBlank="1" showErrorMessage="1" sqref="C4:C6 B5:B6" xr:uid="{00000000-0002-0000-0400-000006000000}">
      <formula1>36526</formula1>
      <formula2>55153</formula2>
    </dataValidation>
    <dataValidation type="list" allowBlank="1" showErrorMessage="1" sqref="CX26 CX29:CX32" xr:uid="{00000000-0002-0000-0400-000007000000}">
      <formula1>INDIRECT($BH$14)</formula1>
    </dataValidation>
    <dataValidation type="list" allowBlank="1" showErrorMessage="1" sqref="CX28" xr:uid="{00000000-0002-0000-0400-000008000000}">
      <formula1>INDIRECT($CV$14)</formula1>
    </dataValidation>
    <dataValidation type="custom" allowBlank="1" showInputMessage="1" showErrorMessage="1" prompt="La celda es de solo texto" sqref="A14:A21 A25:A43" xr:uid="{00000000-0002-0000-0400-000009000000}">
      <formula1>ISTEXT(A14)</formula1>
    </dataValidation>
    <dataValidation type="list" allowBlank="1" showErrorMessage="1" sqref="AC8" xr:uid="{00000000-0002-0000-0400-00000A000000}">
      <formula1>INDIRECT($Q$8)</formula1>
    </dataValidation>
    <dataValidation type="list" allowBlank="1" showErrorMessage="1" sqref="AF17:AF20 H14:H21 AF24:AF33 AF35:AF38 H25:H41" xr:uid="{00000000-0002-0000-0400-00000B000000}">
      <formula1>ANUALIZACIÓN</formula1>
    </dataValidation>
    <dataValidation type="custom" allowBlank="1" showInputMessage="1" showErrorMessage="1" prompt="La celda debe contener solo texto" sqref="CT14:CU14 CX14:CZ14 CY15:CZ16 CT17:CU17 CZ17:DC17 CU18:CV18 CY18:CZ20 CY24:CZ25 CZ26:DC26 CX27:DC27 CY28:DC28 CT24:CU32 CZ29:DC32 CT37:CU37 CZ37:DC37 CX39:CY39" xr:uid="{00000000-0002-0000-0400-00000C000000}">
      <formula1>ISTEXT(CT14)</formula1>
    </dataValidation>
  </dataValidations>
  <hyperlinks>
    <hyperlink ref="DC14" r:id="rId1" xr:uid="{00000000-0004-0000-0400-000000000000}"/>
    <hyperlink ref="CW16" r:id="rId2" xr:uid="{00000000-0004-0000-0400-000001000000}"/>
    <hyperlink ref="CW17" r:id="rId3" xr:uid="{00000000-0004-0000-0400-000002000000}"/>
    <hyperlink ref="DC17" r:id="rId4" xr:uid="{00000000-0004-0000-0400-000003000000}"/>
    <hyperlink ref="CW18" r:id="rId5" xr:uid="{00000000-0004-0000-0400-000004000000}"/>
    <hyperlink ref="CW21" r:id="rId6" xr:uid="{00000000-0004-0000-0400-000005000000}"/>
    <hyperlink ref="CW22" r:id="rId7" xr:uid="{00000000-0004-0000-0400-000006000000}"/>
    <hyperlink ref="CW23" r:id="rId8" xr:uid="{00000000-0004-0000-0400-000007000000}"/>
    <hyperlink ref="CW24" r:id="rId9" xr:uid="{00000000-0004-0000-0400-000008000000}"/>
    <hyperlink ref="DC24" r:id="rId10" xr:uid="{00000000-0004-0000-0400-000009000000}"/>
    <hyperlink ref="CW25" r:id="rId11" xr:uid="{00000000-0004-0000-0400-00000A000000}"/>
    <hyperlink ref="CW26" r:id="rId12" xr:uid="{00000000-0004-0000-0400-00000B000000}"/>
    <hyperlink ref="CW29" r:id="rId13" xr:uid="{00000000-0004-0000-0400-00000C000000}"/>
    <hyperlink ref="CW30" r:id="rId14" xr:uid="{00000000-0004-0000-0400-00000D000000}"/>
    <hyperlink ref="CW31" r:id="rId15" xr:uid="{00000000-0004-0000-0400-00000E000000}"/>
    <hyperlink ref="CW32" r:id="rId16" xr:uid="{00000000-0004-0000-0400-00000F000000}"/>
    <hyperlink ref="CW34" r:id="rId17" xr:uid="{00000000-0004-0000-0400-000010000000}"/>
    <hyperlink ref="CW36" r:id="rId18" xr:uid="{00000000-0004-0000-0400-000011000000}"/>
    <hyperlink ref="CW37" r:id="rId19" xr:uid="{00000000-0004-0000-0400-000012000000}"/>
  </hyperlinks>
  <printOptions horizontalCentered="1" verticalCentered="1"/>
  <pageMargins left="0.51181102362204722" right="0.19685039370078741" top="0.15748031496062992" bottom="0.19685039370078741" header="0" footer="0"/>
  <pageSetup paperSize="5" scale="75" orientation="landscape" r:id="rId20"/>
  <extLst>
    <ext xmlns:x14="http://schemas.microsoft.com/office/spreadsheetml/2009/9/main" uri="{CCE6A557-97BC-4b89-ADB6-D9C93CAAB3DF}">
      <x14:dataValidations xmlns:xm="http://schemas.microsoft.com/office/excel/2006/main" count="3">
        <x14:dataValidation type="list" allowBlank="1" showInputMessage="1" showErrorMessage="1" prompt="Seleccione de la lista. Identifique los sectores corresponsables, utilice una columna para cada sector con su respectiva entidad." xr:uid="{00000000-0002-0000-0400-00000D000000}">
          <x14:formula1>
            <xm:f>Desplegables!$I$4:$I$18</xm:f>
          </x14:formula1>
          <xm:sqref>AN8</xm:sqref>
        </x14:dataValidation>
        <x14:dataValidation type="list" allowBlank="1" showErrorMessage="1" xr:uid="{00000000-0002-0000-0400-00000E000000}">
          <x14:formula1>
            <xm:f>Desplegables!$I$4:$I$18</xm:f>
          </x14:formula1>
          <xm:sqref>B7:C7 B8:D8 Q8</xm:sqref>
        </x14:dataValidation>
        <x14:dataValidation type="list" allowBlank="1" showErrorMessage="1" xr:uid="{00000000-0002-0000-0400-00000F000000}">
          <x14:formula1>
            <xm:f>Desplegables!$L$24:$L$39</xm:f>
          </x14:formula1>
          <xm:sqref>AC27:AC28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26" width="11.42578125" customWidth="1"/>
  </cols>
  <sheetData>
    <row r="1" spans="1:26" ht="15.75" customHeight="1" x14ac:dyDescent="0.25">
      <c r="A1" s="105"/>
      <c r="B1" s="106" t="s">
        <v>590</v>
      </c>
      <c r="C1" s="107"/>
      <c r="D1" s="107"/>
      <c r="E1" s="107"/>
      <c r="F1" s="107"/>
      <c r="G1" s="107"/>
      <c r="H1" s="107"/>
      <c r="I1" s="107"/>
      <c r="J1" s="107"/>
      <c r="K1" s="107"/>
      <c r="L1" s="107"/>
      <c r="M1" s="108"/>
      <c r="N1" s="13"/>
      <c r="O1" s="13"/>
      <c r="P1" s="13"/>
      <c r="Q1" s="13"/>
      <c r="R1" s="13"/>
      <c r="S1" s="13"/>
      <c r="T1" s="13"/>
      <c r="U1" s="13"/>
      <c r="V1" s="13"/>
      <c r="W1" s="13"/>
      <c r="X1" s="13"/>
      <c r="Y1" s="13"/>
      <c r="Z1" s="13"/>
    </row>
    <row r="2" spans="1:26" ht="15.75" customHeight="1" x14ac:dyDescent="0.25">
      <c r="A2" s="879" t="s">
        <v>591</v>
      </c>
      <c r="B2" s="109" t="s">
        <v>592</v>
      </c>
      <c r="C2" s="871" t="s">
        <v>352</v>
      </c>
      <c r="D2" s="872"/>
      <c r="E2" s="872"/>
      <c r="F2" s="872"/>
      <c r="G2" s="872"/>
      <c r="H2" s="872"/>
      <c r="I2" s="872"/>
      <c r="J2" s="872"/>
      <c r="K2" s="872"/>
      <c r="L2" s="872"/>
      <c r="M2" s="873"/>
      <c r="N2" s="13"/>
      <c r="O2" s="13"/>
      <c r="P2" s="13"/>
      <c r="Q2" s="13"/>
      <c r="R2" s="13"/>
      <c r="S2" s="13"/>
      <c r="T2" s="13"/>
      <c r="U2" s="13"/>
      <c r="V2" s="13"/>
      <c r="W2" s="13"/>
      <c r="X2" s="13"/>
      <c r="Y2" s="13"/>
      <c r="Z2" s="13"/>
    </row>
    <row r="3" spans="1:26" ht="270" customHeight="1" x14ac:dyDescent="0.25">
      <c r="A3" s="877"/>
      <c r="B3" s="110" t="s">
        <v>593</v>
      </c>
      <c r="C3" s="874" t="s">
        <v>594</v>
      </c>
      <c r="D3" s="802"/>
      <c r="E3" s="802"/>
      <c r="F3" s="802"/>
      <c r="G3" s="802"/>
      <c r="H3" s="802"/>
      <c r="I3" s="802"/>
      <c r="J3" s="802"/>
      <c r="K3" s="802"/>
      <c r="L3" s="802"/>
      <c r="M3" s="864"/>
      <c r="N3" s="13"/>
      <c r="O3" s="13"/>
      <c r="P3" s="13"/>
      <c r="Q3" s="13"/>
      <c r="R3" s="13"/>
      <c r="S3" s="13"/>
      <c r="T3" s="13"/>
      <c r="U3" s="13"/>
      <c r="V3" s="13"/>
      <c r="W3" s="13"/>
      <c r="X3" s="13"/>
      <c r="Y3" s="13"/>
      <c r="Z3" s="13"/>
    </row>
    <row r="4" spans="1:26" ht="30" customHeight="1" x14ac:dyDescent="0.25">
      <c r="A4" s="877"/>
      <c r="B4" s="111" t="s">
        <v>324</v>
      </c>
      <c r="C4" s="112" t="s">
        <v>93</v>
      </c>
      <c r="D4" s="113"/>
      <c r="E4" s="114"/>
      <c r="F4" s="868" t="s">
        <v>325</v>
      </c>
      <c r="G4" s="803"/>
      <c r="H4" s="115">
        <v>135</v>
      </c>
      <c r="I4" s="875" t="s">
        <v>595</v>
      </c>
      <c r="J4" s="802"/>
      <c r="K4" s="802"/>
      <c r="L4" s="802"/>
      <c r="M4" s="864"/>
      <c r="N4" s="13"/>
      <c r="O4" s="13"/>
      <c r="P4" s="13"/>
      <c r="Q4" s="13"/>
      <c r="R4" s="13"/>
      <c r="S4" s="13"/>
      <c r="T4" s="13"/>
      <c r="U4" s="13"/>
      <c r="V4" s="13"/>
      <c r="W4" s="13"/>
      <c r="X4" s="13"/>
      <c r="Y4" s="13"/>
      <c r="Z4" s="13"/>
    </row>
    <row r="5" spans="1:26" ht="56.25" customHeight="1" x14ac:dyDescent="0.25">
      <c r="A5" s="877"/>
      <c r="B5" s="116" t="s">
        <v>596</v>
      </c>
      <c r="C5" s="874" t="s">
        <v>597</v>
      </c>
      <c r="D5" s="802"/>
      <c r="E5" s="802"/>
      <c r="F5" s="802"/>
      <c r="G5" s="802"/>
      <c r="H5" s="802"/>
      <c r="I5" s="802"/>
      <c r="J5" s="802"/>
      <c r="K5" s="802"/>
      <c r="L5" s="802"/>
      <c r="M5" s="864"/>
      <c r="N5" s="13"/>
      <c r="O5" s="13"/>
      <c r="P5" s="13"/>
      <c r="Q5" s="13"/>
      <c r="R5" s="13"/>
      <c r="S5" s="13"/>
      <c r="T5" s="13"/>
      <c r="U5" s="13"/>
      <c r="V5" s="13"/>
      <c r="W5" s="13"/>
      <c r="X5" s="13"/>
      <c r="Y5" s="13"/>
      <c r="Z5" s="13"/>
    </row>
    <row r="6" spans="1:26" ht="15.75" customHeight="1" x14ac:dyDescent="0.25">
      <c r="A6" s="877"/>
      <c r="B6" s="111" t="s">
        <v>598</v>
      </c>
      <c r="C6" s="874" t="s">
        <v>599</v>
      </c>
      <c r="D6" s="802"/>
      <c r="E6" s="802"/>
      <c r="F6" s="802"/>
      <c r="G6" s="802"/>
      <c r="H6" s="802"/>
      <c r="I6" s="802"/>
      <c r="J6" s="802"/>
      <c r="K6" s="802"/>
      <c r="L6" s="802"/>
      <c r="M6" s="864"/>
      <c r="N6" s="13"/>
      <c r="O6" s="13"/>
      <c r="P6" s="13"/>
      <c r="Q6" s="13"/>
      <c r="R6" s="13"/>
      <c r="S6" s="13"/>
      <c r="T6" s="13"/>
      <c r="U6" s="13"/>
      <c r="V6" s="13"/>
      <c r="W6" s="13"/>
      <c r="X6" s="13"/>
      <c r="Y6" s="13"/>
      <c r="Z6" s="13"/>
    </row>
    <row r="7" spans="1:26" ht="15.75" customHeight="1" x14ac:dyDescent="0.25">
      <c r="A7" s="877"/>
      <c r="B7" s="117" t="s">
        <v>600</v>
      </c>
      <c r="C7" s="865" t="s">
        <v>35</v>
      </c>
      <c r="D7" s="866"/>
      <c r="E7" s="118"/>
      <c r="F7" s="118"/>
      <c r="G7" s="119"/>
      <c r="H7" s="120" t="s">
        <v>328</v>
      </c>
      <c r="I7" s="867" t="s">
        <v>62</v>
      </c>
      <c r="J7" s="802"/>
      <c r="K7" s="802"/>
      <c r="L7" s="802"/>
      <c r="M7" s="864"/>
      <c r="N7" s="13"/>
      <c r="O7" s="13"/>
      <c r="P7" s="13"/>
      <c r="Q7" s="13"/>
      <c r="R7" s="13"/>
      <c r="S7" s="13"/>
      <c r="T7" s="13"/>
      <c r="U7" s="13"/>
      <c r="V7" s="13"/>
      <c r="W7" s="13"/>
      <c r="X7" s="13"/>
      <c r="Y7" s="13"/>
      <c r="Z7" s="13"/>
    </row>
    <row r="8" spans="1:26" ht="15.75" customHeight="1" x14ac:dyDescent="0.25">
      <c r="A8" s="877"/>
      <c r="B8" s="882"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15.75" customHeight="1" x14ac:dyDescent="0.25">
      <c r="A9" s="877"/>
      <c r="B9" s="883"/>
      <c r="C9" s="869" t="s">
        <v>602</v>
      </c>
      <c r="D9" s="870"/>
      <c r="E9" s="125"/>
      <c r="F9" s="869"/>
      <c r="G9" s="870"/>
      <c r="H9" s="125"/>
      <c r="I9" s="869"/>
      <c r="J9" s="870"/>
      <c r="K9" s="125"/>
      <c r="L9" s="126"/>
      <c r="M9" s="127"/>
      <c r="N9" s="890" t="s">
        <v>603</v>
      </c>
      <c r="O9" s="13"/>
      <c r="P9" s="13"/>
      <c r="Q9" s="13"/>
      <c r="R9" s="13"/>
      <c r="S9" s="13"/>
      <c r="T9" s="13"/>
      <c r="U9" s="13"/>
      <c r="V9" s="13"/>
      <c r="W9" s="13"/>
      <c r="X9" s="13"/>
      <c r="Y9" s="13"/>
      <c r="Z9" s="13"/>
    </row>
    <row r="10" spans="1:26" ht="15.75" customHeight="1" x14ac:dyDescent="0.25">
      <c r="A10" s="877"/>
      <c r="B10" s="884"/>
      <c r="C10" s="885" t="s">
        <v>604</v>
      </c>
      <c r="D10" s="870"/>
      <c r="E10" s="128"/>
      <c r="F10" s="869" t="s">
        <v>604</v>
      </c>
      <c r="G10" s="870"/>
      <c r="H10" s="128"/>
      <c r="I10" s="869" t="s">
        <v>604</v>
      </c>
      <c r="J10" s="870"/>
      <c r="K10" s="128"/>
      <c r="L10" s="129"/>
      <c r="M10" s="130"/>
      <c r="N10" s="891"/>
      <c r="O10" s="13"/>
      <c r="P10" s="13"/>
      <c r="Q10" s="13"/>
      <c r="R10" s="13"/>
      <c r="S10" s="13"/>
      <c r="T10" s="13"/>
      <c r="U10" s="13"/>
      <c r="V10" s="13"/>
      <c r="W10" s="13"/>
      <c r="X10" s="13"/>
      <c r="Y10" s="13"/>
      <c r="Z10" s="13"/>
    </row>
    <row r="11" spans="1:26" ht="81" customHeight="1" x14ac:dyDescent="0.25">
      <c r="A11" s="878"/>
      <c r="B11" s="110" t="s">
        <v>605</v>
      </c>
      <c r="C11" s="874" t="s">
        <v>606</v>
      </c>
      <c r="D11" s="802"/>
      <c r="E11" s="802"/>
      <c r="F11" s="802"/>
      <c r="G11" s="802"/>
      <c r="H11" s="802"/>
      <c r="I11" s="802"/>
      <c r="J11" s="802"/>
      <c r="K11" s="802"/>
      <c r="L11" s="802"/>
      <c r="M11" s="864"/>
      <c r="N11" s="13"/>
      <c r="O11" s="13"/>
      <c r="P11" s="13"/>
      <c r="Q11" s="13"/>
      <c r="R11" s="13"/>
      <c r="S11" s="13"/>
      <c r="T11" s="13"/>
      <c r="U11" s="13"/>
      <c r="V11" s="13"/>
      <c r="W11" s="13"/>
      <c r="X11" s="13"/>
      <c r="Y11" s="13"/>
      <c r="Z11" s="13"/>
    </row>
    <row r="12" spans="1:26" ht="24.75" customHeight="1" x14ac:dyDescent="0.25">
      <c r="A12" s="876" t="s">
        <v>607</v>
      </c>
      <c r="B12" s="117" t="s">
        <v>315</v>
      </c>
      <c r="C12" s="874" t="s">
        <v>354</v>
      </c>
      <c r="D12" s="802"/>
      <c r="E12" s="802"/>
      <c r="F12" s="802"/>
      <c r="G12" s="802"/>
      <c r="H12" s="802"/>
      <c r="I12" s="802"/>
      <c r="J12" s="802"/>
      <c r="K12" s="802"/>
      <c r="L12" s="802"/>
      <c r="M12" s="864"/>
      <c r="N12" s="13"/>
      <c r="O12" s="13"/>
      <c r="P12" s="13"/>
      <c r="Q12" s="13"/>
      <c r="R12" s="13"/>
      <c r="S12" s="13"/>
      <c r="T12" s="13"/>
      <c r="U12" s="13"/>
      <c r="V12" s="13"/>
      <c r="W12" s="13"/>
      <c r="X12" s="13"/>
      <c r="Y12" s="13"/>
      <c r="Z12" s="13"/>
    </row>
    <row r="13" spans="1:26" ht="8.25" customHeight="1" x14ac:dyDescent="0.25">
      <c r="A13" s="877"/>
      <c r="B13" s="882" t="s">
        <v>608</v>
      </c>
      <c r="C13" s="131"/>
      <c r="D13" s="132"/>
      <c r="E13" s="132"/>
      <c r="F13" s="132"/>
      <c r="G13" s="132"/>
      <c r="H13" s="132"/>
      <c r="I13" s="132"/>
      <c r="J13" s="132"/>
      <c r="K13" s="132"/>
      <c r="L13" s="132"/>
      <c r="M13" s="133"/>
      <c r="N13" s="13"/>
      <c r="O13" s="13"/>
      <c r="P13" s="13"/>
      <c r="Q13" s="13"/>
      <c r="R13" s="13"/>
      <c r="S13" s="13"/>
      <c r="T13" s="13"/>
      <c r="U13" s="13"/>
      <c r="V13" s="13"/>
      <c r="W13" s="13"/>
      <c r="X13" s="13"/>
      <c r="Y13" s="13"/>
      <c r="Z13" s="13"/>
    </row>
    <row r="14" spans="1:26" ht="9" customHeight="1" x14ac:dyDescent="0.25">
      <c r="A14" s="877"/>
      <c r="B14" s="883"/>
      <c r="C14" s="134"/>
      <c r="D14" s="135"/>
      <c r="E14" s="136"/>
      <c r="F14" s="135"/>
      <c r="G14" s="136"/>
      <c r="H14" s="135"/>
      <c r="I14" s="136"/>
      <c r="J14" s="135"/>
      <c r="K14" s="136"/>
      <c r="L14" s="136"/>
      <c r="M14" s="137"/>
      <c r="N14" s="13"/>
      <c r="O14" s="13"/>
      <c r="P14" s="13"/>
      <c r="Q14" s="13"/>
      <c r="R14" s="13"/>
      <c r="S14" s="13"/>
      <c r="T14" s="13"/>
      <c r="U14" s="13"/>
      <c r="V14" s="13"/>
      <c r="W14" s="13"/>
      <c r="X14" s="13"/>
      <c r="Y14" s="13"/>
      <c r="Z14" s="13"/>
    </row>
    <row r="15" spans="1:26" ht="15.75" customHeight="1" x14ac:dyDescent="0.25">
      <c r="A15" s="877"/>
      <c r="B15" s="883"/>
      <c r="C15" s="138" t="s">
        <v>609</v>
      </c>
      <c r="D15" s="139"/>
      <c r="E15" s="140" t="s">
        <v>610</v>
      </c>
      <c r="F15" s="139"/>
      <c r="G15" s="140" t="s">
        <v>611</v>
      </c>
      <c r="H15" s="139"/>
      <c r="I15" s="140" t="s">
        <v>612</v>
      </c>
      <c r="J15" s="141"/>
      <c r="K15" s="140"/>
      <c r="L15" s="140"/>
      <c r="M15" s="137"/>
      <c r="N15" s="13"/>
      <c r="O15" s="13"/>
      <c r="P15" s="13"/>
      <c r="Q15" s="13"/>
      <c r="R15" s="13"/>
      <c r="S15" s="13"/>
      <c r="T15" s="13"/>
      <c r="U15" s="13"/>
      <c r="V15" s="13"/>
      <c r="W15" s="13"/>
      <c r="X15" s="13"/>
      <c r="Y15" s="13"/>
      <c r="Z15" s="13"/>
    </row>
    <row r="16" spans="1:26" ht="15.75" customHeight="1" x14ac:dyDescent="0.25">
      <c r="A16" s="877"/>
      <c r="B16" s="883"/>
      <c r="C16" s="138" t="s">
        <v>613</v>
      </c>
      <c r="D16" s="141"/>
      <c r="E16" s="140" t="s">
        <v>614</v>
      </c>
      <c r="F16" s="142"/>
      <c r="G16" s="140" t="s">
        <v>615</v>
      </c>
      <c r="H16" s="142"/>
      <c r="I16" s="140"/>
      <c r="J16" s="136"/>
      <c r="K16" s="140"/>
      <c r="L16" s="140"/>
      <c r="M16" s="137"/>
      <c r="N16" s="13"/>
      <c r="O16" s="13"/>
      <c r="P16" s="13"/>
      <c r="Q16" s="13"/>
      <c r="R16" s="13"/>
      <c r="S16" s="13"/>
      <c r="T16" s="13"/>
      <c r="U16" s="13"/>
      <c r="V16" s="13"/>
      <c r="W16" s="13"/>
      <c r="X16" s="13"/>
      <c r="Y16" s="13"/>
      <c r="Z16" s="13"/>
    </row>
    <row r="17" spans="1:26" ht="15.75" customHeight="1" x14ac:dyDescent="0.25">
      <c r="A17" s="877"/>
      <c r="B17" s="883"/>
      <c r="C17" s="138" t="s">
        <v>616</v>
      </c>
      <c r="D17" s="141"/>
      <c r="E17" s="140" t="s">
        <v>617</v>
      </c>
      <c r="F17" s="141"/>
      <c r="G17" s="140"/>
      <c r="H17" s="136"/>
      <c r="I17" s="140"/>
      <c r="J17" s="136"/>
      <c r="K17" s="140"/>
      <c r="L17" s="140"/>
      <c r="M17" s="137"/>
      <c r="N17" s="13"/>
      <c r="O17" s="13"/>
      <c r="P17" s="13"/>
      <c r="Q17" s="13"/>
      <c r="R17" s="13"/>
      <c r="S17" s="13"/>
      <c r="T17" s="13"/>
      <c r="U17" s="13"/>
      <c r="V17" s="13"/>
      <c r="W17" s="13"/>
      <c r="X17" s="13"/>
      <c r="Y17" s="13"/>
      <c r="Z17" s="13"/>
    </row>
    <row r="18" spans="1:26" ht="15.75" customHeight="1" x14ac:dyDescent="0.25">
      <c r="A18" s="877"/>
      <c r="B18" s="883"/>
      <c r="C18" s="138" t="s">
        <v>105</v>
      </c>
      <c r="D18" s="142" t="s">
        <v>618</v>
      </c>
      <c r="E18" s="140" t="s">
        <v>619</v>
      </c>
      <c r="F18" s="128" t="s">
        <v>620</v>
      </c>
      <c r="G18" s="128"/>
      <c r="H18" s="128"/>
      <c r="I18" s="128"/>
      <c r="J18" s="128"/>
      <c r="K18" s="128"/>
      <c r="L18" s="128"/>
      <c r="M18" s="143"/>
      <c r="N18" s="13"/>
      <c r="O18" s="13"/>
      <c r="P18" s="13"/>
      <c r="Q18" s="13"/>
      <c r="R18" s="13"/>
      <c r="S18" s="13"/>
      <c r="T18" s="13"/>
      <c r="U18" s="13"/>
      <c r="V18" s="13"/>
      <c r="W18" s="13"/>
      <c r="X18" s="13"/>
      <c r="Y18" s="13"/>
      <c r="Z18" s="13"/>
    </row>
    <row r="19" spans="1:26" ht="9.75" customHeight="1" x14ac:dyDescent="0.25">
      <c r="A19" s="877"/>
      <c r="B19" s="884"/>
      <c r="C19" s="144"/>
      <c r="D19" s="145"/>
      <c r="E19" s="145"/>
      <c r="F19" s="145"/>
      <c r="G19" s="145"/>
      <c r="H19" s="145"/>
      <c r="I19" s="145"/>
      <c r="J19" s="145"/>
      <c r="K19" s="145"/>
      <c r="L19" s="145"/>
      <c r="M19" s="146"/>
      <c r="N19" s="13"/>
      <c r="O19" s="13"/>
      <c r="P19" s="13"/>
      <c r="Q19" s="13"/>
      <c r="R19" s="13"/>
      <c r="S19" s="13"/>
      <c r="T19" s="13"/>
      <c r="U19" s="13"/>
      <c r="V19" s="13"/>
      <c r="W19" s="13"/>
      <c r="X19" s="13"/>
      <c r="Y19" s="13"/>
      <c r="Z19" s="13"/>
    </row>
    <row r="20" spans="1:26" ht="15.75" customHeight="1" x14ac:dyDescent="0.25">
      <c r="A20" s="877"/>
      <c r="B20" s="882" t="s">
        <v>621</v>
      </c>
      <c r="C20" s="147"/>
      <c r="D20" s="132"/>
      <c r="E20" s="132"/>
      <c r="F20" s="132"/>
      <c r="G20" s="132"/>
      <c r="H20" s="132"/>
      <c r="I20" s="132"/>
      <c r="J20" s="132"/>
      <c r="K20" s="132"/>
      <c r="L20" s="123"/>
      <c r="M20" s="124"/>
      <c r="N20" s="13"/>
      <c r="O20" s="13"/>
      <c r="P20" s="13"/>
      <c r="Q20" s="13"/>
      <c r="R20" s="13"/>
      <c r="S20" s="13"/>
      <c r="T20" s="13"/>
      <c r="U20" s="13"/>
      <c r="V20" s="13"/>
      <c r="W20" s="13"/>
      <c r="X20" s="13"/>
      <c r="Y20" s="13"/>
      <c r="Z20" s="13"/>
    </row>
    <row r="21" spans="1:26" ht="15.75" customHeight="1" x14ac:dyDescent="0.25">
      <c r="A21" s="877"/>
      <c r="B21" s="883"/>
      <c r="C21" s="138" t="s">
        <v>622</v>
      </c>
      <c r="D21" s="142"/>
      <c r="E21" s="148"/>
      <c r="F21" s="140" t="s">
        <v>623</v>
      </c>
      <c r="G21" s="141"/>
      <c r="H21" s="148"/>
      <c r="I21" s="140" t="s">
        <v>624</v>
      </c>
      <c r="J21" s="141" t="s">
        <v>618</v>
      </c>
      <c r="K21" s="148"/>
      <c r="L21" s="126"/>
      <c r="M21" s="127"/>
      <c r="N21" s="13"/>
      <c r="O21" s="13"/>
      <c r="P21" s="13"/>
      <c r="Q21" s="13"/>
      <c r="R21" s="13"/>
      <c r="S21" s="13"/>
      <c r="T21" s="13"/>
      <c r="U21" s="13"/>
      <c r="V21" s="13"/>
      <c r="W21" s="13"/>
      <c r="X21" s="13"/>
      <c r="Y21" s="13"/>
      <c r="Z21" s="13"/>
    </row>
    <row r="22" spans="1:26" ht="15.75" customHeight="1" x14ac:dyDescent="0.25">
      <c r="A22" s="877"/>
      <c r="B22" s="883"/>
      <c r="C22" s="138" t="s">
        <v>625</v>
      </c>
      <c r="D22" s="149"/>
      <c r="E22" s="126"/>
      <c r="F22" s="140" t="s">
        <v>626</v>
      </c>
      <c r="G22" s="141"/>
      <c r="H22" s="126"/>
      <c r="I22" s="150"/>
      <c r="J22" s="126"/>
      <c r="K22" s="125"/>
      <c r="L22" s="126"/>
      <c r="M22" s="127"/>
      <c r="N22" s="13"/>
      <c r="O22" s="13"/>
      <c r="P22" s="13"/>
      <c r="Q22" s="13"/>
      <c r="R22" s="13"/>
      <c r="S22" s="13"/>
      <c r="T22" s="13"/>
      <c r="U22" s="13"/>
      <c r="V22" s="13"/>
      <c r="W22" s="13"/>
      <c r="X22" s="13"/>
      <c r="Y22" s="13"/>
      <c r="Z22" s="13"/>
    </row>
    <row r="23" spans="1:26" ht="15.75" customHeight="1" x14ac:dyDescent="0.25">
      <c r="A23" s="877"/>
      <c r="B23" s="883"/>
      <c r="C23" s="151"/>
      <c r="D23" s="135"/>
      <c r="E23" s="135"/>
      <c r="F23" s="135"/>
      <c r="G23" s="135"/>
      <c r="H23" s="135"/>
      <c r="I23" s="135"/>
      <c r="J23" s="135"/>
      <c r="K23" s="135"/>
      <c r="L23" s="129"/>
      <c r="M23" s="130"/>
      <c r="N23" s="13"/>
      <c r="O23" s="13"/>
      <c r="P23" s="13"/>
      <c r="Q23" s="13"/>
      <c r="R23" s="13"/>
      <c r="S23" s="13"/>
      <c r="T23" s="13"/>
      <c r="U23" s="13"/>
      <c r="V23" s="13"/>
      <c r="W23" s="13"/>
      <c r="X23" s="13"/>
      <c r="Y23" s="13"/>
      <c r="Z23" s="13"/>
    </row>
    <row r="24" spans="1:26" ht="15.75" customHeight="1" x14ac:dyDescent="0.25">
      <c r="A24" s="877"/>
      <c r="B24" s="152" t="s">
        <v>627</v>
      </c>
      <c r="C24" s="153"/>
      <c r="D24" s="154"/>
      <c r="E24" s="154"/>
      <c r="F24" s="154"/>
      <c r="G24" s="154"/>
      <c r="H24" s="154"/>
      <c r="I24" s="154"/>
      <c r="J24" s="154"/>
      <c r="K24" s="154"/>
      <c r="L24" s="154"/>
      <c r="M24" s="155"/>
      <c r="N24" s="13"/>
      <c r="O24" s="13"/>
      <c r="P24" s="13"/>
      <c r="Q24" s="13"/>
      <c r="R24" s="13"/>
      <c r="S24" s="13"/>
      <c r="T24" s="13"/>
      <c r="U24" s="13"/>
      <c r="V24" s="13"/>
      <c r="W24" s="13"/>
      <c r="X24" s="13"/>
      <c r="Y24" s="13"/>
      <c r="Z24" s="13"/>
    </row>
    <row r="25" spans="1:26" ht="35.25" customHeight="1" x14ac:dyDescent="0.25">
      <c r="A25" s="877"/>
      <c r="B25" s="156"/>
      <c r="C25" s="157" t="s">
        <v>628</v>
      </c>
      <c r="D25" s="158">
        <v>0.52590000000000003</v>
      </c>
      <c r="E25" s="148"/>
      <c r="F25" s="159" t="s">
        <v>629</v>
      </c>
      <c r="G25" s="142">
        <v>2021</v>
      </c>
      <c r="H25" s="148"/>
      <c r="I25" s="159" t="s">
        <v>630</v>
      </c>
      <c r="J25" s="875" t="s">
        <v>631</v>
      </c>
      <c r="K25" s="802"/>
      <c r="L25" s="803"/>
      <c r="M25" s="160"/>
      <c r="N25" s="13"/>
      <c r="O25" s="13"/>
      <c r="P25" s="13"/>
      <c r="Q25" s="13"/>
      <c r="R25" s="13"/>
      <c r="S25" s="13"/>
      <c r="T25" s="13"/>
      <c r="U25" s="13"/>
      <c r="V25" s="13"/>
      <c r="W25" s="13"/>
      <c r="X25" s="13"/>
      <c r="Y25" s="13"/>
      <c r="Z25" s="13"/>
    </row>
    <row r="26" spans="1:26" ht="15.75" customHeight="1" x14ac:dyDescent="0.25">
      <c r="A26" s="877"/>
      <c r="B26" s="116"/>
      <c r="C26" s="144"/>
      <c r="D26" s="145"/>
      <c r="E26" s="145"/>
      <c r="F26" s="145"/>
      <c r="G26" s="145"/>
      <c r="H26" s="145"/>
      <c r="I26" s="145"/>
      <c r="J26" s="145"/>
      <c r="K26" s="145"/>
      <c r="L26" s="145"/>
      <c r="M26" s="146"/>
      <c r="N26" s="13"/>
      <c r="O26" s="13"/>
      <c r="P26" s="13"/>
      <c r="Q26" s="13"/>
      <c r="R26" s="13"/>
      <c r="S26" s="13"/>
      <c r="T26" s="13"/>
      <c r="U26" s="13"/>
      <c r="V26" s="13"/>
      <c r="W26" s="13"/>
      <c r="X26" s="13"/>
      <c r="Y26" s="13"/>
      <c r="Z26" s="13"/>
    </row>
    <row r="27" spans="1:26" ht="15.75" customHeight="1" x14ac:dyDescent="0.25">
      <c r="A27" s="877"/>
      <c r="B27" s="886" t="s">
        <v>632</v>
      </c>
      <c r="C27" s="161"/>
      <c r="D27" s="162"/>
      <c r="E27" s="162"/>
      <c r="F27" s="162"/>
      <c r="G27" s="162"/>
      <c r="H27" s="162"/>
      <c r="I27" s="162"/>
      <c r="J27" s="162"/>
      <c r="K27" s="162"/>
      <c r="L27" s="126"/>
      <c r="M27" s="127"/>
      <c r="N27" s="13"/>
      <c r="O27" s="13"/>
      <c r="P27" s="13"/>
      <c r="Q27" s="13"/>
      <c r="R27" s="13"/>
      <c r="S27" s="13"/>
      <c r="T27" s="13"/>
      <c r="U27" s="13"/>
      <c r="V27" s="13"/>
      <c r="W27" s="13"/>
      <c r="X27" s="13"/>
      <c r="Y27" s="13"/>
      <c r="Z27" s="13"/>
    </row>
    <row r="28" spans="1:26" ht="15.75" customHeight="1" x14ac:dyDescent="0.25">
      <c r="A28" s="877"/>
      <c r="B28" s="883"/>
      <c r="C28" s="163" t="s">
        <v>633</v>
      </c>
      <c r="D28" s="164" t="s">
        <v>634</v>
      </c>
      <c r="E28" s="165"/>
      <c r="F28" s="148" t="s">
        <v>635</v>
      </c>
      <c r="G28" s="166" t="s">
        <v>636</v>
      </c>
      <c r="H28" s="165"/>
      <c r="I28" s="159"/>
      <c r="J28" s="165"/>
      <c r="K28" s="165"/>
      <c r="L28" s="126"/>
      <c r="M28" s="127"/>
      <c r="N28" s="13"/>
      <c r="O28" s="13"/>
      <c r="P28" s="13"/>
      <c r="Q28" s="13"/>
      <c r="R28" s="13"/>
      <c r="S28" s="13"/>
      <c r="T28" s="13"/>
      <c r="U28" s="13"/>
      <c r="V28" s="13"/>
      <c r="W28" s="13"/>
      <c r="X28" s="13"/>
      <c r="Y28" s="13"/>
      <c r="Z28" s="13"/>
    </row>
    <row r="29" spans="1:26" ht="15.75" customHeight="1" x14ac:dyDescent="0.25">
      <c r="A29" s="877"/>
      <c r="B29" s="883"/>
      <c r="C29" s="163"/>
      <c r="D29" s="167"/>
      <c r="E29" s="165"/>
      <c r="F29" s="148"/>
      <c r="G29" s="165"/>
      <c r="H29" s="165"/>
      <c r="I29" s="159"/>
      <c r="J29" s="165"/>
      <c r="K29" s="165"/>
      <c r="L29" s="126"/>
      <c r="M29" s="127"/>
      <c r="N29" s="13"/>
      <c r="O29" s="13"/>
      <c r="P29" s="13"/>
      <c r="Q29" s="13"/>
      <c r="R29" s="13"/>
      <c r="S29" s="13"/>
      <c r="T29" s="13"/>
      <c r="U29" s="13"/>
      <c r="V29" s="13"/>
      <c r="W29" s="13"/>
      <c r="X29" s="13"/>
      <c r="Y29" s="13"/>
      <c r="Z29" s="13"/>
    </row>
    <row r="30" spans="1:26" ht="15.75" customHeight="1" x14ac:dyDescent="0.25">
      <c r="A30" s="877"/>
      <c r="B30" s="152" t="s">
        <v>637</v>
      </c>
      <c r="C30" s="168"/>
      <c r="D30" s="169"/>
      <c r="E30" s="169"/>
      <c r="F30" s="169"/>
      <c r="G30" s="169"/>
      <c r="H30" s="169"/>
      <c r="I30" s="169"/>
      <c r="J30" s="169"/>
      <c r="K30" s="169"/>
      <c r="L30" s="169"/>
      <c r="M30" s="170"/>
      <c r="N30" s="13"/>
      <c r="O30" s="13"/>
      <c r="P30" s="13"/>
      <c r="Q30" s="13"/>
      <c r="R30" s="13"/>
      <c r="S30" s="13"/>
      <c r="T30" s="13"/>
      <c r="U30" s="13"/>
      <c r="V30" s="13"/>
      <c r="W30" s="13"/>
      <c r="X30" s="13"/>
      <c r="Y30" s="13"/>
      <c r="Z30" s="13"/>
    </row>
    <row r="31" spans="1:26" ht="15.75" customHeight="1" x14ac:dyDescent="0.25">
      <c r="A31" s="877"/>
      <c r="B31" s="156"/>
      <c r="C31" s="138"/>
      <c r="D31" s="148" t="s">
        <v>638</v>
      </c>
      <c r="E31" s="148"/>
      <c r="F31" s="148" t="s">
        <v>639</v>
      </c>
      <c r="G31" s="148"/>
      <c r="H31" s="125" t="s">
        <v>640</v>
      </c>
      <c r="I31" s="125"/>
      <c r="J31" s="125" t="s">
        <v>641</v>
      </c>
      <c r="K31" s="148"/>
      <c r="L31" s="148" t="s">
        <v>642</v>
      </c>
      <c r="M31" s="171"/>
      <c r="N31" s="13"/>
      <c r="O31" s="13"/>
      <c r="P31" s="13"/>
      <c r="Q31" s="13"/>
      <c r="R31" s="13"/>
      <c r="S31" s="13"/>
      <c r="T31" s="13"/>
      <c r="U31" s="13"/>
      <c r="V31" s="13"/>
      <c r="W31" s="13"/>
      <c r="X31" s="13"/>
      <c r="Y31" s="13"/>
      <c r="Z31" s="13"/>
    </row>
    <row r="32" spans="1:26" ht="15.75" customHeight="1" x14ac:dyDescent="0.25">
      <c r="A32" s="877"/>
      <c r="B32" s="156"/>
      <c r="C32" s="138"/>
      <c r="D32" s="141">
        <v>2022</v>
      </c>
      <c r="E32" s="141"/>
      <c r="F32" s="141">
        <v>2023</v>
      </c>
      <c r="G32" s="172"/>
      <c r="H32" s="141">
        <v>2024</v>
      </c>
      <c r="I32" s="173"/>
      <c r="J32" s="141">
        <v>2025</v>
      </c>
      <c r="K32" s="173">
        <v>0.55000000000000004</v>
      </c>
      <c r="L32" s="141">
        <v>2026</v>
      </c>
      <c r="M32" s="174"/>
      <c r="N32" s="890" t="s">
        <v>643</v>
      </c>
      <c r="O32" s="13"/>
      <c r="P32" s="13"/>
      <c r="Q32" s="13"/>
      <c r="R32" s="13"/>
      <c r="S32" s="13"/>
      <c r="T32" s="13"/>
      <c r="U32" s="13"/>
      <c r="V32" s="13"/>
      <c r="W32" s="13"/>
      <c r="X32" s="13"/>
      <c r="Y32" s="13"/>
      <c r="Z32" s="13"/>
    </row>
    <row r="33" spans="1:26" ht="15.75" customHeight="1" x14ac:dyDescent="0.25">
      <c r="A33" s="877"/>
      <c r="B33" s="156"/>
      <c r="C33" s="138"/>
      <c r="D33" s="148" t="s">
        <v>644</v>
      </c>
      <c r="E33" s="148"/>
      <c r="F33" s="148" t="s">
        <v>645</v>
      </c>
      <c r="G33" s="148"/>
      <c r="H33" s="125" t="s">
        <v>646</v>
      </c>
      <c r="I33" s="125"/>
      <c r="J33" s="125" t="s">
        <v>647</v>
      </c>
      <c r="K33" s="148"/>
      <c r="L33" s="148" t="s">
        <v>648</v>
      </c>
      <c r="M33" s="137"/>
      <c r="N33" s="891"/>
      <c r="O33" s="13"/>
      <c r="P33" s="13"/>
      <c r="Q33" s="13"/>
      <c r="R33" s="13"/>
      <c r="S33" s="13"/>
      <c r="T33" s="13"/>
      <c r="U33" s="13"/>
      <c r="V33" s="13"/>
      <c r="W33" s="13"/>
      <c r="X33" s="13"/>
      <c r="Y33" s="13"/>
      <c r="Z33" s="13"/>
    </row>
    <row r="34" spans="1:26" ht="15.75" customHeight="1" x14ac:dyDescent="0.25">
      <c r="A34" s="877"/>
      <c r="B34" s="156"/>
      <c r="C34" s="138"/>
      <c r="D34" s="141">
        <v>2027</v>
      </c>
      <c r="E34" s="172"/>
      <c r="F34" s="141">
        <v>2028</v>
      </c>
      <c r="G34" s="173"/>
      <c r="H34" s="141">
        <v>2029</v>
      </c>
      <c r="I34" s="173">
        <v>0.56999999999999995</v>
      </c>
      <c r="J34" s="141">
        <v>2030</v>
      </c>
      <c r="K34" s="175"/>
      <c r="L34" s="141">
        <v>2031</v>
      </c>
      <c r="M34" s="176"/>
      <c r="N34" s="891"/>
      <c r="O34" s="13"/>
      <c r="P34" s="13"/>
      <c r="Q34" s="13"/>
      <c r="R34" s="13"/>
      <c r="S34" s="13"/>
      <c r="T34" s="13"/>
      <c r="U34" s="13"/>
      <c r="V34" s="13"/>
      <c r="W34" s="13"/>
      <c r="X34" s="13"/>
      <c r="Y34" s="13"/>
      <c r="Z34" s="13"/>
    </row>
    <row r="35" spans="1:26" ht="15.75" customHeight="1" x14ac:dyDescent="0.25">
      <c r="A35" s="877"/>
      <c r="B35" s="156"/>
      <c r="C35" s="138"/>
      <c r="D35" s="148" t="s">
        <v>649</v>
      </c>
      <c r="E35" s="148"/>
      <c r="F35" s="148" t="s">
        <v>650</v>
      </c>
      <c r="G35" s="148"/>
      <c r="H35" s="125"/>
      <c r="I35" s="125"/>
      <c r="J35" s="125"/>
      <c r="K35" s="148"/>
      <c r="L35" s="148"/>
      <c r="M35" s="137"/>
      <c r="N35" s="891"/>
      <c r="O35" s="13"/>
      <c r="P35" s="13"/>
      <c r="Q35" s="13"/>
      <c r="R35" s="13"/>
      <c r="S35" s="13"/>
      <c r="T35" s="13"/>
      <c r="U35" s="13"/>
      <c r="V35" s="13"/>
      <c r="W35" s="13"/>
      <c r="X35" s="13"/>
      <c r="Y35" s="13"/>
      <c r="Z35" s="13"/>
    </row>
    <row r="36" spans="1:26" ht="15.75" customHeight="1" x14ac:dyDescent="0.25">
      <c r="A36" s="877"/>
      <c r="B36" s="116"/>
      <c r="C36" s="177"/>
      <c r="D36" s="141">
        <v>2032</v>
      </c>
      <c r="E36" s="173">
        <v>0.57999999999999996</v>
      </c>
      <c r="F36" s="178">
        <v>0.57999999999999996</v>
      </c>
      <c r="G36" s="172"/>
      <c r="H36" s="892"/>
      <c r="I36" s="870"/>
      <c r="J36" s="179"/>
      <c r="K36" s="145"/>
      <c r="L36" s="179"/>
      <c r="M36" s="146"/>
      <c r="N36" s="13"/>
      <c r="O36" s="13"/>
      <c r="P36" s="13"/>
      <c r="Q36" s="13"/>
      <c r="R36" s="13"/>
      <c r="S36" s="13"/>
      <c r="T36" s="13"/>
      <c r="U36" s="13"/>
      <c r="V36" s="13"/>
      <c r="W36" s="13"/>
      <c r="X36" s="13"/>
      <c r="Y36" s="13"/>
      <c r="Z36" s="13"/>
    </row>
    <row r="37" spans="1:26" ht="18" customHeight="1" x14ac:dyDescent="0.25">
      <c r="A37" s="877"/>
      <c r="B37" s="886" t="s">
        <v>651</v>
      </c>
      <c r="C37" s="180"/>
      <c r="D37" s="136"/>
      <c r="E37" s="136"/>
      <c r="F37" s="136"/>
      <c r="G37" s="136"/>
      <c r="H37" s="136"/>
      <c r="I37" s="136"/>
      <c r="J37" s="136"/>
      <c r="K37" s="136"/>
      <c r="L37" s="126"/>
      <c r="M37" s="127"/>
      <c r="N37" s="13"/>
      <c r="O37" s="13"/>
      <c r="P37" s="13"/>
      <c r="Q37" s="13"/>
      <c r="R37" s="13"/>
      <c r="S37" s="13"/>
      <c r="T37" s="13"/>
      <c r="U37" s="13"/>
      <c r="V37" s="13"/>
      <c r="W37" s="13"/>
      <c r="X37" s="13"/>
      <c r="Y37" s="13"/>
      <c r="Z37" s="13"/>
    </row>
    <row r="38" spans="1:26" ht="15.75" customHeight="1" x14ac:dyDescent="0.25">
      <c r="A38" s="877"/>
      <c r="B38" s="883"/>
      <c r="C38" s="181"/>
      <c r="D38" s="182" t="s">
        <v>93</v>
      </c>
      <c r="E38" s="183" t="s">
        <v>95</v>
      </c>
      <c r="F38" s="893" t="s">
        <v>652</v>
      </c>
      <c r="G38" s="900" t="s">
        <v>103</v>
      </c>
      <c r="H38" s="901"/>
      <c r="I38" s="901"/>
      <c r="J38" s="902"/>
      <c r="K38" s="184" t="s">
        <v>619</v>
      </c>
      <c r="L38" s="895"/>
      <c r="M38" s="896"/>
      <c r="N38" s="13"/>
      <c r="O38" s="13"/>
      <c r="P38" s="13"/>
      <c r="Q38" s="13"/>
      <c r="R38" s="13"/>
      <c r="S38" s="13"/>
      <c r="T38" s="13"/>
      <c r="U38" s="13"/>
      <c r="V38" s="13"/>
      <c r="W38" s="13"/>
      <c r="X38" s="13"/>
      <c r="Y38" s="13"/>
      <c r="Z38" s="13"/>
    </row>
    <row r="39" spans="1:26" ht="15.75" customHeight="1" x14ac:dyDescent="0.25">
      <c r="A39" s="877"/>
      <c r="B39" s="883"/>
      <c r="C39" s="181"/>
      <c r="D39" s="185" t="s">
        <v>653</v>
      </c>
      <c r="E39" s="141"/>
      <c r="F39" s="894"/>
      <c r="G39" s="897"/>
      <c r="H39" s="903"/>
      <c r="I39" s="903"/>
      <c r="J39" s="810"/>
      <c r="K39" s="126"/>
      <c r="L39" s="897"/>
      <c r="M39" s="898"/>
      <c r="N39" s="13"/>
      <c r="O39" s="13"/>
      <c r="P39" s="13"/>
      <c r="Q39" s="13"/>
      <c r="R39" s="13"/>
      <c r="S39" s="13"/>
      <c r="T39" s="13"/>
      <c r="U39" s="13"/>
      <c r="V39" s="13"/>
      <c r="W39" s="13"/>
      <c r="X39" s="13"/>
      <c r="Y39" s="13"/>
      <c r="Z39" s="13"/>
    </row>
    <row r="40" spans="1:26" ht="15.75" customHeight="1" x14ac:dyDescent="0.25">
      <c r="A40" s="877"/>
      <c r="B40" s="884"/>
      <c r="C40" s="186"/>
      <c r="D40" s="129"/>
      <c r="E40" s="129"/>
      <c r="F40" s="129"/>
      <c r="G40" s="129"/>
      <c r="H40" s="129"/>
      <c r="I40" s="129"/>
      <c r="J40" s="129"/>
      <c r="K40" s="129"/>
      <c r="L40" s="126"/>
      <c r="M40" s="127"/>
      <c r="N40" s="13"/>
      <c r="O40" s="13"/>
      <c r="P40" s="13"/>
      <c r="Q40" s="13"/>
      <c r="R40" s="13"/>
      <c r="S40" s="13"/>
      <c r="T40" s="13"/>
      <c r="U40" s="13"/>
      <c r="V40" s="13"/>
      <c r="W40" s="13"/>
      <c r="X40" s="13"/>
      <c r="Y40" s="13"/>
      <c r="Z40" s="13"/>
    </row>
    <row r="41" spans="1:26" ht="64.5" customHeight="1" x14ac:dyDescent="0.25">
      <c r="A41" s="877"/>
      <c r="B41" s="117" t="s">
        <v>654</v>
      </c>
      <c r="C41" s="874" t="s">
        <v>655</v>
      </c>
      <c r="D41" s="802"/>
      <c r="E41" s="802"/>
      <c r="F41" s="802"/>
      <c r="G41" s="802"/>
      <c r="H41" s="802"/>
      <c r="I41" s="802"/>
      <c r="J41" s="802"/>
      <c r="K41" s="802"/>
      <c r="L41" s="802"/>
      <c r="M41" s="864"/>
      <c r="N41" s="13"/>
      <c r="O41" s="13"/>
      <c r="P41" s="13"/>
      <c r="Q41" s="13"/>
      <c r="R41" s="13"/>
      <c r="S41" s="13"/>
      <c r="T41" s="13"/>
      <c r="U41" s="13"/>
      <c r="V41" s="13"/>
      <c r="W41" s="13"/>
      <c r="X41" s="13"/>
      <c r="Y41" s="13"/>
      <c r="Z41" s="13"/>
    </row>
    <row r="42" spans="1:26" ht="15.75" customHeight="1" x14ac:dyDescent="0.25">
      <c r="A42" s="877"/>
      <c r="B42" s="117" t="s">
        <v>656</v>
      </c>
      <c r="C42" s="874" t="s">
        <v>657</v>
      </c>
      <c r="D42" s="802"/>
      <c r="E42" s="802"/>
      <c r="F42" s="802"/>
      <c r="G42" s="802"/>
      <c r="H42" s="802"/>
      <c r="I42" s="802"/>
      <c r="J42" s="802"/>
      <c r="K42" s="802"/>
      <c r="L42" s="802"/>
      <c r="M42" s="864"/>
      <c r="N42" s="13"/>
      <c r="O42" s="13"/>
      <c r="P42" s="13"/>
      <c r="Q42" s="13"/>
      <c r="R42" s="13"/>
      <c r="S42" s="13"/>
      <c r="T42" s="13"/>
      <c r="U42" s="13"/>
      <c r="V42" s="13"/>
      <c r="W42" s="13"/>
      <c r="X42" s="13"/>
      <c r="Y42" s="13"/>
      <c r="Z42" s="13"/>
    </row>
    <row r="43" spans="1:26" ht="15.75" customHeight="1" x14ac:dyDescent="0.25">
      <c r="A43" s="877"/>
      <c r="B43" s="117" t="s">
        <v>658</v>
      </c>
      <c r="C43" s="112" t="s">
        <v>659</v>
      </c>
      <c r="D43" s="187"/>
      <c r="E43" s="187"/>
      <c r="F43" s="187"/>
      <c r="G43" s="187"/>
      <c r="H43" s="187"/>
      <c r="I43" s="187"/>
      <c r="J43" s="187"/>
      <c r="K43" s="187"/>
      <c r="L43" s="187"/>
      <c r="M43" s="188"/>
      <c r="N43" s="13"/>
      <c r="O43" s="13"/>
      <c r="P43" s="13"/>
      <c r="Q43" s="13"/>
      <c r="R43" s="13"/>
      <c r="S43" s="13"/>
      <c r="T43" s="13"/>
      <c r="U43" s="13"/>
      <c r="V43" s="13"/>
      <c r="W43" s="13"/>
      <c r="X43" s="13"/>
      <c r="Y43" s="13"/>
      <c r="Z43" s="13"/>
    </row>
    <row r="44" spans="1:26" ht="15.75" customHeight="1" x14ac:dyDescent="0.25">
      <c r="A44" s="878"/>
      <c r="B44" s="117" t="s">
        <v>660</v>
      </c>
      <c r="C44" s="112" t="s">
        <v>661</v>
      </c>
      <c r="D44" s="187"/>
      <c r="E44" s="187"/>
      <c r="F44" s="187"/>
      <c r="G44" s="187"/>
      <c r="H44" s="187"/>
      <c r="I44" s="187"/>
      <c r="J44" s="187"/>
      <c r="K44" s="187"/>
      <c r="L44" s="187"/>
      <c r="M44" s="188"/>
      <c r="N44" s="13"/>
      <c r="O44" s="13"/>
      <c r="P44" s="13"/>
      <c r="Q44" s="13"/>
      <c r="R44" s="13"/>
      <c r="S44" s="13"/>
      <c r="T44" s="13"/>
      <c r="U44" s="13"/>
      <c r="V44" s="13"/>
      <c r="W44" s="13"/>
      <c r="X44" s="13"/>
      <c r="Y44" s="13"/>
      <c r="Z44" s="13"/>
    </row>
    <row r="45" spans="1:26" ht="15.75" customHeight="1" x14ac:dyDescent="0.25">
      <c r="A45" s="879" t="s">
        <v>662</v>
      </c>
      <c r="B45" s="189" t="s">
        <v>663</v>
      </c>
      <c r="C45" s="863" t="s">
        <v>664</v>
      </c>
      <c r="D45" s="802"/>
      <c r="E45" s="802"/>
      <c r="F45" s="802"/>
      <c r="G45" s="802"/>
      <c r="H45" s="802"/>
      <c r="I45" s="802"/>
      <c r="J45" s="802"/>
      <c r="K45" s="802"/>
      <c r="L45" s="802"/>
      <c r="M45" s="864"/>
      <c r="N45" s="13"/>
      <c r="O45" s="13"/>
      <c r="P45" s="13"/>
      <c r="Q45" s="13"/>
      <c r="R45" s="13"/>
      <c r="S45" s="13"/>
      <c r="T45" s="13"/>
      <c r="U45" s="13"/>
      <c r="V45" s="13"/>
      <c r="W45" s="13"/>
      <c r="X45" s="13"/>
      <c r="Y45" s="13"/>
      <c r="Z45" s="13"/>
    </row>
    <row r="46" spans="1:26" ht="15.75" customHeight="1" x14ac:dyDescent="0.25">
      <c r="A46" s="877"/>
      <c r="B46" s="189" t="s">
        <v>665</v>
      </c>
      <c r="C46" s="863" t="s">
        <v>666</v>
      </c>
      <c r="D46" s="802"/>
      <c r="E46" s="802"/>
      <c r="F46" s="802"/>
      <c r="G46" s="802"/>
      <c r="H46" s="802"/>
      <c r="I46" s="802"/>
      <c r="J46" s="802"/>
      <c r="K46" s="802"/>
      <c r="L46" s="802"/>
      <c r="M46" s="864"/>
      <c r="N46" s="13"/>
      <c r="O46" s="13"/>
      <c r="P46" s="13"/>
      <c r="Q46" s="13"/>
      <c r="R46" s="13"/>
      <c r="S46" s="13"/>
      <c r="T46" s="13"/>
      <c r="U46" s="13"/>
      <c r="V46" s="13"/>
      <c r="W46" s="13"/>
      <c r="X46" s="13"/>
      <c r="Y46" s="13"/>
      <c r="Z46" s="13"/>
    </row>
    <row r="47" spans="1:26" ht="15.75" customHeight="1" x14ac:dyDescent="0.25">
      <c r="A47" s="877"/>
      <c r="B47" s="189" t="s">
        <v>667</v>
      </c>
      <c r="C47" s="863" t="s">
        <v>657</v>
      </c>
      <c r="D47" s="802"/>
      <c r="E47" s="802"/>
      <c r="F47" s="802"/>
      <c r="G47" s="802"/>
      <c r="H47" s="802"/>
      <c r="I47" s="802"/>
      <c r="J47" s="802"/>
      <c r="K47" s="802"/>
      <c r="L47" s="802"/>
      <c r="M47" s="864"/>
      <c r="N47" s="13"/>
      <c r="O47" s="13"/>
      <c r="P47" s="13"/>
      <c r="Q47" s="13"/>
      <c r="R47" s="13"/>
      <c r="S47" s="13"/>
      <c r="T47" s="13"/>
      <c r="U47" s="13"/>
      <c r="V47" s="13"/>
      <c r="W47" s="13"/>
      <c r="X47" s="13"/>
      <c r="Y47" s="13"/>
      <c r="Z47" s="13"/>
    </row>
    <row r="48" spans="1:26" ht="15.75" customHeight="1" x14ac:dyDescent="0.25">
      <c r="A48" s="877"/>
      <c r="B48" s="191" t="s">
        <v>668</v>
      </c>
      <c r="C48" s="863" t="s">
        <v>669</v>
      </c>
      <c r="D48" s="802"/>
      <c r="E48" s="802"/>
      <c r="F48" s="802"/>
      <c r="G48" s="802"/>
      <c r="H48" s="802"/>
      <c r="I48" s="802"/>
      <c r="J48" s="802"/>
      <c r="K48" s="802"/>
      <c r="L48" s="802"/>
      <c r="M48" s="864"/>
      <c r="N48" s="13"/>
      <c r="O48" s="13"/>
      <c r="P48" s="13"/>
      <c r="Q48" s="13"/>
      <c r="R48" s="13"/>
      <c r="S48" s="13"/>
      <c r="T48" s="13"/>
      <c r="U48" s="13"/>
      <c r="V48" s="13"/>
      <c r="W48" s="13"/>
      <c r="X48" s="13"/>
      <c r="Y48" s="13"/>
      <c r="Z48" s="13"/>
    </row>
    <row r="49" spans="1:26" ht="15.75" customHeight="1" x14ac:dyDescent="0.25">
      <c r="A49" s="877"/>
      <c r="B49" s="189" t="s">
        <v>670</v>
      </c>
      <c r="C49" s="899" t="s">
        <v>671</v>
      </c>
      <c r="D49" s="802"/>
      <c r="E49" s="802"/>
      <c r="F49" s="802"/>
      <c r="G49" s="802"/>
      <c r="H49" s="802"/>
      <c r="I49" s="802"/>
      <c r="J49" s="802"/>
      <c r="K49" s="802"/>
      <c r="L49" s="802"/>
      <c r="M49" s="864"/>
      <c r="N49" s="13"/>
      <c r="O49" s="13"/>
      <c r="P49" s="13"/>
      <c r="Q49" s="13"/>
      <c r="R49" s="13"/>
      <c r="S49" s="13"/>
      <c r="T49" s="13"/>
      <c r="U49" s="13"/>
      <c r="V49" s="13"/>
      <c r="W49" s="13"/>
      <c r="X49" s="13"/>
      <c r="Y49" s="13"/>
      <c r="Z49" s="13"/>
    </row>
    <row r="50" spans="1:26" ht="15.75" customHeight="1" x14ac:dyDescent="0.25">
      <c r="A50" s="880"/>
      <c r="B50" s="189" t="s">
        <v>672</v>
      </c>
      <c r="C50" s="863">
        <v>6605400</v>
      </c>
      <c r="D50" s="802"/>
      <c r="E50" s="802"/>
      <c r="F50" s="802"/>
      <c r="G50" s="802"/>
      <c r="H50" s="802"/>
      <c r="I50" s="802"/>
      <c r="J50" s="802"/>
      <c r="K50" s="802"/>
      <c r="L50" s="802"/>
      <c r="M50" s="864"/>
      <c r="N50" s="13"/>
      <c r="O50" s="13"/>
      <c r="P50" s="13"/>
      <c r="Q50" s="13"/>
      <c r="R50" s="13"/>
      <c r="S50" s="13"/>
      <c r="T50" s="13"/>
      <c r="U50" s="13"/>
      <c r="V50" s="13"/>
      <c r="W50" s="13"/>
      <c r="X50" s="13"/>
      <c r="Y50" s="13"/>
      <c r="Z50" s="13"/>
    </row>
    <row r="51" spans="1:26" ht="15.75" customHeight="1" x14ac:dyDescent="0.25">
      <c r="A51" s="879" t="s">
        <v>673</v>
      </c>
      <c r="B51" s="192" t="s">
        <v>674</v>
      </c>
      <c r="C51" s="863" t="s">
        <v>675</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30" customHeight="1" x14ac:dyDescent="0.25">
      <c r="A52" s="877"/>
      <c r="B52" s="192" t="s">
        <v>676</v>
      </c>
      <c r="C52" s="863" t="s">
        <v>677</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30" customHeight="1" x14ac:dyDescent="0.25">
      <c r="A53" s="881"/>
      <c r="B53" s="193" t="s">
        <v>328</v>
      </c>
      <c r="C53" s="863" t="s">
        <v>657</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5.75" customHeight="1" x14ac:dyDescent="0.25">
      <c r="A54" s="194" t="s">
        <v>678</v>
      </c>
      <c r="B54" s="195"/>
      <c r="C54" s="887"/>
      <c r="D54" s="888"/>
      <c r="E54" s="888"/>
      <c r="F54" s="888"/>
      <c r="G54" s="888"/>
      <c r="H54" s="888"/>
      <c r="I54" s="888"/>
      <c r="J54" s="888"/>
      <c r="K54" s="888"/>
      <c r="L54" s="888"/>
      <c r="M54" s="889"/>
      <c r="N54" s="13"/>
      <c r="O54" s="13"/>
      <c r="P54" s="13"/>
      <c r="Q54" s="13"/>
      <c r="R54" s="13"/>
      <c r="S54" s="13"/>
      <c r="T54" s="13"/>
      <c r="U54" s="13"/>
      <c r="V54" s="13"/>
      <c r="W54" s="13"/>
      <c r="X54" s="13"/>
      <c r="Y54" s="13"/>
      <c r="Z54" s="13"/>
    </row>
    <row r="55" spans="1:26" ht="15.75" customHeight="1" x14ac:dyDescent="0.25">
      <c r="A55" s="13"/>
      <c r="B55" s="196"/>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5.75" customHeight="1" x14ac:dyDescent="0.25">
      <c r="A56" s="13"/>
      <c r="B56" s="196"/>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5.75" customHeight="1" x14ac:dyDescent="0.25">
      <c r="A57" s="13"/>
      <c r="B57" s="196"/>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13"/>
      <c r="B58" s="196"/>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x14ac:dyDescent="0.25">
      <c r="A59" s="13"/>
      <c r="B59" s="196"/>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96"/>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96"/>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96"/>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row r="256" spans="1:2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4">
    <mergeCell ref="C54:M54"/>
    <mergeCell ref="F9:G9"/>
    <mergeCell ref="I9:J9"/>
    <mergeCell ref="J25:L25"/>
    <mergeCell ref="N32:N35"/>
    <mergeCell ref="H36:I36"/>
    <mergeCell ref="F38:F39"/>
    <mergeCell ref="L38:M39"/>
    <mergeCell ref="N9:N10"/>
    <mergeCell ref="C49:M49"/>
    <mergeCell ref="C50:M50"/>
    <mergeCell ref="G38:J39"/>
    <mergeCell ref="C41:M41"/>
    <mergeCell ref="C42:M42"/>
    <mergeCell ref="C45:M45"/>
    <mergeCell ref="C46:M46"/>
    <mergeCell ref="A12:A44"/>
    <mergeCell ref="A45:A50"/>
    <mergeCell ref="A51:A53"/>
    <mergeCell ref="B8:B10"/>
    <mergeCell ref="C9:D9"/>
    <mergeCell ref="C10:D10"/>
    <mergeCell ref="B13:B19"/>
    <mergeCell ref="B20:B23"/>
    <mergeCell ref="B27:B29"/>
    <mergeCell ref="B37:B40"/>
    <mergeCell ref="C51:M51"/>
    <mergeCell ref="C52:M52"/>
    <mergeCell ref="C53:M53"/>
    <mergeCell ref="C11:M11"/>
    <mergeCell ref="C12:M12"/>
    <mergeCell ref="A2:A11"/>
    <mergeCell ref="C2:M2"/>
    <mergeCell ref="C3:M3"/>
    <mergeCell ref="I4:M4"/>
    <mergeCell ref="C5:M5"/>
    <mergeCell ref="C6:M6"/>
    <mergeCell ref="C47:M47"/>
    <mergeCell ref="C48:M48"/>
    <mergeCell ref="C7:D7"/>
    <mergeCell ref="I7:M7"/>
    <mergeCell ref="F4:G4"/>
    <mergeCell ref="F10:G10"/>
    <mergeCell ref="I10:J10"/>
  </mergeCells>
  <dataValidations count="1">
    <dataValidation type="list" allowBlank="1" showErrorMessage="1" sqref="I7" xr:uid="{00000000-0002-0000-0500-000000000000}">
      <formula1>INDIRECT($C$7)</formula1>
    </dataValidation>
  </dataValidations>
  <hyperlinks>
    <hyperlink ref="C49" r:id="rId1" xr:uid="{00000000-0004-0000-0500-000000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4" max="26" width="11.42578125" customWidth="1"/>
  </cols>
  <sheetData>
    <row r="1" spans="1:26" ht="15.75" customHeight="1" x14ac:dyDescent="0.25">
      <c r="A1" s="105"/>
      <c r="B1" s="106" t="s">
        <v>679</v>
      </c>
      <c r="C1" s="107"/>
      <c r="D1" s="107"/>
      <c r="E1" s="107"/>
      <c r="F1" s="107"/>
      <c r="G1" s="107"/>
      <c r="H1" s="107"/>
      <c r="I1" s="107"/>
      <c r="J1" s="107"/>
      <c r="K1" s="107"/>
      <c r="L1" s="107"/>
      <c r="M1" s="108"/>
      <c r="N1" s="13"/>
      <c r="O1" s="13"/>
      <c r="P1" s="13"/>
      <c r="Q1" s="13"/>
      <c r="R1" s="13"/>
      <c r="S1" s="13"/>
      <c r="T1" s="13"/>
      <c r="U1" s="13"/>
      <c r="V1" s="13"/>
      <c r="W1" s="13"/>
      <c r="X1" s="13"/>
      <c r="Y1" s="13"/>
      <c r="Z1" s="13"/>
    </row>
    <row r="2" spans="1:26" ht="37.5" customHeight="1" x14ac:dyDescent="0.25">
      <c r="A2" s="879" t="s">
        <v>591</v>
      </c>
      <c r="B2" s="109" t="s">
        <v>592</v>
      </c>
      <c r="C2" s="871" t="s">
        <v>680</v>
      </c>
      <c r="D2" s="872"/>
      <c r="E2" s="872"/>
      <c r="F2" s="872"/>
      <c r="G2" s="872"/>
      <c r="H2" s="872"/>
      <c r="I2" s="872"/>
      <c r="J2" s="872"/>
      <c r="K2" s="872"/>
      <c r="L2" s="872"/>
      <c r="M2" s="873"/>
      <c r="N2" s="13"/>
      <c r="O2" s="13"/>
      <c r="P2" s="13"/>
      <c r="Q2" s="13"/>
      <c r="R2" s="13"/>
      <c r="S2" s="13"/>
      <c r="T2" s="13"/>
      <c r="U2" s="13"/>
      <c r="V2" s="13"/>
      <c r="W2" s="13"/>
      <c r="X2" s="13"/>
      <c r="Y2" s="13"/>
      <c r="Z2" s="13"/>
    </row>
    <row r="3" spans="1:26" ht="76.5" customHeight="1" x14ac:dyDescent="0.25">
      <c r="A3" s="877"/>
      <c r="B3" s="110" t="s">
        <v>593</v>
      </c>
      <c r="C3" s="874" t="s">
        <v>681</v>
      </c>
      <c r="D3" s="802"/>
      <c r="E3" s="802"/>
      <c r="F3" s="802"/>
      <c r="G3" s="802"/>
      <c r="H3" s="802"/>
      <c r="I3" s="802"/>
      <c r="J3" s="802"/>
      <c r="K3" s="802"/>
      <c r="L3" s="802"/>
      <c r="M3" s="864"/>
      <c r="N3" s="13"/>
      <c r="O3" s="13"/>
      <c r="P3" s="13"/>
      <c r="Q3" s="13"/>
      <c r="R3" s="13"/>
      <c r="S3" s="13"/>
      <c r="T3" s="13"/>
      <c r="U3" s="13"/>
      <c r="V3" s="13"/>
      <c r="W3" s="13"/>
      <c r="X3" s="13"/>
      <c r="Y3" s="13"/>
      <c r="Z3" s="13"/>
    </row>
    <row r="4" spans="1:26" ht="15.75" customHeight="1" x14ac:dyDescent="0.25">
      <c r="A4" s="877"/>
      <c r="B4" s="111" t="s">
        <v>324</v>
      </c>
      <c r="C4" s="112"/>
      <c r="D4" s="113"/>
      <c r="E4" s="114"/>
      <c r="F4" s="868" t="s">
        <v>325</v>
      </c>
      <c r="G4" s="803"/>
      <c r="H4" s="115" t="s">
        <v>359</v>
      </c>
      <c r="I4" s="187"/>
      <c r="J4" s="187"/>
      <c r="K4" s="187"/>
      <c r="L4" s="187"/>
      <c r="M4" s="188"/>
      <c r="N4" s="13"/>
      <c r="O4" s="13"/>
      <c r="P4" s="13"/>
      <c r="Q4" s="13"/>
      <c r="R4" s="13"/>
      <c r="S4" s="13"/>
      <c r="T4" s="13"/>
      <c r="U4" s="13"/>
      <c r="V4" s="13"/>
      <c r="W4" s="13"/>
      <c r="X4" s="13"/>
      <c r="Y4" s="13"/>
      <c r="Z4" s="13"/>
    </row>
    <row r="5" spans="1:26" ht="16.5" customHeight="1" x14ac:dyDescent="0.25">
      <c r="A5" s="877"/>
      <c r="B5" s="116" t="s">
        <v>596</v>
      </c>
      <c r="C5" s="904"/>
      <c r="D5" s="905"/>
      <c r="E5" s="905"/>
      <c r="F5" s="905"/>
      <c r="G5" s="905"/>
      <c r="H5" s="905"/>
      <c r="I5" s="905"/>
      <c r="J5" s="905"/>
      <c r="K5" s="905"/>
      <c r="L5" s="905"/>
      <c r="M5" s="906"/>
      <c r="N5" s="13"/>
      <c r="O5" s="13"/>
      <c r="P5" s="13"/>
      <c r="Q5" s="13"/>
      <c r="R5" s="13"/>
      <c r="S5" s="13"/>
      <c r="T5" s="13"/>
      <c r="U5" s="13"/>
      <c r="V5" s="13"/>
      <c r="W5" s="13"/>
      <c r="X5" s="13"/>
      <c r="Y5" s="13"/>
      <c r="Z5" s="13"/>
    </row>
    <row r="6" spans="1:26" ht="15.75" customHeight="1" x14ac:dyDescent="0.25">
      <c r="A6" s="877"/>
      <c r="B6" s="111" t="s">
        <v>598</v>
      </c>
      <c r="C6" s="112" t="s">
        <v>359</v>
      </c>
      <c r="D6" s="187"/>
      <c r="E6" s="187"/>
      <c r="F6" s="187"/>
      <c r="G6" s="187"/>
      <c r="H6" s="187"/>
      <c r="I6" s="187"/>
      <c r="J6" s="187"/>
      <c r="K6" s="187"/>
      <c r="L6" s="187"/>
      <c r="M6" s="188"/>
      <c r="N6" s="13"/>
      <c r="O6" s="13"/>
      <c r="P6" s="13"/>
      <c r="Q6" s="13"/>
      <c r="R6" s="13"/>
      <c r="S6" s="13"/>
      <c r="T6" s="13"/>
      <c r="U6" s="13"/>
      <c r="V6" s="13"/>
      <c r="W6" s="13"/>
      <c r="X6" s="13"/>
      <c r="Y6" s="13"/>
      <c r="Z6" s="13"/>
    </row>
    <row r="7" spans="1:26" ht="15.75" customHeight="1" x14ac:dyDescent="0.25">
      <c r="A7" s="877"/>
      <c r="B7" s="117" t="s">
        <v>600</v>
      </c>
      <c r="C7" s="865" t="s">
        <v>682</v>
      </c>
      <c r="D7" s="866"/>
      <c r="E7" s="118"/>
      <c r="F7" s="118"/>
      <c r="G7" s="119"/>
      <c r="H7" s="120" t="s">
        <v>328</v>
      </c>
      <c r="I7" s="867" t="s">
        <v>62</v>
      </c>
      <c r="J7" s="802"/>
      <c r="K7" s="802"/>
      <c r="L7" s="802"/>
      <c r="M7" s="864"/>
      <c r="N7" s="13"/>
      <c r="O7" s="13"/>
      <c r="P7" s="13"/>
      <c r="Q7" s="13"/>
      <c r="R7" s="13"/>
      <c r="S7" s="13"/>
      <c r="T7" s="13"/>
      <c r="U7" s="13"/>
      <c r="V7" s="13"/>
      <c r="W7" s="13"/>
      <c r="X7" s="13"/>
      <c r="Y7" s="13"/>
      <c r="Z7" s="13"/>
    </row>
    <row r="8" spans="1:26" ht="15.75" customHeight="1" x14ac:dyDescent="0.25">
      <c r="A8" s="877"/>
      <c r="B8" s="882"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53.25" customHeight="1" x14ac:dyDescent="0.25">
      <c r="A9" s="877"/>
      <c r="B9" s="883"/>
      <c r="C9" s="907" t="s">
        <v>471</v>
      </c>
      <c r="D9" s="870"/>
      <c r="E9" s="125"/>
      <c r="F9" s="869" t="s">
        <v>12</v>
      </c>
      <c r="G9" s="870"/>
      <c r="H9" s="125"/>
      <c r="I9" s="869" t="s">
        <v>683</v>
      </c>
      <c r="J9" s="870"/>
      <c r="K9" s="125"/>
      <c r="L9" s="126"/>
      <c r="M9" s="127"/>
      <c r="N9" s="13"/>
      <c r="O9" s="13"/>
      <c r="P9" s="13"/>
      <c r="Q9" s="13"/>
      <c r="R9" s="13"/>
      <c r="S9" s="13"/>
      <c r="T9" s="13"/>
      <c r="U9" s="13"/>
      <c r="V9" s="13"/>
      <c r="W9" s="13"/>
      <c r="X9" s="13"/>
      <c r="Y9" s="13"/>
      <c r="Z9" s="13"/>
    </row>
    <row r="10" spans="1:26" ht="15.75" customHeight="1"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c r="Z10" s="13"/>
    </row>
    <row r="11" spans="1:26" ht="63.75" customHeight="1" x14ac:dyDescent="0.25">
      <c r="A11" s="878"/>
      <c r="B11" s="110" t="s">
        <v>605</v>
      </c>
      <c r="C11" s="871" t="s">
        <v>684</v>
      </c>
      <c r="D11" s="872"/>
      <c r="E11" s="872"/>
      <c r="F11" s="872"/>
      <c r="G11" s="872"/>
      <c r="H11" s="872"/>
      <c r="I11" s="872"/>
      <c r="J11" s="872"/>
      <c r="K11" s="872"/>
      <c r="L11" s="872"/>
      <c r="M11" s="873"/>
      <c r="N11" s="13"/>
      <c r="O11" s="13"/>
      <c r="P11" s="13"/>
      <c r="Q11" s="13"/>
      <c r="R11" s="13"/>
      <c r="S11" s="13"/>
      <c r="T11" s="13"/>
      <c r="U11" s="13"/>
      <c r="V11" s="13"/>
      <c r="W11" s="13"/>
      <c r="X11" s="13"/>
      <c r="Y11" s="13"/>
      <c r="Z11" s="13"/>
    </row>
    <row r="12" spans="1:26" ht="44.25" customHeight="1" x14ac:dyDescent="0.25">
      <c r="A12" s="876" t="s">
        <v>607</v>
      </c>
      <c r="B12" s="117" t="s">
        <v>315</v>
      </c>
      <c r="C12" s="874" t="s">
        <v>466</v>
      </c>
      <c r="D12" s="802"/>
      <c r="E12" s="802"/>
      <c r="F12" s="802"/>
      <c r="G12" s="802"/>
      <c r="H12" s="802"/>
      <c r="I12" s="802"/>
      <c r="J12" s="802"/>
      <c r="K12" s="802"/>
      <c r="L12" s="802"/>
      <c r="M12" s="864"/>
      <c r="N12" s="13"/>
      <c r="O12" s="13"/>
      <c r="P12" s="13"/>
      <c r="Q12" s="13"/>
      <c r="R12" s="13"/>
      <c r="S12" s="13"/>
      <c r="T12" s="13"/>
      <c r="U12" s="13"/>
      <c r="V12" s="13"/>
      <c r="W12" s="13"/>
      <c r="X12" s="13"/>
      <c r="Y12" s="13"/>
      <c r="Z12" s="13"/>
    </row>
    <row r="13" spans="1:26" ht="8.25" customHeight="1" x14ac:dyDescent="0.25">
      <c r="A13" s="877"/>
      <c r="B13" s="882" t="s">
        <v>608</v>
      </c>
      <c r="C13" s="131"/>
      <c r="D13" s="132"/>
      <c r="E13" s="132"/>
      <c r="F13" s="132"/>
      <c r="G13" s="132"/>
      <c r="H13" s="132"/>
      <c r="I13" s="132"/>
      <c r="J13" s="132"/>
      <c r="K13" s="132"/>
      <c r="L13" s="132"/>
      <c r="M13" s="133"/>
      <c r="N13" s="13"/>
      <c r="O13" s="13"/>
      <c r="P13" s="13"/>
      <c r="Q13" s="13"/>
      <c r="R13" s="13"/>
      <c r="S13" s="13"/>
      <c r="T13" s="13"/>
      <c r="U13" s="13"/>
      <c r="V13" s="13"/>
      <c r="W13" s="13"/>
      <c r="X13" s="13"/>
      <c r="Y13" s="13"/>
      <c r="Z13" s="13"/>
    </row>
    <row r="14" spans="1:26" ht="9" customHeight="1" x14ac:dyDescent="0.25">
      <c r="A14" s="877"/>
      <c r="B14" s="883"/>
      <c r="C14" s="134"/>
      <c r="D14" s="135"/>
      <c r="E14" s="136"/>
      <c r="F14" s="135"/>
      <c r="G14" s="136"/>
      <c r="H14" s="135"/>
      <c r="I14" s="136"/>
      <c r="J14" s="135"/>
      <c r="K14" s="136"/>
      <c r="L14" s="136"/>
      <c r="M14" s="137"/>
      <c r="N14" s="13"/>
      <c r="O14" s="13"/>
      <c r="P14" s="13"/>
      <c r="Q14" s="13"/>
      <c r="R14" s="13"/>
      <c r="S14" s="13"/>
      <c r="T14" s="13"/>
      <c r="U14" s="13"/>
      <c r="V14" s="13"/>
      <c r="W14" s="13"/>
      <c r="X14" s="13"/>
      <c r="Y14" s="13"/>
      <c r="Z14" s="13"/>
    </row>
    <row r="15" spans="1:26" ht="15.75" customHeight="1" x14ac:dyDescent="0.25">
      <c r="A15" s="877"/>
      <c r="B15" s="883"/>
      <c r="C15" s="138" t="s">
        <v>609</v>
      </c>
      <c r="D15" s="139"/>
      <c r="E15" s="140" t="s">
        <v>610</v>
      </c>
      <c r="F15" s="139"/>
      <c r="G15" s="140" t="s">
        <v>611</v>
      </c>
      <c r="H15" s="139"/>
      <c r="I15" s="140" t="s">
        <v>612</v>
      </c>
      <c r="J15" s="141"/>
      <c r="K15" s="140"/>
      <c r="L15" s="140"/>
      <c r="M15" s="137"/>
      <c r="N15" s="13"/>
      <c r="O15" s="13"/>
      <c r="P15" s="13"/>
      <c r="Q15" s="13"/>
      <c r="R15" s="13"/>
      <c r="S15" s="13"/>
      <c r="T15" s="13"/>
      <c r="U15" s="13"/>
      <c r="V15" s="13"/>
      <c r="W15" s="13"/>
      <c r="X15" s="13"/>
      <c r="Y15" s="13"/>
      <c r="Z15" s="13"/>
    </row>
    <row r="16" spans="1:26" ht="15.75" customHeight="1" x14ac:dyDescent="0.25">
      <c r="A16" s="877"/>
      <c r="B16" s="883"/>
      <c r="C16" s="138" t="s">
        <v>613</v>
      </c>
      <c r="D16" s="141"/>
      <c r="E16" s="140" t="s">
        <v>614</v>
      </c>
      <c r="F16" s="142"/>
      <c r="G16" s="140" t="s">
        <v>615</v>
      </c>
      <c r="H16" s="142"/>
      <c r="I16" s="140"/>
      <c r="J16" s="136"/>
      <c r="K16" s="140"/>
      <c r="L16" s="140"/>
      <c r="M16" s="137"/>
      <c r="N16" s="13"/>
      <c r="O16" s="13"/>
      <c r="P16" s="13"/>
      <c r="Q16" s="13"/>
      <c r="R16" s="13"/>
      <c r="S16" s="13"/>
      <c r="T16" s="13"/>
      <c r="U16" s="13"/>
      <c r="V16" s="13"/>
      <c r="W16" s="13"/>
      <c r="X16" s="13"/>
      <c r="Y16" s="13"/>
      <c r="Z16" s="13"/>
    </row>
    <row r="17" spans="1:26" ht="15.75" customHeight="1" x14ac:dyDescent="0.25">
      <c r="A17" s="877"/>
      <c r="B17" s="883"/>
      <c r="C17" s="138" t="s">
        <v>616</v>
      </c>
      <c r="D17" s="141"/>
      <c r="E17" s="140" t="s">
        <v>617</v>
      </c>
      <c r="F17" s="141"/>
      <c r="G17" s="140"/>
      <c r="H17" s="136"/>
      <c r="I17" s="140"/>
      <c r="J17" s="136"/>
      <c r="K17" s="140"/>
      <c r="L17" s="140"/>
      <c r="M17" s="137"/>
      <c r="N17" s="13"/>
      <c r="O17" s="13"/>
      <c r="P17" s="13"/>
      <c r="Q17" s="13"/>
      <c r="R17" s="13"/>
      <c r="S17" s="13"/>
      <c r="T17" s="13"/>
      <c r="U17" s="13"/>
      <c r="V17" s="13"/>
      <c r="W17" s="13"/>
      <c r="X17" s="13"/>
      <c r="Y17" s="13"/>
      <c r="Z17" s="13"/>
    </row>
    <row r="18" spans="1:26" ht="15.75" customHeight="1" x14ac:dyDescent="0.25">
      <c r="A18" s="877"/>
      <c r="B18" s="883"/>
      <c r="C18" s="138" t="s">
        <v>105</v>
      </c>
      <c r="D18" s="141" t="s">
        <v>618</v>
      </c>
      <c r="E18" s="140" t="s">
        <v>619</v>
      </c>
      <c r="F18" s="908" t="s">
        <v>685</v>
      </c>
      <c r="G18" s="909"/>
      <c r="H18" s="909"/>
      <c r="I18" s="909"/>
      <c r="J18" s="909"/>
      <c r="K18" s="909"/>
      <c r="L18" s="870"/>
      <c r="M18" s="143"/>
      <c r="N18" s="13"/>
      <c r="O18" s="13"/>
      <c r="P18" s="13"/>
      <c r="Q18" s="13"/>
      <c r="R18" s="13"/>
      <c r="S18" s="13"/>
      <c r="T18" s="13"/>
      <c r="U18" s="13"/>
      <c r="V18" s="13"/>
      <c r="W18" s="13"/>
      <c r="X18" s="13"/>
      <c r="Y18" s="13"/>
      <c r="Z18" s="13"/>
    </row>
    <row r="19" spans="1:26" ht="9.75" customHeight="1" x14ac:dyDescent="0.25">
      <c r="A19" s="877"/>
      <c r="B19" s="884"/>
      <c r="C19" s="144"/>
      <c r="D19" s="145"/>
      <c r="E19" s="145"/>
      <c r="F19" s="145"/>
      <c r="G19" s="145"/>
      <c r="H19" s="145"/>
      <c r="I19" s="145"/>
      <c r="J19" s="145"/>
      <c r="K19" s="145"/>
      <c r="L19" s="145"/>
      <c r="M19" s="146"/>
      <c r="N19" s="13"/>
      <c r="O19" s="13"/>
      <c r="P19" s="13"/>
      <c r="Q19" s="13"/>
      <c r="R19" s="13"/>
      <c r="S19" s="13"/>
      <c r="T19" s="13"/>
      <c r="U19" s="13"/>
      <c r="V19" s="13"/>
      <c r="W19" s="13"/>
      <c r="X19" s="13"/>
      <c r="Y19" s="13"/>
      <c r="Z19" s="13"/>
    </row>
    <row r="20" spans="1:26" ht="15.75" customHeight="1" x14ac:dyDescent="0.25">
      <c r="A20" s="877"/>
      <c r="B20" s="882" t="s">
        <v>621</v>
      </c>
      <c r="C20" s="147"/>
      <c r="D20" s="132"/>
      <c r="E20" s="132"/>
      <c r="F20" s="132"/>
      <c r="G20" s="132"/>
      <c r="H20" s="132"/>
      <c r="I20" s="132"/>
      <c r="J20" s="132"/>
      <c r="K20" s="132"/>
      <c r="L20" s="123"/>
      <c r="M20" s="124"/>
      <c r="N20" s="13"/>
      <c r="O20" s="13"/>
      <c r="P20" s="13"/>
      <c r="Q20" s="13"/>
      <c r="R20" s="13"/>
      <c r="S20" s="13"/>
      <c r="T20" s="13"/>
      <c r="U20" s="13"/>
      <c r="V20" s="13"/>
      <c r="W20" s="13"/>
      <c r="X20" s="13"/>
      <c r="Y20" s="13"/>
      <c r="Z20" s="13"/>
    </row>
    <row r="21" spans="1:26" ht="15.75" customHeight="1" x14ac:dyDescent="0.25">
      <c r="A21" s="877"/>
      <c r="B21" s="883"/>
      <c r="C21" s="138" t="s">
        <v>622</v>
      </c>
      <c r="D21" s="142"/>
      <c r="E21" s="148"/>
      <c r="F21" s="140" t="s">
        <v>623</v>
      </c>
      <c r="G21" s="141"/>
      <c r="H21" s="148"/>
      <c r="I21" s="140" t="s">
        <v>624</v>
      </c>
      <c r="J21" s="141" t="s">
        <v>653</v>
      </c>
      <c r="K21" s="148"/>
      <c r="L21" s="126"/>
      <c r="M21" s="127"/>
      <c r="N21" s="13"/>
      <c r="O21" s="13"/>
      <c r="P21" s="13"/>
      <c r="Q21" s="13"/>
      <c r="R21" s="13"/>
      <c r="S21" s="13"/>
      <c r="T21" s="13"/>
      <c r="U21" s="13"/>
      <c r="V21" s="13"/>
      <c r="W21" s="13"/>
      <c r="X21" s="13"/>
      <c r="Y21" s="13"/>
      <c r="Z21" s="13"/>
    </row>
    <row r="22" spans="1:26" ht="15.75" customHeight="1" x14ac:dyDescent="0.25">
      <c r="A22" s="877"/>
      <c r="B22" s="883"/>
      <c r="C22" s="138" t="s">
        <v>625</v>
      </c>
      <c r="D22" s="149"/>
      <c r="E22" s="126"/>
      <c r="F22" s="140" t="s">
        <v>626</v>
      </c>
      <c r="G22" s="141"/>
      <c r="H22" s="126"/>
      <c r="I22" s="150"/>
      <c r="J22" s="126"/>
      <c r="K22" s="125"/>
      <c r="L22" s="126"/>
      <c r="M22" s="127"/>
      <c r="N22" s="13"/>
      <c r="O22" s="13"/>
      <c r="P22" s="13"/>
      <c r="Q22" s="13"/>
      <c r="R22" s="13"/>
      <c r="S22" s="13"/>
      <c r="T22" s="13"/>
      <c r="U22" s="13"/>
      <c r="V22" s="13"/>
      <c r="W22" s="13"/>
      <c r="X22" s="13"/>
      <c r="Y22" s="13"/>
      <c r="Z22" s="13"/>
    </row>
    <row r="23" spans="1:26" ht="15.75" customHeight="1" x14ac:dyDescent="0.25">
      <c r="A23" s="877"/>
      <c r="B23" s="883"/>
      <c r="C23" s="151"/>
      <c r="D23" s="135"/>
      <c r="E23" s="135"/>
      <c r="F23" s="135"/>
      <c r="G23" s="135"/>
      <c r="H23" s="135"/>
      <c r="I23" s="135"/>
      <c r="J23" s="135"/>
      <c r="K23" s="135"/>
      <c r="L23" s="129"/>
      <c r="M23" s="130"/>
      <c r="N23" s="13"/>
      <c r="O23" s="13"/>
      <c r="P23" s="13"/>
      <c r="Q23" s="13"/>
      <c r="R23" s="13"/>
      <c r="S23" s="13"/>
      <c r="T23" s="13"/>
      <c r="U23" s="13"/>
      <c r="V23" s="13"/>
      <c r="W23" s="13"/>
      <c r="X23" s="13"/>
      <c r="Y23" s="13"/>
      <c r="Z23" s="13"/>
    </row>
    <row r="24" spans="1:26" ht="15.75" customHeight="1" x14ac:dyDescent="0.25">
      <c r="A24" s="877"/>
      <c r="B24" s="152" t="s">
        <v>627</v>
      </c>
      <c r="C24" s="153"/>
      <c r="D24" s="154"/>
      <c r="E24" s="154"/>
      <c r="F24" s="154"/>
      <c r="G24" s="154"/>
      <c r="H24" s="154"/>
      <c r="I24" s="154"/>
      <c r="J24" s="154"/>
      <c r="K24" s="154"/>
      <c r="L24" s="154"/>
      <c r="M24" s="155"/>
      <c r="N24" s="13"/>
      <c r="O24" s="13"/>
      <c r="P24" s="13"/>
      <c r="Q24" s="13"/>
      <c r="R24" s="13"/>
      <c r="S24" s="13"/>
      <c r="T24" s="13"/>
      <c r="U24" s="13"/>
      <c r="V24" s="13"/>
      <c r="W24" s="13"/>
      <c r="X24" s="13"/>
      <c r="Y24" s="13"/>
      <c r="Z24" s="13"/>
    </row>
    <row r="25" spans="1:26" ht="15.75" customHeight="1" x14ac:dyDescent="0.25">
      <c r="A25" s="877"/>
      <c r="B25" s="156"/>
      <c r="C25" s="157" t="s">
        <v>628</v>
      </c>
      <c r="D25" s="197" t="s">
        <v>661</v>
      </c>
      <c r="E25" s="148"/>
      <c r="F25" s="159" t="s">
        <v>629</v>
      </c>
      <c r="G25" s="142"/>
      <c r="H25" s="148"/>
      <c r="I25" s="159" t="s">
        <v>630</v>
      </c>
      <c r="J25" s="198"/>
      <c r="K25" s="199"/>
      <c r="L25" s="175"/>
      <c r="M25" s="160"/>
      <c r="N25" s="13"/>
      <c r="O25" s="13"/>
      <c r="P25" s="13"/>
      <c r="Q25" s="13"/>
      <c r="R25" s="13"/>
      <c r="S25" s="13"/>
      <c r="T25" s="13"/>
      <c r="U25" s="13"/>
      <c r="V25" s="13"/>
      <c r="W25" s="13"/>
      <c r="X25" s="13"/>
      <c r="Y25" s="13"/>
      <c r="Z25" s="13"/>
    </row>
    <row r="26" spans="1:26" ht="15.75" customHeight="1" x14ac:dyDescent="0.25">
      <c r="A26" s="877"/>
      <c r="B26" s="116"/>
      <c r="C26" s="144"/>
      <c r="D26" s="145"/>
      <c r="E26" s="145"/>
      <c r="F26" s="145"/>
      <c r="G26" s="145"/>
      <c r="H26" s="145"/>
      <c r="I26" s="145"/>
      <c r="J26" s="145"/>
      <c r="K26" s="145"/>
      <c r="L26" s="145"/>
      <c r="M26" s="146"/>
      <c r="N26" s="13"/>
      <c r="O26" s="13"/>
      <c r="P26" s="13"/>
      <c r="Q26" s="13"/>
      <c r="R26" s="13"/>
      <c r="S26" s="13"/>
      <c r="T26" s="13"/>
      <c r="U26" s="13"/>
      <c r="V26" s="13"/>
      <c r="W26" s="13"/>
      <c r="X26" s="13"/>
      <c r="Y26" s="13"/>
      <c r="Z26" s="13"/>
    </row>
    <row r="27" spans="1:26" ht="15.75" customHeight="1" x14ac:dyDescent="0.25">
      <c r="A27" s="877"/>
      <c r="B27" s="886" t="s">
        <v>632</v>
      </c>
      <c r="C27" s="161"/>
      <c r="D27" s="162"/>
      <c r="E27" s="162"/>
      <c r="F27" s="162"/>
      <c r="G27" s="162"/>
      <c r="H27" s="162"/>
      <c r="I27" s="162"/>
      <c r="J27" s="162"/>
      <c r="K27" s="162"/>
      <c r="L27" s="126"/>
      <c r="M27" s="127"/>
      <c r="N27" s="13"/>
      <c r="O27" s="13"/>
      <c r="P27" s="13"/>
      <c r="Q27" s="13"/>
      <c r="R27" s="13"/>
      <c r="S27" s="13"/>
      <c r="T27" s="13"/>
      <c r="U27" s="13"/>
      <c r="V27" s="13"/>
      <c r="W27" s="13"/>
      <c r="X27" s="13"/>
      <c r="Y27" s="13"/>
      <c r="Z27" s="13"/>
    </row>
    <row r="28" spans="1:26" ht="15.75" customHeight="1" x14ac:dyDescent="0.25">
      <c r="A28" s="877"/>
      <c r="B28" s="883"/>
      <c r="C28" s="163" t="s">
        <v>633</v>
      </c>
      <c r="D28" s="200">
        <v>2022</v>
      </c>
      <c r="E28" s="165"/>
      <c r="F28" s="148" t="s">
        <v>635</v>
      </c>
      <c r="G28" s="166" t="s">
        <v>636</v>
      </c>
      <c r="H28" s="165"/>
      <c r="I28" s="159"/>
      <c r="J28" s="165"/>
      <c r="K28" s="165"/>
      <c r="L28" s="126"/>
      <c r="M28" s="127"/>
      <c r="N28" s="13"/>
      <c r="O28" s="13"/>
      <c r="P28" s="13"/>
      <c r="Q28" s="13"/>
      <c r="R28" s="13"/>
      <c r="S28" s="13"/>
      <c r="T28" s="13"/>
      <c r="U28" s="13"/>
      <c r="V28" s="13"/>
      <c r="W28" s="13"/>
      <c r="X28" s="13"/>
      <c r="Y28" s="13"/>
      <c r="Z28" s="13"/>
    </row>
    <row r="29" spans="1:26" ht="15.75" customHeight="1" x14ac:dyDescent="0.25">
      <c r="A29" s="877"/>
      <c r="B29" s="883"/>
      <c r="C29" s="163"/>
      <c r="D29" s="167"/>
      <c r="E29" s="165"/>
      <c r="F29" s="148"/>
      <c r="G29" s="165"/>
      <c r="H29" s="165"/>
      <c r="I29" s="159"/>
      <c r="J29" s="165"/>
      <c r="K29" s="165"/>
      <c r="L29" s="126"/>
      <c r="M29" s="127"/>
      <c r="N29" s="13"/>
      <c r="O29" s="13"/>
      <c r="P29" s="13"/>
      <c r="Q29" s="13"/>
      <c r="R29" s="13"/>
      <c r="S29" s="13"/>
      <c r="T29" s="13"/>
      <c r="U29" s="13"/>
      <c r="V29" s="13"/>
      <c r="W29" s="13"/>
      <c r="X29" s="13"/>
      <c r="Y29" s="13"/>
      <c r="Z29" s="13"/>
    </row>
    <row r="30" spans="1:26" ht="15.75" customHeight="1" x14ac:dyDescent="0.25">
      <c r="A30" s="877"/>
      <c r="B30" s="152" t="s">
        <v>637</v>
      </c>
      <c r="C30" s="168"/>
      <c r="D30" s="169"/>
      <c r="E30" s="169"/>
      <c r="F30" s="169"/>
      <c r="G30" s="169"/>
      <c r="H30" s="169"/>
      <c r="I30" s="169"/>
      <c r="J30" s="169"/>
      <c r="K30" s="169"/>
      <c r="L30" s="169"/>
      <c r="M30" s="170"/>
      <c r="N30" s="13"/>
      <c r="O30" s="13"/>
      <c r="P30" s="13"/>
      <c r="Q30" s="13"/>
      <c r="R30" s="13"/>
      <c r="S30" s="13"/>
      <c r="T30" s="13"/>
      <c r="U30" s="13"/>
      <c r="V30" s="13"/>
      <c r="W30" s="13"/>
      <c r="X30" s="13"/>
      <c r="Y30" s="13"/>
      <c r="Z30" s="13"/>
    </row>
    <row r="31" spans="1:26" ht="15.75" customHeight="1" x14ac:dyDescent="0.25">
      <c r="A31" s="877"/>
      <c r="B31" s="156"/>
      <c r="C31" s="138"/>
      <c r="D31" s="148" t="s">
        <v>638</v>
      </c>
      <c r="E31" s="148"/>
      <c r="F31" s="148" t="s">
        <v>639</v>
      </c>
      <c r="G31" s="148"/>
      <c r="H31" s="125" t="s">
        <v>640</v>
      </c>
      <c r="I31" s="125"/>
      <c r="J31" s="125" t="s">
        <v>641</v>
      </c>
      <c r="K31" s="148"/>
      <c r="L31" s="148" t="s">
        <v>642</v>
      </c>
      <c r="M31" s="171"/>
      <c r="N31" s="13"/>
      <c r="O31" s="13"/>
      <c r="P31" s="13"/>
      <c r="Q31" s="13"/>
      <c r="R31" s="13"/>
      <c r="S31" s="13"/>
      <c r="T31" s="13"/>
      <c r="U31" s="13"/>
      <c r="V31" s="13"/>
      <c r="W31" s="13"/>
      <c r="X31" s="13"/>
      <c r="Y31" s="13"/>
      <c r="Z31" s="13"/>
    </row>
    <row r="32" spans="1:26" ht="15.75" customHeight="1" x14ac:dyDescent="0.25">
      <c r="A32" s="877"/>
      <c r="B32" s="156"/>
      <c r="C32" s="138"/>
      <c r="D32" s="201">
        <v>2022</v>
      </c>
      <c r="E32" s="202">
        <v>32</v>
      </c>
      <c r="F32" s="202">
        <v>2023</v>
      </c>
      <c r="G32" s="202">
        <v>56</v>
      </c>
      <c r="H32" s="202">
        <v>2024</v>
      </c>
      <c r="I32" s="202">
        <v>55</v>
      </c>
      <c r="J32" s="202">
        <v>2025</v>
      </c>
      <c r="K32" s="202">
        <v>56</v>
      </c>
      <c r="L32" s="202">
        <v>2026</v>
      </c>
      <c r="M32" s="203">
        <v>52</v>
      </c>
      <c r="N32" s="13"/>
      <c r="O32" s="13"/>
      <c r="P32" s="13"/>
      <c r="Q32" s="13"/>
      <c r="R32" s="13"/>
      <c r="S32" s="13"/>
      <c r="T32" s="13"/>
      <c r="U32" s="13"/>
      <c r="V32" s="13"/>
      <c r="W32" s="13"/>
      <c r="X32" s="13"/>
      <c r="Y32" s="13"/>
      <c r="Z32" s="13"/>
    </row>
    <row r="33" spans="1:26" ht="15.75" customHeight="1" x14ac:dyDescent="0.25">
      <c r="A33" s="877"/>
      <c r="B33" s="156"/>
      <c r="C33" s="138"/>
      <c r="D33" s="163" t="s">
        <v>644</v>
      </c>
      <c r="E33" s="148"/>
      <c r="F33" s="148" t="s">
        <v>645</v>
      </c>
      <c r="G33" s="148"/>
      <c r="H33" s="125" t="s">
        <v>646</v>
      </c>
      <c r="I33" s="125"/>
      <c r="J33" s="125" t="s">
        <v>647</v>
      </c>
      <c r="K33" s="148"/>
      <c r="L33" s="148" t="s">
        <v>648</v>
      </c>
      <c r="M33" s="137"/>
      <c r="N33" s="13"/>
      <c r="O33" s="13"/>
      <c r="P33" s="13"/>
      <c r="Q33" s="13"/>
      <c r="R33" s="13"/>
      <c r="S33" s="13"/>
      <c r="T33" s="13"/>
      <c r="U33" s="13"/>
      <c r="V33" s="13"/>
      <c r="W33" s="13"/>
      <c r="X33" s="13"/>
      <c r="Y33" s="13"/>
      <c r="Z33" s="13"/>
    </row>
    <row r="34" spans="1:26" ht="15.75" customHeight="1" x14ac:dyDescent="0.25">
      <c r="A34" s="877"/>
      <c r="B34" s="156"/>
      <c r="C34" s="138"/>
      <c r="D34" s="204">
        <v>2027</v>
      </c>
      <c r="E34" s="205">
        <v>53</v>
      </c>
      <c r="F34" s="205">
        <v>2028</v>
      </c>
      <c r="G34" s="205">
        <v>50</v>
      </c>
      <c r="H34" s="205">
        <v>2029</v>
      </c>
      <c r="I34" s="205">
        <v>51</v>
      </c>
      <c r="J34" s="205">
        <v>2030</v>
      </c>
      <c r="K34" s="205">
        <v>52</v>
      </c>
      <c r="L34" s="205">
        <v>2031</v>
      </c>
      <c r="M34" s="206">
        <v>53</v>
      </c>
      <c r="N34" s="13"/>
      <c r="O34" s="13"/>
      <c r="P34" s="13"/>
      <c r="Q34" s="13"/>
      <c r="R34" s="13"/>
      <c r="S34" s="13"/>
      <c r="T34" s="13"/>
      <c r="U34" s="13"/>
      <c r="V34" s="13"/>
      <c r="W34" s="13"/>
      <c r="X34" s="13"/>
      <c r="Y34" s="13"/>
      <c r="Z34" s="13"/>
    </row>
    <row r="35" spans="1:26" ht="15.75" customHeight="1" x14ac:dyDescent="0.25">
      <c r="A35" s="877"/>
      <c r="B35" s="156"/>
      <c r="C35" s="138"/>
      <c r="D35" s="163" t="s">
        <v>649</v>
      </c>
      <c r="E35" s="148"/>
      <c r="F35" s="148"/>
      <c r="G35" s="148"/>
      <c r="H35" s="125"/>
      <c r="I35" s="125"/>
      <c r="J35" s="125"/>
      <c r="K35" s="148"/>
      <c r="L35" s="148"/>
      <c r="M35" s="137"/>
      <c r="N35" s="13"/>
      <c r="O35" s="13"/>
      <c r="P35" s="13"/>
      <c r="Q35" s="13"/>
      <c r="R35" s="13"/>
      <c r="S35" s="13"/>
      <c r="T35" s="13"/>
      <c r="U35" s="13"/>
      <c r="V35" s="13"/>
      <c r="W35" s="13"/>
      <c r="X35" s="13"/>
      <c r="Y35" s="13"/>
      <c r="Z35" s="13"/>
    </row>
    <row r="36" spans="1:26" ht="15.75" customHeight="1" x14ac:dyDescent="0.25">
      <c r="A36" s="877"/>
      <c r="B36" s="156"/>
      <c r="C36" s="138"/>
      <c r="D36" s="207">
        <v>2032</v>
      </c>
      <c r="E36" s="208">
        <v>50</v>
      </c>
      <c r="F36" s="209" t="s">
        <v>686</v>
      </c>
      <c r="G36" s="210">
        <v>560</v>
      </c>
      <c r="H36" s="211"/>
      <c r="I36" s="212"/>
      <c r="J36" s="213"/>
      <c r="K36" s="212"/>
      <c r="L36" s="213"/>
      <c r="M36" s="214"/>
      <c r="N36" s="13"/>
      <c r="O36" s="13"/>
      <c r="P36" s="13"/>
      <c r="Q36" s="13"/>
      <c r="R36" s="13"/>
      <c r="S36" s="13"/>
      <c r="T36" s="13"/>
      <c r="U36" s="13"/>
      <c r="V36" s="13"/>
      <c r="W36" s="13"/>
      <c r="X36" s="13"/>
      <c r="Y36" s="13"/>
      <c r="Z36" s="13"/>
    </row>
    <row r="37" spans="1:26" ht="15.75" customHeight="1" x14ac:dyDescent="0.25">
      <c r="A37" s="877"/>
      <c r="B37" s="156"/>
      <c r="C37" s="138"/>
      <c r="D37" s="13"/>
      <c r="E37" s="13"/>
      <c r="F37" s="13"/>
      <c r="G37" s="13"/>
      <c r="H37" s="215"/>
      <c r="I37" s="148"/>
      <c r="J37" s="215"/>
      <c r="K37" s="148"/>
      <c r="L37" s="215"/>
      <c r="M37" s="160"/>
      <c r="N37" s="13"/>
      <c r="O37" s="13"/>
      <c r="P37" s="13"/>
      <c r="Q37" s="13"/>
      <c r="R37" s="13"/>
      <c r="S37" s="13"/>
      <c r="T37" s="13"/>
      <c r="U37" s="13"/>
      <c r="V37" s="13"/>
      <c r="W37" s="13"/>
      <c r="X37" s="13"/>
      <c r="Y37" s="13"/>
      <c r="Z37" s="13"/>
    </row>
    <row r="38" spans="1:26" ht="15.75" customHeight="1" x14ac:dyDescent="0.25">
      <c r="A38" s="877"/>
      <c r="B38" s="156"/>
      <c r="C38" s="138"/>
      <c r="D38" s="13"/>
      <c r="E38" s="13"/>
      <c r="F38" s="13"/>
      <c r="G38" s="13"/>
      <c r="H38" s="215"/>
      <c r="I38" s="148"/>
      <c r="J38" s="215"/>
      <c r="K38" s="148"/>
      <c r="L38" s="215"/>
      <c r="M38" s="160"/>
      <c r="N38" s="13"/>
      <c r="O38" s="13"/>
      <c r="P38" s="13"/>
      <c r="Q38" s="13"/>
      <c r="R38" s="13"/>
      <c r="S38" s="13"/>
      <c r="T38" s="13"/>
      <c r="U38" s="13"/>
      <c r="V38" s="13"/>
      <c r="W38" s="13"/>
      <c r="X38" s="13"/>
      <c r="Y38" s="13"/>
      <c r="Z38" s="13"/>
    </row>
    <row r="39" spans="1:26" ht="15.75" customHeight="1" x14ac:dyDescent="0.25">
      <c r="A39" s="877"/>
      <c r="B39" s="116"/>
      <c r="C39" s="177"/>
      <c r="D39" s="129"/>
      <c r="E39" s="129"/>
      <c r="F39" s="129"/>
      <c r="G39" s="129"/>
      <c r="H39" s="892"/>
      <c r="I39" s="870"/>
      <c r="J39" s="179"/>
      <c r="K39" s="145"/>
      <c r="L39" s="179"/>
      <c r="M39" s="146"/>
      <c r="N39" s="13"/>
      <c r="O39" s="13"/>
      <c r="P39" s="13"/>
      <c r="Q39" s="13"/>
      <c r="R39" s="13"/>
      <c r="S39" s="13"/>
      <c r="T39" s="13"/>
      <c r="U39" s="13"/>
      <c r="V39" s="13"/>
      <c r="W39" s="13"/>
      <c r="X39" s="13"/>
      <c r="Y39" s="13"/>
      <c r="Z39" s="13"/>
    </row>
    <row r="40" spans="1:26" ht="18" customHeight="1" x14ac:dyDescent="0.25">
      <c r="A40" s="877"/>
      <c r="B40" s="886" t="s">
        <v>651</v>
      </c>
      <c r="C40" s="180"/>
      <c r="D40" s="136"/>
      <c r="E40" s="136"/>
      <c r="F40" s="136"/>
      <c r="G40" s="136"/>
      <c r="H40" s="136"/>
      <c r="I40" s="136"/>
      <c r="J40" s="136"/>
      <c r="K40" s="136"/>
      <c r="L40" s="126"/>
      <c r="M40" s="127"/>
      <c r="N40" s="13"/>
      <c r="O40" s="13"/>
      <c r="P40" s="13"/>
      <c r="Q40" s="13"/>
      <c r="R40" s="13"/>
      <c r="S40" s="13"/>
      <c r="T40" s="13"/>
      <c r="U40" s="13"/>
      <c r="V40" s="13"/>
      <c r="W40" s="13"/>
      <c r="X40" s="13"/>
      <c r="Y40" s="13"/>
      <c r="Z40" s="13"/>
    </row>
    <row r="41" spans="1:26" ht="15.75" customHeight="1" x14ac:dyDescent="0.25">
      <c r="A41" s="877"/>
      <c r="B41" s="883"/>
      <c r="C41" s="181"/>
      <c r="D41" s="182" t="s">
        <v>93</v>
      </c>
      <c r="E41" s="183" t="s">
        <v>95</v>
      </c>
      <c r="F41" s="893" t="s">
        <v>652</v>
      </c>
      <c r="G41" s="900" t="s">
        <v>103</v>
      </c>
      <c r="H41" s="901"/>
      <c r="I41" s="901"/>
      <c r="J41" s="902"/>
      <c r="K41" s="184" t="s">
        <v>619</v>
      </c>
      <c r="L41" s="895"/>
      <c r="M41" s="896"/>
      <c r="N41" s="13"/>
      <c r="O41" s="13"/>
      <c r="P41" s="13"/>
      <c r="Q41" s="13"/>
      <c r="R41" s="13"/>
      <c r="S41" s="13"/>
      <c r="T41" s="13"/>
      <c r="U41" s="13"/>
      <c r="V41" s="13"/>
      <c r="W41" s="13"/>
      <c r="X41" s="13"/>
      <c r="Y41" s="13"/>
      <c r="Z41" s="13"/>
    </row>
    <row r="42" spans="1:26" ht="15.75" customHeight="1" x14ac:dyDescent="0.25">
      <c r="A42" s="877"/>
      <c r="B42" s="883"/>
      <c r="C42" s="181"/>
      <c r="D42" s="185" t="s">
        <v>653</v>
      </c>
      <c r="E42" s="141"/>
      <c r="F42" s="894"/>
      <c r="G42" s="897"/>
      <c r="H42" s="903"/>
      <c r="I42" s="903"/>
      <c r="J42" s="810"/>
      <c r="K42" s="126"/>
      <c r="L42" s="897"/>
      <c r="M42" s="898"/>
      <c r="N42" s="13"/>
      <c r="O42" s="13"/>
      <c r="P42" s="13"/>
      <c r="Q42" s="13"/>
      <c r="R42" s="13"/>
      <c r="S42" s="13"/>
      <c r="T42" s="13"/>
      <c r="U42" s="13"/>
      <c r="V42" s="13"/>
      <c r="W42" s="13"/>
      <c r="X42" s="13"/>
      <c r="Y42" s="13"/>
      <c r="Z42" s="13"/>
    </row>
    <row r="43" spans="1:26" ht="15.75" customHeight="1" x14ac:dyDescent="0.25">
      <c r="A43" s="877"/>
      <c r="B43" s="884"/>
      <c r="C43" s="186"/>
      <c r="D43" s="129"/>
      <c r="E43" s="129"/>
      <c r="F43" s="129"/>
      <c r="G43" s="129"/>
      <c r="H43" s="129"/>
      <c r="I43" s="129"/>
      <c r="J43" s="129"/>
      <c r="K43" s="129"/>
      <c r="L43" s="126"/>
      <c r="M43" s="127"/>
      <c r="N43" s="13"/>
      <c r="O43" s="13"/>
      <c r="P43" s="13"/>
      <c r="Q43" s="13"/>
      <c r="R43" s="13"/>
      <c r="S43" s="13"/>
      <c r="T43" s="13"/>
      <c r="U43" s="13"/>
      <c r="V43" s="13"/>
      <c r="W43" s="13"/>
      <c r="X43" s="13"/>
      <c r="Y43" s="13"/>
      <c r="Z43" s="13"/>
    </row>
    <row r="44" spans="1:26" ht="55.5" customHeight="1" x14ac:dyDescent="0.25">
      <c r="A44" s="877"/>
      <c r="B44" s="117" t="s">
        <v>654</v>
      </c>
      <c r="C44" s="874" t="s">
        <v>687</v>
      </c>
      <c r="D44" s="802"/>
      <c r="E44" s="802"/>
      <c r="F44" s="802"/>
      <c r="G44" s="802"/>
      <c r="H44" s="802"/>
      <c r="I44" s="802"/>
      <c r="J44" s="802"/>
      <c r="K44" s="802"/>
      <c r="L44" s="802"/>
      <c r="M44" s="864"/>
      <c r="N44" s="13"/>
      <c r="O44" s="13"/>
      <c r="P44" s="13"/>
      <c r="Q44" s="13"/>
      <c r="R44" s="13"/>
      <c r="S44" s="13"/>
      <c r="T44" s="13"/>
      <c r="U44" s="13"/>
      <c r="V44" s="13"/>
      <c r="W44" s="13"/>
      <c r="X44" s="13"/>
      <c r="Y44" s="13"/>
      <c r="Z44" s="13"/>
    </row>
    <row r="45" spans="1:26" ht="15.75" customHeight="1" x14ac:dyDescent="0.25">
      <c r="A45" s="877"/>
      <c r="B45" s="117" t="s">
        <v>656</v>
      </c>
      <c r="C45" s="874" t="s">
        <v>657</v>
      </c>
      <c r="D45" s="802"/>
      <c r="E45" s="802"/>
      <c r="F45" s="802"/>
      <c r="G45" s="802"/>
      <c r="H45" s="802"/>
      <c r="I45" s="802"/>
      <c r="J45" s="802"/>
      <c r="K45" s="802"/>
      <c r="L45" s="802"/>
      <c r="M45" s="864"/>
      <c r="N45" s="13"/>
      <c r="O45" s="13"/>
      <c r="P45" s="13"/>
      <c r="Q45" s="13"/>
      <c r="R45" s="13"/>
      <c r="S45" s="13"/>
      <c r="T45" s="13"/>
      <c r="U45" s="13"/>
      <c r="V45" s="13"/>
      <c r="W45" s="13"/>
      <c r="X45" s="13"/>
      <c r="Y45" s="13"/>
      <c r="Z45" s="13"/>
    </row>
    <row r="46" spans="1:26" ht="15.75" customHeight="1" x14ac:dyDescent="0.25">
      <c r="A46" s="877"/>
      <c r="B46" s="117" t="s">
        <v>658</v>
      </c>
      <c r="C46" s="112" t="s">
        <v>659</v>
      </c>
      <c r="D46" s="187"/>
      <c r="E46" s="187"/>
      <c r="F46" s="187"/>
      <c r="G46" s="187"/>
      <c r="H46" s="187"/>
      <c r="I46" s="187"/>
      <c r="J46" s="187"/>
      <c r="K46" s="187"/>
      <c r="L46" s="187"/>
      <c r="M46" s="188"/>
      <c r="N46" s="13"/>
      <c r="O46" s="13"/>
      <c r="P46" s="13"/>
      <c r="Q46" s="13"/>
      <c r="R46" s="13"/>
      <c r="S46" s="13"/>
      <c r="T46" s="13"/>
      <c r="U46" s="13"/>
      <c r="V46" s="13"/>
      <c r="W46" s="13"/>
      <c r="X46" s="13"/>
      <c r="Y46" s="13"/>
      <c r="Z46" s="13"/>
    </row>
    <row r="47" spans="1:26" ht="15.75" customHeight="1" x14ac:dyDescent="0.25">
      <c r="A47" s="878"/>
      <c r="B47" s="117" t="s">
        <v>660</v>
      </c>
      <c r="C47" s="112" t="s">
        <v>661</v>
      </c>
      <c r="D47" s="187"/>
      <c r="E47" s="187"/>
      <c r="F47" s="187"/>
      <c r="G47" s="187"/>
      <c r="H47" s="187"/>
      <c r="I47" s="187"/>
      <c r="J47" s="187"/>
      <c r="K47" s="187"/>
      <c r="L47" s="187"/>
      <c r="M47" s="188"/>
      <c r="N47" s="13"/>
      <c r="O47" s="13"/>
      <c r="P47" s="13"/>
      <c r="Q47" s="13"/>
      <c r="R47" s="13"/>
      <c r="S47" s="13"/>
      <c r="T47" s="13"/>
      <c r="U47" s="13"/>
      <c r="V47" s="13"/>
      <c r="W47" s="13"/>
      <c r="X47" s="13"/>
      <c r="Y47" s="13"/>
      <c r="Z47" s="13"/>
    </row>
    <row r="48" spans="1:26" ht="15.75" customHeight="1" x14ac:dyDescent="0.25">
      <c r="A48" s="879" t="s">
        <v>662</v>
      </c>
      <c r="B48" s="189" t="s">
        <v>663</v>
      </c>
      <c r="C48" s="863" t="s">
        <v>664</v>
      </c>
      <c r="D48" s="802"/>
      <c r="E48" s="802"/>
      <c r="F48" s="802"/>
      <c r="G48" s="802"/>
      <c r="H48" s="802"/>
      <c r="I48" s="802"/>
      <c r="J48" s="802"/>
      <c r="K48" s="802"/>
      <c r="L48" s="802"/>
      <c r="M48" s="864"/>
      <c r="N48" s="13"/>
      <c r="O48" s="13"/>
      <c r="P48" s="13"/>
      <c r="Q48" s="13"/>
      <c r="R48" s="13"/>
      <c r="S48" s="13"/>
      <c r="T48" s="13"/>
      <c r="U48" s="13"/>
      <c r="V48" s="13"/>
      <c r="W48" s="13"/>
      <c r="X48" s="13"/>
      <c r="Y48" s="13"/>
      <c r="Z48" s="13"/>
    </row>
    <row r="49" spans="1:26" ht="15.75" customHeight="1" x14ac:dyDescent="0.25">
      <c r="A49" s="877"/>
      <c r="B49" s="189" t="s">
        <v>665</v>
      </c>
      <c r="C49" s="863" t="s">
        <v>666</v>
      </c>
      <c r="D49" s="802"/>
      <c r="E49" s="802"/>
      <c r="F49" s="802"/>
      <c r="G49" s="802"/>
      <c r="H49" s="802"/>
      <c r="I49" s="802"/>
      <c r="J49" s="802"/>
      <c r="K49" s="802"/>
      <c r="L49" s="802"/>
      <c r="M49" s="864"/>
      <c r="N49" s="13"/>
      <c r="O49" s="13"/>
      <c r="P49" s="13"/>
      <c r="Q49" s="13"/>
      <c r="R49" s="13"/>
      <c r="S49" s="13"/>
      <c r="T49" s="13"/>
      <c r="U49" s="13"/>
      <c r="V49" s="13"/>
      <c r="W49" s="13"/>
      <c r="X49" s="13"/>
      <c r="Y49" s="13"/>
      <c r="Z49" s="13"/>
    </row>
    <row r="50" spans="1:26" ht="15.75" customHeight="1" x14ac:dyDescent="0.25">
      <c r="A50" s="877"/>
      <c r="B50" s="189" t="s">
        <v>667</v>
      </c>
      <c r="C50" s="863" t="s">
        <v>657</v>
      </c>
      <c r="D50" s="802"/>
      <c r="E50" s="802"/>
      <c r="F50" s="802"/>
      <c r="G50" s="802"/>
      <c r="H50" s="802"/>
      <c r="I50" s="802"/>
      <c r="J50" s="802"/>
      <c r="K50" s="802"/>
      <c r="L50" s="802"/>
      <c r="M50" s="864"/>
      <c r="N50" s="13"/>
      <c r="O50" s="13"/>
      <c r="P50" s="13"/>
      <c r="Q50" s="13"/>
      <c r="R50" s="13"/>
      <c r="S50" s="13"/>
      <c r="T50" s="13"/>
      <c r="U50" s="13"/>
      <c r="V50" s="13"/>
      <c r="W50" s="13"/>
      <c r="X50" s="13"/>
      <c r="Y50" s="13"/>
      <c r="Z50" s="13"/>
    </row>
    <row r="51" spans="1:26" ht="15.75" customHeight="1" x14ac:dyDescent="0.25">
      <c r="A51" s="877"/>
      <c r="B51" s="191" t="s">
        <v>668</v>
      </c>
      <c r="C51" s="863" t="s">
        <v>669</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5.75" customHeight="1" x14ac:dyDescent="0.25">
      <c r="A52" s="877"/>
      <c r="B52" s="189" t="s">
        <v>670</v>
      </c>
      <c r="C52" s="899" t="s">
        <v>671</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15.75" customHeight="1" x14ac:dyDescent="0.25">
      <c r="A53" s="880"/>
      <c r="B53" s="189" t="s">
        <v>672</v>
      </c>
      <c r="C53" s="863">
        <v>6605400</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5.75" customHeight="1" x14ac:dyDescent="0.25">
      <c r="A54" s="879" t="s">
        <v>673</v>
      </c>
      <c r="B54" s="192" t="s">
        <v>674</v>
      </c>
      <c r="C54" s="874" t="s">
        <v>675</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30" customHeight="1" x14ac:dyDescent="0.25">
      <c r="A55" s="877"/>
      <c r="B55" s="192" t="s">
        <v>676</v>
      </c>
      <c r="C55" s="874" t="s">
        <v>677</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30" customHeight="1" x14ac:dyDescent="0.25">
      <c r="A56" s="881"/>
      <c r="B56" s="193" t="s">
        <v>328</v>
      </c>
      <c r="C56" s="874" t="s">
        <v>657</v>
      </c>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15.75" customHeight="1" x14ac:dyDescent="0.25">
      <c r="A57" s="194" t="s">
        <v>678</v>
      </c>
      <c r="B57" s="195"/>
      <c r="C57" s="887"/>
      <c r="D57" s="888"/>
      <c r="E57" s="888"/>
      <c r="F57" s="888"/>
      <c r="G57" s="888"/>
      <c r="H57" s="888"/>
      <c r="I57" s="888"/>
      <c r="J57" s="888"/>
      <c r="K57" s="888"/>
      <c r="L57" s="888"/>
      <c r="M57" s="889"/>
      <c r="N57" s="13"/>
      <c r="O57" s="13"/>
      <c r="P57" s="13"/>
      <c r="Q57" s="13"/>
      <c r="R57" s="13"/>
      <c r="S57" s="13"/>
      <c r="T57" s="13"/>
      <c r="U57" s="13"/>
      <c r="V57" s="13"/>
      <c r="W57" s="13"/>
      <c r="X57" s="13"/>
      <c r="Y57" s="13"/>
      <c r="Z57" s="13"/>
    </row>
    <row r="58" spans="1:26" ht="15.75" customHeight="1" x14ac:dyDescent="0.25">
      <c r="A58" s="13"/>
      <c r="B58" s="196"/>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x14ac:dyDescent="0.25">
      <c r="A59" s="13"/>
      <c r="B59" s="196"/>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96"/>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96"/>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96"/>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96"/>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96"/>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96"/>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0">
    <mergeCell ref="C57:M57"/>
    <mergeCell ref="C44:M44"/>
    <mergeCell ref="C45:M45"/>
    <mergeCell ref="C48:M48"/>
    <mergeCell ref="C49:M49"/>
    <mergeCell ref="C50:M50"/>
    <mergeCell ref="C51:M51"/>
    <mergeCell ref="C52:M52"/>
    <mergeCell ref="A48:A53"/>
    <mergeCell ref="A54:A56"/>
    <mergeCell ref="C7:D7"/>
    <mergeCell ref="C9:D9"/>
    <mergeCell ref="A12:A47"/>
    <mergeCell ref="B13:B19"/>
    <mergeCell ref="B20:B23"/>
    <mergeCell ref="B27:B29"/>
    <mergeCell ref="B40:B43"/>
    <mergeCell ref="C53:M53"/>
    <mergeCell ref="C54:M54"/>
    <mergeCell ref="C55:M55"/>
    <mergeCell ref="C56:M56"/>
    <mergeCell ref="F18:L18"/>
    <mergeCell ref="H39:I39"/>
    <mergeCell ref="F41:F42"/>
    <mergeCell ref="G41:J42"/>
    <mergeCell ref="L41:M42"/>
    <mergeCell ref="A2:A11"/>
    <mergeCell ref="C2:M2"/>
    <mergeCell ref="C3:M3"/>
    <mergeCell ref="F4:G4"/>
    <mergeCell ref="C5:M5"/>
    <mergeCell ref="I7:M7"/>
    <mergeCell ref="B8:B10"/>
    <mergeCell ref="F9:G9"/>
    <mergeCell ref="I9:J9"/>
    <mergeCell ref="C10:D10"/>
    <mergeCell ref="F10:G10"/>
    <mergeCell ref="I10:J10"/>
    <mergeCell ref="C11:M11"/>
    <mergeCell ref="C12:M12"/>
  </mergeCells>
  <dataValidations count="1">
    <dataValidation type="list" allowBlank="1" showErrorMessage="1" sqref="I7" xr:uid="{00000000-0002-0000-0600-000000000000}">
      <formula1>INDIRECT($C$7)</formula1>
    </dataValidation>
  </dataValidations>
  <hyperlinks>
    <hyperlink ref="C52" r:id="rId1" xr:uid="{00000000-0004-0000-0600-000000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80000"/>
  </sheetPr>
  <dimension ref="A1:Z1000"/>
  <sheetViews>
    <sheetView workbookViewId="0"/>
  </sheetViews>
  <sheetFormatPr baseColWidth="10" defaultColWidth="14.42578125" defaultRowHeight="15" customHeight="1" x14ac:dyDescent="0.25"/>
  <cols>
    <col min="1" max="1" width="25.140625" customWidth="1"/>
    <col min="2" max="2" width="39.140625" customWidth="1"/>
    <col min="3" max="13" width="11.42578125" customWidth="1"/>
  </cols>
  <sheetData>
    <row r="1" spans="1:26" ht="15.75" customHeight="1" x14ac:dyDescent="0.25">
      <c r="A1" s="216"/>
      <c r="B1" s="911" t="s">
        <v>688</v>
      </c>
      <c r="C1" s="912"/>
      <c r="D1" s="217"/>
      <c r="E1" s="217"/>
      <c r="F1" s="217"/>
      <c r="G1" s="217"/>
      <c r="H1" s="217"/>
      <c r="I1" s="217"/>
      <c r="J1" s="217"/>
      <c r="K1" s="217"/>
      <c r="L1" s="217"/>
      <c r="M1" s="218"/>
      <c r="N1" s="219"/>
      <c r="O1" s="219"/>
      <c r="P1" s="219"/>
      <c r="Q1" s="219"/>
      <c r="R1" s="219"/>
      <c r="S1" s="219"/>
      <c r="T1" s="219"/>
      <c r="U1" s="219"/>
      <c r="V1" s="219"/>
      <c r="W1" s="219"/>
      <c r="X1" s="219"/>
      <c r="Y1" s="219"/>
      <c r="Z1" s="219"/>
    </row>
    <row r="2" spans="1:26" ht="15.75" customHeight="1" x14ac:dyDescent="0.25">
      <c r="A2" s="913" t="s">
        <v>591</v>
      </c>
      <c r="B2" s="220" t="s">
        <v>592</v>
      </c>
      <c r="C2" s="910" t="s">
        <v>689</v>
      </c>
      <c r="D2" s="802"/>
      <c r="E2" s="802"/>
      <c r="F2" s="802"/>
      <c r="G2" s="802"/>
      <c r="H2" s="802"/>
      <c r="I2" s="802"/>
      <c r="J2" s="802"/>
      <c r="K2" s="802"/>
      <c r="L2" s="802"/>
      <c r="M2" s="803"/>
      <c r="N2" s="219"/>
      <c r="O2" s="219"/>
      <c r="P2" s="219"/>
      <c r="Q2" s="219"/>
      <c r="R2" s="219"/>
      <c r="S2" s="219"/>
      <c r="T2" s="219"/>
      <c r="U2" s="219"/>
      <c r="V2" s="219"/>
      <c r="W2" s="219"/>
      <c r="X2" s="219"/>
      <c r="Y2" s="219"/>
      <c r="Z2" s="219"/>
    </row>
    <row r="3" spans="1:26" ht="42.75" customHeight="1" x14ac:dyDescent="0.25">
      <c r="A3" s="813"/>
      <c r="B3" s="221" t="s">
        <v>593</v>
      </c>
      <c r="C3" s="910" t="s">
        <v>690</v>
      </c>
      <c r="D3" s="802"/>
      <c r="E3" s="802"/>
      <c r="F3" s="802"/>
      <c r="G3" s="802"/>
      <c r="H3" s="802"/>
      <c r="I3" s="802"/>
      <c r="J3" s="802"/>
      <c r="K3" s="802"/>
      <c r="L3" s="802"/>
      <c r="M3" s="803"/>
      <c r="N3" s="219"/>
      <c r="O3" s="219"/>
      <c r="P3" s="219"/>
      <c r="Q3" s="219"/>
      <c r="R3" s="219"/>
      <c r="S3" s="219"/>
      <c r="T3" s="219"/>
      <c r="U3" s="219"/>
      <c r="V3" s="219"/>
      <c r="W3" s="219"/>
      <c r="X3" s="219"/>
      <c r="Y3" s="219"/>
      <c r="Z3" s="219"/>
    </row>
    <row r="4" spans="1:26" ht="15.75" customHeight="1" x14ac:dyDescent="0.25">
      <c r="A4" s="813"/>
      <c r="B4" s="222" t="s">
        <v>324</v>
      </c>
      <c r="C4" s="223"/>
      <c r="D4" s="224"/>
      <c r="E4" s="225"/>
      <c r="F4" s="914" t="s">
        <v>691</v>
      </c>
      <c r="G4" s="803"/>
      <c r="H4" s="226"/>
      <c r="I4" s="223"/>
      <c r="J4" s="223"/>
      <c r="K4" s="223"/>
      <c r="L4" s="223"/>
      <c r="M4" s="226"/>
      <c r="N4" s="219"/>
      <c r="O4" s="219"/>
      <c r="P4" s="219"/>
      <c r="Q4" s="219"/>
      <c r="R4" s="219"/>
      <c r="S4" s="219"/>
      <c r="T4" s="219"/>
      <c r="U4" s="219"/>
      <c r="V4" s="219"/>
      <c r="W4" s="219"/>
      <c r="X4" s="219"/>
      <c r="Y4" s="219"/>
      <c r="Z4" s="219"/>
    </row>
    <row r="5" spans="1:26" ht="30" customHeight="1" x14ac:dyDescent="0.25">
      <c r="A5" s="813"/>
      <c r="B5" s="227" t="s">
        <v>596</v>
      </c>
      <c r="C5" s="915" t="s">
        <v>692</v>
      </c>
      <c r="D5" s="905"/>
      <c r="E5" s="905"/>
      <c r="F5" s="905"/>
      <c r="G5" s="905"/>
      <c r="H5" s="905"/>
      <c r="I5" s="905"/>
      <c r="J5" s="905"/>
      <c r="K5" s="905"/>
      <c r="L5" s="905"/>
      <c r="M5" s="916"/>
      <c r="N5" s="219"/>
      <c r="O5" s="219"/>
      <c r="P5" s="219"/>
      <c r="Q5" s="219"/>
      <c r="R5" s="219"/>
      <c r="S5" s="219"/>
      <c r="T5" s="219"/>
      <c r="U5" s="219"/>
      <c r="V5" s="219"/>
      <c r="W5" s="219"/>
      <c r="X5" s="219"/>
      <c r="Y5" s="219"/>
      <c r="Z5" s="219"/>
    </row>
    <row r="6" spans="1:26" ht="15.75" customHeight="1" x14ac:dyDescent="0.25">
      <c r="A6" s="813"/>
      <c r="B6" s="222" t="s">
        <v>598</v>
      </c>
      <c r="C6" s="910" t="s">
        <v>693</v>
      </c>
      <c r="D6" s="802"/>
      <c r="E6" s="802"/>
      <c r="F6" s="802"/>
      <c r="G6" s="802"/>
      <c r="H6" s="802"/>
      <c r="I6" s="802"/>
      <c r="J6" s="802"/>
      <c r="K6" s="802"/>
      <c r="L6" s="802"/>
      <c r="M6" s="803"/>
      <c r="N6" s="219"/>
      <c r="O6" s="219"/>
      <c r="P6" s="219"/>
      <c r="Q6" s="219"/>
      <c r="R6" s="219"/>
      <c r="S6" s="219"/>
      <c r="T6" s="219"/>
      <c r="U6" s="219"/>
      <c r="V6" s="219"/>
      <c r="W6" s="219"/>
      <c r="X6" s="219"/>
      <c r="Y6" s="219"/>
      <c r="Z6" s="219"/>
    </row>
    <row r="7" spans="1:26" ht="15.75" customHeight="1" x14ac:dyDescent="0.25">
      <c r="A7" s="813"/>
      <c r="B7" s="222" t="s">
        <v>600</v>
      </c>
      <c r="C7" s="910" t="s">
        <v>682</v>
      </c>
      <c r="D7" s="866"/>
      <c r="E7" s="228"/>
      <c r="F7" s="228"/>
      <c r="G7" s="229"/>
      <c r="H7" s="230" t="s">
        <v>328</v>
      </c>
      <c r="I7" s="910" t="s">
        <v>62</v>
      </c>
      <c r="J7" s="802"/>
      <c r="K7" s="802"/>
      <c r="L7" s="802"/>
      <c r="M7" s="803"/>
      <c r="N7" s="219"/>
      <c r="O7" s="219"/>
      <c r="P7" s="219"/>
      <c r="Q7" s="219"/>
      <c r="R7" s="219"/>
      <c r="S7" s="219"/>
      <c r="T7" s="219"/>
      <c r="U7" s="219"/>
      <c r="V7" s="219"/>
      <c r="W7" s="219"/>
      <c r="X7" s="219"/>
      <c r="Y7" s="219"/>
      <c r="Z7" s="219"/>
    </row>
    <row r="8" spans="1:26" ht="15.75" customHeight="1" x14ac:dyDescent="0.25">
      <c r="A8" s="813"/>
      <c r="B8" s="920" t="s">
        <v>601</v>
      </c>
      <c r="C8" s="231"/>
      <c r="D8" s="231"/>
      <c r="E8" s="232"/>
      <c r="F8" s="232"/>
      <c r="G8" s="232"/>
      <c r="H8" s="232"/>
      <c r="I8" s="231"/>
      <c r="J8" s="231"/>
      <c r="K8" s="231"/>
      <c r="L8" s="233"/>
      <c r="M8" s="234"/>
      <c r="N8" s="219"/>
      <c r="O8" s="219"/>
      <c r="P8" s="219"/>
      <c r="Q8" s="219"/>
      <c r="R8" s="219"/>
      <c r="S8" s="219"/>
      <c r="T8" s="219"/>
      <c r="U8" s="219"/>
      <c r="V8" s="219"/>
      <c r="W8" s="219"/>
      <c r="X8" s="219"/>
      <c r="Y8" s="219"/>
      <c r="Z8" s="219"/>
    </row>
    <row r="9" spans="1:26" ht="15.75" customHeight="1" x14ac:dyDescent="0.25">
      <c r="A9" s="813"/>
      <c r="B9" s="921"/>
      <c r="C9" s="923" t="s">
        <v>602</v>
      </c>
      <c r="D9" s="870"/>
      <c r="E9" s="231"/>
      <c r="F9" s="869"/>
      <c r="G9" s="870"/>
      <c r="H9" s="231"/>
      <c r="I9" s="869"/>
      <c r="J9" s="870"/>
      <c r="K9" s="231"/>
      <c r="L9" s="233"/>
      <c r="M9" s="234"/>
      <c r="N9" s="219"/>
      <c r="O9" s="219"/>
      <c r="P9" s="219"/>
      <c r="Q9" s="219"/>
      <c r="R9" s="219"/>
      <c r="S9" s="219"/>
      <c r="T9" s="219"/>
      <c r="U9" s="219"/>
      <c r="V9" s="219"/>
      <c r="W9" s="219"/>
      <c r="X9" s="219"/>
      <c r="Y9" s="219"/>
      <c r="Z9" s="219"/>
    </row>
    <row r="10" spans="1:26" ht="15.75" customHeight="1" x14ac:dyDescent="0.25">
      <c r="A10" s="813"/>
      <c r="B10" s="922"/>
      <c r="C10" s="923" t="s">
        <v>328</v>
      </c>
      <c r="D10" s="870"/>
      <c r="E10" s="235"/>
      <c r="F10" s="923" t="s">
        <v>328</v>
      </c>
      <c r="G10" s="870"/>
      <c r="H10" s="235"/>
      <c r="I10" s="923" t="s">
        <v>328</v>
      </c>
      <c r="J10" s="870"/>
      <c r="K10" s="235"/>
      <c r="L10" s="236"/>
      <c r="M10" s="237"/>
      <c r="N10" s="219"/>
      <c r="O10" s="219"/>
      <c r="P10" s="219"/>
      <c r="Q10" s="219"/>
      <c r="R10" s="219"/>
      <c r="S10" s="219"/>
      <c r="T10" s="219"/>
      <c r="U10" s="219"/>
      <c r="V10" s="219"/>
      <c r="W10" s="219"/>
      <c r="X10" s="219"/>
      <c r="Y10" s="219"/>
      <c r="Z10" s="219"/>
    </row>
    <row r="11" spans="1:26" ht="102" customHeight="1" x14ac:dyDescent="0.25">
      <c r="A11" s="814"/>
      <c r="B11" s="227" t="s">
        <v>605</v>
      </c>
      <c r="C11" s="910" t="s">
        <v>694</v>
      </c>
      <c r="D11" s="802"/>
      <c r="E11" s="802"/>
      <c r="F11" s="802"/>
      <c r="G11" s="802"/>
      <c r="H11" s="802"/>
      <c r="I11" s="802"/>
      <c r="J11" s="802"/>
      <c r="K11" s="802"/>
      <c r="L11" s="802"/>
      <c r="M11" s="803"/>
      <c r="N11" s="219"/>
      <c r="O11" s="219"/>
      <c r="P11" s="219"/>
      <c r="Q11" s="219"/>
      <c r="R11" s="219"/>
      <c r="S11" s="219"/>
      <c r="T11" s="219"/>
      <c r="U11" s="219"/>
      <c r="V11" s="219"/>
      <c r="W11" s="219"/>
      <c r="X11" s="219"/>
      <c r="Y11" s="219"/>
      <c r="Z11" s="219"/>
    </row>
    <row r="12" spans="1:26" ht="36.75" customHeight="1" x14ac:dyDescent="0.25">
      <c r="A12" s="917" t="s">
        <v>607</v>
      </c>
      <c r="B12" s="222" t="s">
        <v>315</v>
      </c>
      <c r="C12" s="910" t="s">
        <v>466</v>
      </c>
      <c r="D12" s="802"/>
      <c r="E12" s="802"/>
      <c r="F12" s="802"/>
      <c r="G12" s="802"/>
      <c r="H12" s="802"/>
      <c r="I12" s="802"/>
      <c r="J12" s="802"/>
      <c r="K12" s="802"/>
      <c r="L12" s="802"/>
      <c r="M12" s="803"/>
      <c r="N12" s="219"/>
      <c r="O12" s="219"/>
      <c r="P12" s="219"/>
      <c r="Q12" s="219"/>
      <c r="R12" s="219"/>
      <c r="S12" s="219"/>
      <c r="T12" s="219"/>
      <c r="U12" s="219"/>
      <c r="V12" s="219"/>
      <c r="W12" s="219"/>
      <c r="X12" s="219"/>
      <c r="Y12" s="219"/>
      <c r="Z12" s="219"/>
    </row>
    <row r="13" spans="1:26" ht="8.25" customHeight="1" x14ac:dyDescent="0.25">
      <c r="A13" s="813"/>
      <c r="B13" s="920" t="s">
        <v>608</v>
      </c>
      <c r="C13" s="233"/>
      <c r="D13" s="233"/>
      <c r="E13" s="233"/>
      <c r="F13" s="233"/>
      <c r="G13" s="233"/>
      <c r="H13" s="233"/>
      <c r="I13" s="233"/>
      <c r="J13" s="233"/>
      <c r="K13" s="233"/>
      <c r="L13" s="233"/>
      <c r="M13" s="234"/>
      <c r="N13" s="219"/>
      <c r="O13" s="219"/>
      <c r="P13" s="219"/>
      <c r="Q13" s="219"/>
      <c r="R13" s="219"/>
      <c r="S13" s="219"/>
      <c r="T13" s="219"/>
      <c r="U13" s="219"/>
      <c r="V13" s="219"/>
      <c r="W13" s="219"/>
      <c r="X13" s="219"/>
      <c r="Y13" s="219"/>
      <c r="Z13" s="219"/>
    </row>
    <row r="14" spans="1:26" ht="9" customHeight="1" x14ac:dyDescent="0.25">
      <c r="A14" s="813"/>
      <c r="B14" s="921"/>
      <c r="C14" s="233"/>
      <c r="D14" s="236"/>
      <c r="E14" s="233"/>
      <c r="F14" s="236"/>
      <c r="G14" s="233"/>
      <c r="H14" s="236"/>
      <c r="I14" s="233"/>
      <c r="J14" s="236"/>
      <c r="K14" s="233"/>
      <c r="L14" s="233"/>
      <c r="M14" s="234"/>
      <c r="N14" s="219"/>
      <c r="O14" s="219"/>
      <c r="P14" s="219"/>
      <c r="Q14" s="219"/>
      <c r="R14" s="219"/>
      <c r="S14" s="219"/>
      <c r="T14" s="219"/>
      <c r="U14" s="219"/>
      <c r="V14" s="219"/>
      <c r="W14" s="219"/>
      <c r="X14" s="219"/>
      <c r="Y14" s="219"/>
      <c r="Z14" s="219"/>
    </row>
    <row r="15" spans="1:26" ht="15.75" customHeight="1" x14ac:dyDescent="0.25">
      <c r="A15" s="813"/>
      <c r="B15" s="921"/>
      <c r="C15" s="238" t="s">
        <v>609</v>
      </c>
      <c r="D15" s="239"/>
      <c r="E15" s="238" t="s">
        <v>610</v>
      </c>
      <c r="F15" s="239"/>
      <c r="G15" s="238" t="s">
        <v>611</v>
      </c>
      <c r="H15" s="239"/>
      <c r="I15" s="238" t="s">
        <v>612</v>
      </c>
      <c r="J15" s="239"/>
      <c r="K15" s="238"/>
      <c r="L15" s="238"/>
      <c r="M15" s="234"/>
      <c r="N15" s="219"/>
      <c r="O15" s="219"/>
      <c r="P15" s="219"/>
      <c r="Q15" s="219"/>
      <c r="R15" s="219"/>
      <c r="S15" s="219"/>
      <c r="T15" s="219"/>
      <c r="U15" s="219"/>
      <c r="V15" s="219"/>
      <c r="W15" s="219"/>
      <c r="X15" s="219"/>
      <c r="Y15" s="219"/>
      <c r="Z15" s="219"/>
    </row>
    <row r="16" spans="1:26" ht="15.75" customHeight="1" x14ac:dyDescent="0.25">
      <c r="A16" s="813"/>
      <c r="B16" s="921"/>
      <c r="C16" s="238" t="s">
        <v>613</v>
      </c>
      <c r="D16" s="240"/>
      <c r="E16" s="238" t="s">
        <v>614</v>
      </c>
      <c r="F16" s="241"/>
      <c r="G16" s="238" t="s">
        <v>615</v>
      </c>
      <c r="H16" s="241"/>
      <c r="I16" s="238"/>
      <c r="J16" s="233"/>
      <c r="K16" s="238"/>
      <c r="L16" s="238"/>
      <c r="M16" s="234"/>
      <c r="N16" s="219"/>
      <c r="O16" s="219"/>
      <c r="P16" s="219"/>
      <c r="Q16" s="219"/>
      <c r="R16" s="219"/>
      <c r="S16" s="219"/>
      <c r="T16" s="219"/>
      <c r="U16" s="219"/>
      <c r="V16" s="219"/>
      <c r="W16" s="219"/>
      <c r="X16" s="219"/>
      <c r="Y16" s="219"/>
      <c r="Z16" s="219"/>
    </row>
    <row r="17" spans="1:26" ht="15.75" customHeight="1" x14ac:dyDescent="0.25">
      <c r="A17" s="813"/>
      <c r="B17" s="921"/>
      <c r="C17" s="238" t="s">
        <v>616</v>
      </c>
      <c r="D17" s="240"/>
      <c r="E17" s="238" t="s">
        <v>617</v>
      </c>
      <c r="F17" s="240"/>
      <c r="G17" s="238"/>
      <c r="H17" s="233"/>
      <c r="I17" s="238"/>
      <c r="J17" s="233"/>
      <c r="K17" s="238"/>
      <c r="L17" s="238"/>
      <c r="M17" s="234"/>
      <c r="N17" s="219"/>
      <c r="O17" s="219"/>
      <c r="P17" s="219"/>
      <c r="Q17" s="219"/>
      <c r="R17" s="219"/>
      <c r="S17" s="219"/>
      <c r="T17" s="219"/>
      <c r="U17" s="219"/>
      <c r="V17" s="219"/>
      <c r="W17" s="219"/>
      <c r="X17" s="219"/>
      <c r="Y17" s="219"/>
      <c r="Z17" s="219"/>
    </row>
    <row r="18" spans="1:26" ht="15.75" customHeight="1" x14ac:dyDescent="0.25">
      <c r="A18" s="813"/>
      <c r="B18" s="921"/>
      <c r="C18" s="238" t="s">
        <v>105</v>
      </c>
      <c r="D18" s="241" t="s">
        <v>618</v>
      </c>
      <c r="E18" s="238" t="s">
        <v>619</v>
      </c>
      <c r="F18" s="923" t="s">
        <v>695</v>
      </c>
      <c r="G18" s="909"/>
      <c r="H18" s="909"/>
      <c r="I18" s="870"/>
      <c r="J18" s="869"/>
      <c r="K18" s="909"/>
      <c r="L18" s="909"/>
      <c r="M18" s="870"/>
      <c r="N18" s="219"/>
      <c r="O18" s="219"/>
      <c r="P18" s="219"/>
      <c r="Q18" s="219"/>
      <c r="R18" s="219"/>
      <c r="S18" s="219"/>
      <c r="T18" s="219"/>
      <c r="U18" s="219"/>
      <c r="V18" s="219"/>
      <c r="W18" s="219"/>
      <c r="X18" s="219"/>
      <c r="Y18" s="219"/>
      <c r="Z18" s="219"/>
    </row>
    <row r="19" spans="1:26" ht="9.75" customHeight="1" x14ac:dyDescent="0.25">
      <c r="A19" s="813"/>
      <c r="B19" s="922"/>
      <c r="C19" s="235"/>
      <c r="D19" s="235"/>
      <c r="E19" s="235"/>
      <c r="F19" s="235"/>
      <c r="G19" s="235"/>
      <c r="H19" s="235"/>
      <c r="I19" s="235"/>
      <c r="J19" s="235"/>
      <c r="K19" s="235"/>
      <c r="L19" s="235"/>
      <c r="M19" s="242"/>
      <c r="N19" s="219"/>
      <c r="O19" s="219"/>
      <c r="P19" s="219"/>
      <c r="Q19" s="219"/>
      <c r="R19" s="219"/>
      <c r="S19" s="219"/>
      <c r="T19" s="219"/>
      <c r="U19" s="219"/>
      <c r="V19" s="219"/>
      <c r="W19" s="219"/>
      <c r="X19" s="219"/>
      <c r="Y19" s="219"/>
      <c r="Z19" s="219"/>
    </row>
    <row r="20" spans="1:26" ht="15.75" customHeight="1" x14ac:dyDescent="0.25">
      <c r="A20" s="813"/>
      <c r="B20" s="920" t="s">
        <v>621</v>
      </c>
      <c r="C20" s="233"/>
      <c r="D20" s="233"/>
      <c r="E20" s="233"/>
      <c r="F20" s="233"/>
      <c r="G20" s="233"/>
      <c r="H20" s="233"/>
      <c r="I20" s="233"/>
      <c r="J20" s="233"/>
      <c r="K20" s="233"/>
      <c r="L20" s="233"/>
      <c r="M20" s="234"/>
      <c r="N20" s="219"/>
      <c r="O20" s="219"/>
      <c r="P20" s="219"/>
      <c r="Q20" s="219"/>
      <c r="R20" s="219"/>
      <c r="S20" s="219"/>
      <c r="T20" s="219"/>
      <c r="U20" s="219"/>
      <c r="V20" s="219"/>
      <c r="W20" s="219"/>
      <c r="X20" s="219"/>
      <c r="Y20" s="219"/>
      <c r="Z20" s="219"/>
    </row>
    <row r="21" spans="1:26" ht="15.75" customHeight="1" x14ac:dyDescent="0.25">
      <c r="A21" s="813"/>
      <c r="B21" s="921"/>
      <c r="C21" s="238" t="s">
        <v>622</v>
      </c>
      <c r="D21" s="243"/>
      <c r="E21" s="231"/>
      <c r="F21" s="238" t="s">
        <v>623</v>
      </c>
      <c r="G21" s="244"/>
      <c r="H21" s="231"/>
      <c r="I21" s="238" t="s">
        <v>624</v>
      </c>
      <c r="J21" s="244" t="s">
        <v>618</v>
      </c>
      <c r="K21" s="231"/>
      <c r="L21" s="233"/>
      <c r="M21" s="234"/>
      <c r="N21" s="219"/>
      <c r="O21" s="219"/>
      <c r="P21" s="219"/>
      <c r="Q21" s="219"/>
      <c r="R21" s="219"/>
      <c r="S21" s="219"/>
      <c r="T21" s="219"/>
      <c r="U21" s="219"/>
      <c r="V21" s="219"/>
      <c r="W21" s="219"/>
      <c r="X21" s="219"/>
      <c r="Y21" s="219"/>
      <c r="Z21" s="219"/>
    </row>
    <row r="22" spans="1:26" ht="15.75" customHeight="1" x14ac:dyDescent="0.25">
      <c r="A22" s="813"/>
      <c r="B22" s="921"/>
      <c r="C22" s="238" t="s">
        <v>625</v>
      </c>
      <c r="D22" s="241"/>
      <c r="E22" s="233"/>
      <c r="F22" s="238" t="s">
        <v>626</v>
      </c>
      <c r="G22" s="241"/>
      <c r="H22" s="233"/>
      <c r="I22" s="238"/>
      <c r="J22" s="233"/>
      <c r="K22" s="231"/>
      <c r="L22" s="233"/>
      <c r="M22" s="234"/>
      <c r="N22" s="219"/>
      <c r="O22" s="219"/>
      <c r="P22" s="219"/>
      <c r="Q22" s="219"/>
      <c r="R22" s="219"/>
      <c r="S22" s="219"/>
      <c r="T22" s="219"/>
      <c r="U22" s="219"/>
      <c r="V22" s="219"/>
      <c r="W22" s="219"/>
      <c r="X22" s="219"/>
      <c r="Y22" s="219"/>
      <c r="Z22" s="219"/>
    </row>
    <row r="23" spans="1:26" ht="15.75" customHeight="1" x14ac:dyDescent="0.25">
      <c r="A23" s="813"/>
      <c r="B23" s="921"/>
      <c r="C23" s="236"/>
      <c r="D23" s="236"/>
      <c r="E23" s="236"/>
      <c r="F23" s="236"/>
      <c r="G23" s="236"/>
      <c r="H23" s="236"/>
      <c r="I23" s="236"/>
      <c r="J23" s="236"/>
      <c r="K23" s="236"/>
      <c r="L23" s="236"/>
      <c r="M23" s="237"/>
      <c r="N23" s="219"/>
      <c r="O23" s="219"/>
      <c r="P23" s="219"/>
      <c r="Q23" s="219"/>
      <c r="R23" s="219"/>
      <c r="S23" s="219"/>
      <c r="T23" s="219"/>
      <c r="U23" s="219"/>
      <c r="V23" s="219"/>
      <c r="W23" s="219"/>
      <c r="X23" s="219"/>
      <c r="Y23" s="219"/>
      <c r="Z23" s="219"/>
    </row>
    <row r="24" spans="1:26" ht="15.75" customHeight="1" x14ac:dyDescent="0.25">
      <c r="A24" s="813"/>
      <c r="B24" s="245" t="s">
        <v>627</v>
      </c>
      <c r="C24" s="231"/>
      <c r="D24" s="231"/>
      <c r="E24" s="231"/>
      <c r="F24" s="231"/>
      <c r="G24" s="231"/>
      <c r="H24" s="231"/>
      <c r="I24" s="231"/>
      <c r="J24" s="231"/>
      <c r="K24" s="231"/>
      <c r="L24" s="231"/>
      <c r="M24" s="246"/>
      <c r="N24" s="219"/>
      <c r="O24" s="219"/>
      <c r="P24" s="219"/>
      <c r="Q24" s="219"/>
      <c r="R24" s="219"/>
      <c r="S24" s="219"/>
      <c r="T24" s="219"/>
      <c r="U24" s="219"/>
      <c r="V24" s="219"/>
      <c r="W24" s="219"/>
      <c r="X24" s="219"/>
      <c r="Y24" s="219"/>
      <c r="Z24" s="219"/>
    </row>
    <row r="25" spans="1:26" ht="15.75" customHeight="1" x14ac:dyDescent="0.25">
      <c r="A25" s="813"/>
      <c r="B25" s="247"/>
      <c r="C25" s="248" t="s">
        <v>628</v>
      </c>
      <c r="D25" s="249" t="s">
        <v>661</v>
      </c>
      <c r="E25" s="231"/>
      <c r="F25" s="238" t="s">
        <v>629</v>
      </c>
      <c r="G25" s="250">
        <v>2021</v>
      </c>
      <c r="H25" s="231"/>
      <c r="I25" s="238" t="s">
        <v>630</v>
      </c>
      <c r="J25" s="251" t="s">
        <v>602</v>
      </c>
      <c r="K25" s="252"/>
      <c r="L25" s="253"/>
      <c r="M25" s="246"/>
      <c r="N25" s="219"/>
      <c r="O25" s="219"/>
      <c r="P25" s="219"/>
      <c r="Q25" s="219"/>
      <c r="R25" s="219"/>
      <c r="S25" s="219"/>
      <c r="T25" s="219"/>
      <c r="U25" s="219"/>
      <c r="V25" s="219"/>
      <c r="W25" s="219"/>
      <c r="X25" s="219"/>
      <c r="Y25" s="219"/>
      <c r="Z25" s="219"/>
    </row>
    <row r="26" spans="1:26" ht="15.75" customHeight="1" x14ac:dyDescent="0.25">
      <c r="A26" s="813"/>
      <c r="B26" s="227"/>
      <c r="C26" s="235"/>
      <c r="D26" s="235"/>
      <c r="E26" s="235"/>
      <c r="F26" s="235"/>
      <c r="G26" s="235"/>
      <c r="H26" s="235"/>
      <c r="I26" s="235"/>
      <c r="J26" s="235"/>
      <c r="K26" s="235"/>
      <c r="L26" s="235"/>
      <c r="M26" s="242"/>
      <c r="N26" s="219"/>
      <c r="O26" s="219"/>
      <c r="P26" s="219"/>
      <c r="Q26" s="219"/>
      <c r="R26" s="219"/>
      <c r="S26" s="219"/>
      <c r="T26" s="219"/>
      <c r="U26" s="219"/>
      <c r="V26" s="219"/>
      <c r="W26" s="219"/>
      <c r="X26" s="219"/>
      <c r="Y26" s="219"/>
      <c r="Z26" s="219"/>
    </row>
    <row r="27" spans="1:26" ht="15.75" customHeight="1" x14ac:dyDescent="0.25">
      <c r="A27" s="813"/>
      <c r="B27" s="920" t="s">
        <v>632</v>
      </c>
      <c r="C27" s="254"/>
      <c r="D27" s="254"/>
      <c r="E27" s="254"/>
      <c r="F27" s="254"/>
      <c r="G27" s="254"/>
      <c r="H27" s="254"/>
      <c r="I27" s="254"/>
      <c r="J27" s="254"/>
      <c r="K27" s="254"/>
      <c r="L27" s="233"/>
      <c r="M27" s="234"/>
      <c r="N27" s="219"/>
      <c r="O27" s="219"/>
      <c r="P27" s="219"/>
      <c r="Q27" s="219"/>
      <c r="R27" s="219"/>
      <c r="S27" s="219"/>
      <c r="T27" s="219"/>
      <c r="U27" s="219"/>
      <c r="V27" s="219"/>
      <c r="W27" s="219"/>
      <c r="X27" s="219"/>
      <c r="Y27" s="219"/>
      <c r="Z27" s="219"/>
    </row>
    <row r="28" spans="1:26" ht="15.75" customHeight="1" x14ac:dyDescent="0.25">
      <c r="A28" s="813"/>
      <c r="B28" s="921"/>
      <c r="C28" s="231" t="s">
        <v>633</v>
      </c>
      <c r="D28" s="255">
        <v>2022</v>
      </c>
      <c r="E28" s="254"/>
      <c r="F28" s="231" t="s">
        <v>635</v>
      </c>
      <c r="G28" s="256" t="s">
        <v>636</v>
      </c>
      <c r="H28" s="254"/>
      <c r="I28" s="238"/>
      <c r="J28" s="254"/>
      <c r="K28" s="254"/>
      <c r="L28" s="233"/>
      <c r="M28" s="234"/>
      <c r="N28" s="219"/>
      <c r="O28" s="219"/>
      <c r="P28" s="219"/>
      <c r="Q28" s="219"/>
      <c r="R28" s="219"/>
      <c r="S28" s="219"/>
      <c r="T28" s="219"/>
      <c r="U28" s="219"/>
      <c r="V28" s="219"/>
      <c r="W28" s="219"/>
      <c r="X28" s="219"/>
      <c r="Y28" s="219"/>
      <c r="Z28" s="219"/>
    </row>
    <row r="29" spans="1:26" ht="15.75" customHeight="1" x14ac:dyDescent="0.25">
      <c r="A29" s="813"/>
      <c r="B29" s="921"/>
      <c r="C29" s="231"/>
      <c r="D29" s="257"/>
      <c r="E29" s="254"/>
      <c r="F29" s="231"/>
      <c r="G29" s="254"/>
      <c r="H29" s="254"/>
      <c r="I29" s="238"/>
      <c r="J29" s="254"/>
      <c r="K29" s="254"/>
      <c r="L29" s="233"/>
      <c r="M29" s="234"/>
      <c r="N29" s="219"/>
      <c r="O29" s="219"/>
      <c r="P29" s="219"/>
      <c r="Q29" s="219"/>
      <c r="R29" s="219"/>
      <c r="S29" s="219"/>
      <c r="T29" s="219"/>
      <c r="U29" s="219"/>
      <c r="V29" s="219"/>
      <c r="W29" s="219"/>
      <c r="X29" s="219"/>
      <c r="Y29" s="219"/>
      <c r="Z29" s="219"/>
    </row>
    <row r="30" spans="1:26" ht="15.75" customHeight="1" x14ac:dyDescent="0.25">
      <c r="A30" s="813"/>
      <c r="B30" s="245" t="s">
        <v>637</v>
      </c>
      <c r="C30" s="258"/>
      <c r="D30" s="258"/>
      <c r="E30" s="258"/>
      <c r="F30" s="258"/>
      <c r="G30" s="258"/>
      <c r="H30" s="258"/>
      <c r="I30" s="258"/>
      <c r="J30" s="258"/>
      <c r="K30" s="258"/>
      <c r="L30" s="258"/>
      <c r="M30" s="259"/>
      <c r="N30" s="219"/>
      <c r="O30" s="219"/>
      <c r="P30" s="219"/>
      <c r="Q30" s="219"/>
      <c r="R30" s="219"/>
      <c r="S30" s="219"/>
      <c r="T30" s="219"/>
      <c r="U30" s="219"/>
      <c r="V30" s="219"/>
      <c r="W30" s="219"/>
      <c r="X30" s="219"/>
      <c r="Y30" s="219"/>
      <c r="Z30" s="219"/>
    </row>
    <row r="31" spans="1:26" ht="15.75" customHeight="1" x14ac:dyDescent="0.25">
      <c r="A31" s="813"/>
      <c r="B31" s="247"/>
      <c r="C31" s="238"/>
      <c r="D31" s="231" t="s">
        <v>638</v>
      </c>
      <c r="E31" s="231"/>
      <c r="F31" s="231" t="s">
        <v>639</v>
      </c>
      <c r="G31" s="231"/>
      <c r="H31" s="231" t="s">
        <v>640</v>
      </c>
      <c r="I31" s="231"/>
      <c r="J31" s="231" t="s">
        <v>641</v>
      </c>
      <c r="K31" s="231"/>
      <c r="L31" s="231" t="s">
        <v>642</v>
      </c>
      <c r="M31" s="229"/>
      <c r="N31" s="219"/>
      <c r="O31" s="219"/>
      <c r="P31" s="219"/>
      <c r="Q31" s="219"/>
      <c r="R31" s="219"/>
      <c r="S31" s="219"/>
      <c r="T31" s="219"/>
      <c r="U31" s="219"/>
      <c r="V31" s="219"/>
      <c r="W31" s="219"/>
      <c r="X31" s="219"/>
      <c r="Y31" s="219"/>
      <c r="Z31" s="219"/>
    </row>
    <row r="32" spans="1:26" ht="15.75" customHeight="1" x14ac:dyDescent="0.25">
      <c r="A32" s="813"/>
      <c r="B32" s="247"/>
      <c r="C32" s="238"/>
      <c r="D32" s="260">
        <v>2022</v>
      </c>
      <c r="E32" s="260">
        <v>10</v>
      </c>
      <c r="F32" s="260">
        <v>2023</v>
      </c>
      <c r="G32" s="260">
        <v>12</v>
      </c>
      <c r="H32" s="260">
        <v>2024</v>
      </c>
      <c r="I32" s="260">
        <v>14</v>
      </c>
      <c r="J32" s="261">
        <v>2025</v>
      </c>
      <c r="K32" s="261">
        <v>16</v>
      </c>
      <c r="L32" s="260">
        <v>2026</v>
      </c>
      <c r="M32" s="250">
        <v>18</v>
      </c>
      <c r="N32" s="219"/>
      <c r="O32" s="219"/>
      <c r="P32" s="219"/>
      <c r="Q32" s="219"/>
      <c r="R32" s="219"/>
      <c r="S32" s="219"/>
      <c r="T32" s="219"/>
      <c r="U32" s="219"/>
      <c r="V32" s="219"/>
      <c r="W32" s="219"/>
      <c r="X32" s="219"/>
      <c r="Y32" s="219"/>
      <c r="Z32" s="219"/>
    </row>
    <row r="33" spans="1:26" ht="15.75" customHeight="1" x14ac:dyDescent="0.25">
      <c r="A33" s="813"/>
      <c r="B33" s="247"/>
      <c r="C33" s="238"/>
      <c r="D33" s="231" t="s">
        <v>644</v>
      </c>
      <c r="E33" s="231"/>
      <c r="F33" s="231" t="s">
        <v>645</v>
      </c>
      <c r="G33" s="231"/>
      <c r="H33" s="231" t="s">
        <v>646</v>
      </c>
      <c r="I33" s="231"/>
      <c r="J33" s="231" t="s">
        <v>647</v>
      </c>
      <c r="K33" s="231"/>
      <c r="L33" s="231" t="s">
        <v>648</v>
      </c>
      <c r="M33" s="234"/>
      <c r="N33" s="219"/>
      <c r="O33" s="219"/>
      <c r="P33" s="219"/>
      <c r="Q33" s="219"/>
      <c r="R33" s="219"/>
      <c r="S33" s="219"/>
      <c r="T33" s="219"/>
      <c r="U33" s="219"/>
      <c r="V33" s="219"/>
      <c r="W33" s="219"/>
      <c r="X33" s="219"/>
      <c r="Y33" s="219"/>
      <c r="Z33" s="219"/>
    </row>
    <row r="34" spans="1:26" ht="15.75" customHeight="1" x14ac:dyDescent="0.25">
      <c r="A34" s="813"/>
      <c r="B34" s="247"/>
      <c r="C34" s="238"/>
      <c r="D34" s="260">
        <v>2027</v>
      </c>
      <c r="E34" s="260">
        <v>20</v>
      </c>
      <c r="F34" s="260">
        <v>2028</v>
      </c>
      <c r="G34" s="262">
        <v>22</v>
      </c>
      <c r="H34" s="260">
        <v>2029</v>
      </c>
      <c r="I34" s="262">
        <v>24</v>
      </c>
      <c r="J34" s="250">
        <v>2030</v>
      </c>
      <c r="K34" s="262">
        <v>26</v>
      </c>
      <c r="L34" s="260">
        <v>2031</v>
      </c>
      <c r="M34" s="262">
        <v>30</v>
      </c>
      <c r="N34" s="219"/>
      <c r="O34" s="219"/>
      <c r="P34" s="219"/>
      <c r="Q34" s="219"/>
      <c r="R34" s="219"/>
      <c r="S34" s="219"/>
      <c r="T34" s="219"/>
      <c r="U34" s="219"/>
      <c r="V34" s="219"/>
      <c r="W34" s="219"/>
      <c r="X34" s="219"/>
      <c r="Y34" s="219"/>
      <c r="Z34" s="219"/>
    </row>
    <row r="35" spans="1:26" ht="15.75" customHeight="1" x14ac:dyDescent="0.25">
      <c r="A35" s="813"/>
      <c r="B35" s="247"/>
      <c r="C35" s="238"/>
      <c r="D35" s="231" t="s">
        <v>649</v>
      </c>
      <c r="E35" s="231"/>
      <c r="F35" s="926" t="s">
        <v>686</v>
      </c>
      <c r="G35" s="866"/>
      <c r="H35" s="231"/>
      <c r="I35" s="231"/>
      <c r="J35" s="231"/>
      <c r="K35" s="231"/>
      <c r="L35" s="231"/>
      <c r="M35" s="234"/>
      <c r="N35" s="219"/>
      <c r="O35" s="219"/>
      <c r="P35" s="219"/>
      <c r="Q35" s="219"/>
      <c r="R35" s="219"/>
      <c r="S35" s="219"/>
      <c r="T35" s="219"/>
      <c r="U35" s="219"/>
      <c r="V35" s="219"/>
      <c r="W35" s="219"/>
      <c r="X35" s="219"/>
      <c r="Y35" s="219"/>
      <c r="Z35" s="219"/>
    </row>
    <row r="36" spans="1:26" ht="15.75" customHeight="1" x14ac:dyDescent="0.25">
      <c r="A36" s="813"/>
      <c r="B36" s="247"/>
      <c r="C36" s="238"/>
      <c r="D36" s="260">
        <v>2032</v>
      </c>
      <c r="E36" s="253"/>
      <c r="F36" s="926">
        <v>30</v>
      </c>
      <c r="G36" s="803"/>
      <c r="H36" s="263"/>
      <c r="I36" s="253"/>
      <c r="J36" s="263"/>
      <c r="K36" s="253"/>
      <c r="L36" s="264"/>
      <c r="M36" s="253"/>
      <c r="N36" s="219"/>
      <c r="O36" s="219"/>
      <c r="P36" s="219"/>
      <c r="Q36" s="219"/>
      <c r="R36" s="219"/>
      <c r="S36" s="219"/>
      <c r="T36" s="219"/>
      <c r="U36" s="219"/>
      <c r="V36" s="219"/>
      <c r="W36" s="219"/>
      <c r="X36" s="219"/>
      <c r="Y36" s="219"/>
      <c r="Z36" s="219"/>
    </row>
    <row r="37" spans="1:26" ht="15.75" customHeight="1" x14ac:dyDescent="0.25">
      <c r="A37" s="813"/>
      <c r="B37" s="227"/>
      <c r="C37" s="265"/>
      <c r="D37" s="236"/>
      <c r="E37" s="236"/>
      <c r="F37" s="236"/>
      <c r="G37" s="236"/>
      <c r="H37" s="892"/>
      <c r="I37" s="870"/>
      <c r="J37" s="266"/>
      <c r="K37" s="235"/>
      <c r="L37" s="266"/>
      <c r="M37" s="242"/>
      <c r="N37" s="219"/>
      <c r="O37" s="219"/>
      <c r="P37" s="219"/>
      <c r="Q37" s="219"/>
      <c r="R37" s="219"/>
      <c r="S37" s="219"/>
      <c r="T37" s="219"/>
      <c r="U37" s="219"/>
      <c r="V37" s="219"/>
      <c r="W37" s="219"/>
      <c r="X37" s="219"/>
      <c r="Y37" s="219"/>
      <c r="Z37" s="219"/>
    </row>
    <row r="38" spans="1:26" ht="18" customHeight="1" x14ac:dyDescent="0.25">
      <c r="A38" s="813"/>
      <c r="B38" s="920" t="s">
        <v>651</v>
      </c>
      <c r="C38" s="233"/>
      <c r="D38" s="233"/>
      <c r="E38" s="233"/>
      <c r="F38" s="233"/>
      <c r="G38" s="233"/>
      <c r="H38" s="233"/>
      <c r="I38" s="233"/>
      <c r="J38" s="233"/>
      <c r="K38" s="233"/>
      <c r="L38" s="233"/>
      <c r="M38" s="234"/>
      <c r="N38" s="219"/>
      <c r="O38" s="219"/>
      <c r="P38" s="219"/>
      <c r="Q38" s="219"/>
      <c r="R38" s="219"/>
      <c r="S38" s="219"/>
      <c r="T38" s="219"/>
      <c r="U38" s="219"/>
      <c r="V38" s="219"/>
      <c r="W38" s="219"/>
      <c r="X38" s="219"/>
      <c r="Y38" s="219"/>
      <c r="Z38" s="219"/>
    </row>
    <row r="39" spans="1:26" ht="15.75" customHeight="1" x14ac:dyDescent="0.25">
      <c r="A39" s="813"/>
      <c r="B39" s="921"/>
      <c r="C39" s="233"/>
      <c r="D39" s="267" t="s">
        <v>93</v>
      </c>
      <c r="E39" s="268" t="s">
        <v>95</v>
      </c>
      <c r="F39" s="927" t="s">
        <v>652</v>
      </c>
      <c r="G39" s="900"/>
      <c r="H39" s="901"/>
      <c r="I39" s="901"/>
      <c r="J39" s="902"/>
      <c r="K39" s="228" t="s">
        <v>619</v>
      </c>
      <c r="L39" s="895"/>
      <c r="M39" s="896"/>
      <c r="N39" s="219"/>
      <c r="O39" s="219"/>
      <c r="P39" s="219"/>
      <c r="Q39" s="219"/>
      <c r="R39" s="219"/>
      <c r="S39" s="219"/>
      <c r="T39" s="219"/>
      <c r="U39" s="219"/>
      <c r="V39" s="219"/>
      <c r="W39" s="219"/>
      <c r="X39" s="219"/>
      <c r="Y39" s="219"/>
      <c r="Z39" s="219"/>
    </row>
    <row r="40" spans="1:26" ht="15.75" customHeight="1" x14ac:dyDescent="0.25">
      <c r="A40" s="813"/>
      <c r="B40" s="921"/>
      <c r="C40" s="233"/>
      <c r="D40" s="244"/>
      <c r="E40" s="242" t="s">
        <v>618</v>
      </c>
      <c r="F40" s="894"/>
      <c r="G40" s="897"/>
      <c r="H40" s="903"/>
      <c r="I40" s="903"/>
      <c r="J40" s="810"/>
      <c r="K40" s="233"/>
      <c r="L40" s="897"/>
      <c r="M40" s="898"/>
      <c r="N40" s="219"/>
      <c r="O40" s="219"/>
      <c r="P40" s="219"/>
      <c r="Q40" s="219"/>
      <c r="R40" s="219"/>
      <c r="S40" s="219"/>
      <c r="T40" s="219"/>
      <c r="U40" s="219"/>
      <c r="V40" s="219"/>
      <c r="W40" s="219"/>
      <c r="X40" s="219"/>
      <c r="Y40" s="219"/>
      <c r="Z40" s="219"/>
    </row>
    <row r="41" spans="1:26" ht="15.75" customHeight="1" x14ac:dyDescent="0.25">
      <c r="A41" s="813"/>
      <c r="B41" s="922"/>
      <c r="C41" s="236"/>
      <c r="D41" s="236"/>
      <c r="E41" s="236"/>
      <c r="F41" s="236"/>
      <c r="G41" s="236"/>
      <c r="H41" s="236"/>
      <c r="I41" s="236"/>
      <c r="J41" s="236"/>
      <c r="K41" s="236"/>
      <c r="L41" s="233"/>
      <c r="M41" s="234"/>
      <c r="N41" s="219"/>
      <c r="O41" s="219"/>
      <c r="P41" s="219"/>
      <c r="Q41" s="219"/>
      <c r="R41" s="219"/>
      <c r="S41" s="219"/>
      <c r="T41" s="219"/>
      <c r="U41" s="219"/>
      <c r="V41" s="219"/>
      <c r="W41" s="219"/>
      <c r="X41" s="219"/>
      <c r="Y41" s="219"/>
      <c r="Z41" s="219"/>
    </row>
    <row r="42" spans="1:26" ht="48" customHeight="1" x14ac:dyDescent="0.25">
      <c r="A42" s="813"/>
      <c r="B42" s="222" t="s">
        <v>654</v>
      </c>
      <c r="C42" s="910" t="s">
        <v>696</v>
      </c>
      <c r="D42" s="802"/>
      <c r="E42" s="802"/>
      <c r="F42" s="802"/>
      <c r="G42" s="802"/>
      <c r="H42" s="802"/>
      <c r="I42" s="802"/>
      <c r="J42" s="802"/>
      <c r="K42" s="802"/>
      <c r="L42" s="802"/>
      <c r="M42" s="803"/>
      <c r="N42" s="219"/>
      <c r="O42" s="219"/>
      <c r="P42" s="219"/>
      <c r="Q42" s="219"/>
      <c r="R42" s="219"/>
      <c r="S42" s="219"/>
      <c r="T42" s="219"/>
      <c r="U42" s="219"/>
      <c r="V42" s="219"/>
      <c r="W42" s="219"/>
      <c r="X42" s="219"/>
      <c r="Y42" s="219"/>
      <c r="Z42" s="219"/>
    </row>
    <row r="43" spans="1:26" ht="15.75" customHeight="1" x14ac:dyDescent="0.25">
      <c r="A43" s="813"/>
      <c r="B43" s="222" t="s">
        <v>697</v>
      </c>
      <c r="C43" s="925" t="s">
        <v>698</v>
      </c>
      <c r="D43" s="802"/>
      <c r="E43" s="802"/>
      <c r="F43" s="802"/>
      <c r="G43" s="802"/>
      <c r="H43" s="802"/>
      <c r="I43" s="802"/>
      <c r="J43" s="802"/>
      <c r="K43" s="802"/>
      <c r="L43" s="802"/>
      <c r="M43" s="803"/>
      <c r="N43" s="219"/>
      <c r="O43" s="219"/>
      <c r="P43" s="219"/>
      <c r="Q43" s="219"/>
      <c r="R43" s="219"/>
      <c r="S43" s="219"/>
      <c r="T43" s="219"/>
      <c r="U43" s="219"/>
      <c r="V43" s="219"/>
      <c r="W43" s="219"/>
      <c r="X43" s="219"/>
      <c r="Y43" s="219"/>
      <c r="Z43" s="219"/>
    </row>
    <row r="44" spans="1:26" ht="15.75" customHeight="1" x14ac:dyDescent="0.25">
      <c r="A44" s="813"/>
      <c r="B44" s="222" t="s">
        <v>658</v>
      </c>
      <c r="C44" s="223" t="s">
        <v>359</v>
      </c>
      <c r="D44" s="223"/>
      <c r="E44" s="223"/>
      <c r="F44" s="223"/>
      <c r="G44" s="223"/>
      <c r="H44" s="223"/>
      <c r="I44" s="223"/>
      <c r="J44" s="223"/>
      <c r="K44" s="223"/>
      <c r="L44" s="223"/>
      <c r="M44" s="226"/>
      <c r="N44" s="219"/>
      <c r="O44" s="219"/>
      <c r="P44" s="219"/>
      <c r="Q44" s="219"/>
      <c r="R44" s="219"/>
      <c r="S44" s="219"/>
      <c r="T44" s="219"/>
      <c r="U44" s="219"/>
      <c r="V44" s="219"/>
      <c r="W44" s="219"/>
      <c r="X44" s="219"/>
      <c r="Y44" s="219"/>
      <c r="Z44" s="219"/>
    </row>
    <row r="45" spans="1:26" ht="15.75" customHeight="1" x14ac:dyDescent="0.25">
      <c r="A45" s="814"/>
      <c r="B45" s="222" t="s">
        <v>660</v>
      </c>
      <c r="C45" s="223"/>
      <c r="D45" s="223"/>
      <c r="E45" s="223"/>
      <c r="F45" s="223"/>
      <c r="G45" s="223"/>
      <c r="H45" s="223"/>
      <c r="I45" s="223"/>
      <c r="J45" s="223"/>
      <c r="K45" s="223"/>
      <c r="L45" s="223"/>
      <c r="M45" s="226"/>
      <c r="N45" s="219"/>
      <c r="O45" s="219"/>
      <c r="P45" s="219"/>
      <c r="Q45" s="219"/>
      <c r="R45" s="219"/>
      <c r="S45" s="219"/>
      <c r="T45" s="219"/>
      <c r="U45" s="219"/>
      <c r="V45" s="219"/>
      <c r="W45" s="219"/>
      <c r="X45" s="219"/>
      <c r="Y45" s="219"/>
      <c r="Z45" s="219"/>
    </row>
    <row r="46" spans="1:26" ht="15.75" customHeight="1" x14ac:dyDescent="0.25">
      <c r="A46" s="917" t="s">
        <v>662</v>
      </c>
      <c r="B46" s="269" t="s">
        <v>663</v>
      </c>
      <c r="C46" s="910" t="s">
        <v>489</v>
      </c>
      <c r="D46" s="802"/>
      <c r="E46" s="802"/>
      <c r="F46" s="802"/>
      <c r="G46" s="802"/>
      <c r="H46" s="802"/>
      <c r="I46" s="802"/>
      <c r="J46" s="802"/>
      <c r="K46" s="802"/>
      <c r="L46" s="802"/>
      <c r="M46" s="803"/>
      <c r="N46" s="219"/>
      <c r="O46" s="219"/>
      <c r="P46" s="219"/>
      <c r="Q46" s="219"/>
      <c r="R46" s="219"/>
      <c r="S46" s="219"/>
      <c r="T46" s="219"/>
      <c r="U46" s="219"/>
      <c r="V46" s="219"/>
      <c r="W46" s="219"/>
      <c r="X46" s="219"/>
      <c r="Y46" s="219"/>
      <c r="Z46" s="219"/>
    </row>
    <row r="47" spans="1:26" ht="15.75" customHeight="1" x14ac:dyDescent="0.25">
      <c r="A47" s="813"/>
      <c r="B47" s="269" t="s">
        <v>665</v>
      </c>
      <c r="C47" s="910" t="s">
        <v>699</v>
      </c>
      <c r="D47" s="802"/>
      <c r="E47" s="802"/>
      <c r="F47" s="802"/>
      <c r="G47" s="802"/>
      <c r="H47" s="802"/>
      <c r="I47" s="802"/>
      <c r="J47" s="802"/>
      <c r="K47" s="802"/>
      <c r="L47" s="802"/>
      <c r="M47" s="803"/>
      <c r="N47" s="219"/>
      <c r="O47" s="219"/>
      <c r="P47" s="219"/>
      <c r="Q47" s="219"/>
      <c r="R47" s="219"/>
      <c r="S47" s="219"/>
      <c r="T47" s="219"/>
      <c r="U47" s="219"/>
      <c r="V47" s="219"/>
      <c r="W47" s="219"/>
      <c r="X47" s="219"/>
      <c r="Y47" s="219"/>
      <c r="Z47" s="219"/>
    </row>
    <row r="48" spans="1:26" ht="15.75" customHeight="1" x14ac:dyDescent="0.25">
      <c r="A48" s="813"/>
      <c r="B48" s="269" t="s">
        <v>667</v>
      </c>
      <c r="C48" s="910" t="s">
        <v>700</v>
      </c>
      <c r="D48" s="802"/>
      <c r="E48" s="802"/>
      <c r="F48" s="802"/>
      <c r="G48" s="802"/>
      <c r="H48" s="802"/>
      <c r="I48" s="802"/>
      <c r="J48" s="802"/>
      <c r="K48" s="802"/>
      <c r="L48" s="802"/>
      <c r="M48" s="803"/>
      <c r="N48" s="219"/>
      <c r="O48" s="219"/>
      <c r="P48" s="219"/>
      <c r="Q48" s="219"/>
      <c r="R48" s="219"/>
      <c r="S48" s="219"/>
      <c r="T48" s="219"/>
      <c r="U48" s="219"/>
      <c r="V48" s="219"/>
      <c r="W48" s="219"/>
      <c r="X48" s="219"/>
      <c r="Y48" s="219"/>
      <c r="Z48" s="219"/>
    </row>
    <row r="49" spans="1:26" ht="15.75" customHeight="1" x14ac:dyDescent="0.25">
      <c r="A49" s="813"/>
      <c r="B49" s="270" t="s">
        <v>668</v>
      </c>
      <c r="C49" s="910" t="s">
        <v>569</v>
      </c>
      <c r="D49" s="802"/>
      <c r="E49" s="802"/>
      <c r="F49" s="802"/>
      <c r="G49" s="802"/>
      <c r="H49" s="802"/>
      <c r="I49" s="802"/>
      <c r="J49" s="802"/>
      <c r="K49" s="802"/>
      <c r="L49" s="802"/>
      <c r="M49" s="803"/>
      <c r="N49" s="219"/>
      <c r="O49" s="219"/>
      <c r="P49" s="219"/>
      <c r="Q49" s="219"/>
      <c r="R49" s="219"/>
      <c r="S49" s="219"/>
      <c r="T49" s="219"/>
      <c r="U49" s="219"/>
      <c r="V49" s="219"/>
      <c r="W49" s="219"/>
      <c r="X49" s="219"/>
      <c r="Y49" s="219"/>
      <c r="Z49" s="219"/>
    </row>
    <row r="50" spans="1:26" ht="15.75" customHeight="1" x14ac:dyDescent="0.25">
      <c r="A50" s="813"/>
      <c r="B50" s="269" t="s">
        <v>670</v>
      </c>
      <c r="C50" s="924" t="s">
        <v>701</v>
      </c>
      <c r="D50" s="802"/>
      <c r="E50" s="802"/>
      <c r="F50" s="802"/>
      <c r="G50" s="802"/>
      <c r="H50" s="802"/>
      <c r="I50" s="802"/>
      <c r="J50" s="802"/>
      <c r="K50" s="802"/>
      <c r="L50" s="802"/>
      <c r="M50" s="803"/>
      <c r="N50" s="219"/>
      <c r="O50" s="219"/>
      <c r="P50" s="219"/>
      <c r="Q50" s="219"/>
      <c r="R50" s="219"/>
      <c r="S50" s="219"/>
      <c r="T50" s="219"/>
      <c r="U50" s="219"/>
      <c r="V50" s="219"/>
      <c r="W50" s="219"/>
      <c r="X50" s="219"/>
      <c r="Y50" s="219"/>
      <c r="Z50" s="219"/>
    </row>
    <row r="51" spans="1:26" ht="15.75" customHeight="1" x14ac:dyDescent="0.25">
      <c r="A51" s="918"/>
      <c r="B51" s="269" t="s">
        <v>672</v>
      </c>
      <c r="C51" s="910">
        <v>6605400</v>
      </c>
      <c r="D51" s="802"/>
      <c r="E51" s="802"/>
      <c r="F51" s="802"/>
      <c r="G51" s="802"/>
      <c r="H51" s="802"/>
      <c r="I51" s="802"/>
      <c r="J51" s="802"/>
      <c r="K51" s="802"/>
      <c r="L51" s="802"/>
      <c r="M51" s="803"/>
      <c r="N51" s="219"/>
      <c r="O51" s="219"/>
      <c r="P51" s="219"/>
      <c r="Q51" s="219"/>
      <c r="R51" s="219"/>
      <c r="S51" s="219"/>
      <c r="T51" s="219"/>
      <c r="U51" s="219"/>
      <c r="V51" s="219"/>
      <c r="W51" s="219"/>
      <c r="X51" s="219"/>
      <c r="Y51" s="219"/>
      <c r="Z51" s="219"/>
    </row>
    <row r="52" spans="1:26" ht="15.75" customHeight="1" x14ac:dyDescent="0.25">
      <c r="A52" s="913" t="s">
        <v>673</v>
      </c>
      <c r="B52" s="269" t="s">
        <v>674</v>
      </c>
      <c r="C52" s="910" t="s">
        <v>675</v>
      </c>
      <c r="D52" s="802"/>
      <c r="E52" s="802"/>
      <c r="F52" s="802"/>
      <c r="G52" s="802"/>
      <c r="H52" s="802"/>
      <c r="I52" s="802"/>
      <c r="J52" s="802"/>
      <c r="K52" s="802"/>
      <c r="L52" s="802"/>
      <c r="M52" s="803"/>
      <c r="N52" s="219"/>
      <c r="O52" s="219"/>
      <c r="P52" s="219"/>
      <c r="Q52" s="219"/>
      <c r="R52" s="219"/>
      <c r="S52" s="219"/>
      <c r="T52" s="219"/>
      <c r="U52" s="219"/>
      <c r="V52" s="219"/>
      <c r="W52" s="219"/>
      <c r="X52" s="219"/>
      <c r="Y52" s="219"/>
      <c r="Z52" s="219"/>
    </row>
    <row r="53" spans="1:26" ht="30" customHeight="1" x14ac:dyDescent="0.25">
      <c r="A53" s="813"/>
      <c r="B53" s="269" t="s">
        <v>676</v>
      </c>
      <c r="C53" s="910" t="s">
        <v>677</v>
      </c>
      <c r="D53" s="802"/>
      <c r="E53" s="802"/>
      <c r="F53" s="802"/>
      <c r="G53" s="802"/>
      <c r="H53" s="802"/>
      <c r="I53" s="802"/>
      <c r="J53" s="802"/>
      <c r="K53" s="802"/>
      <c r="L53" s="802"/>
      <c r="M53" s="803"/>
      <c r="N53" s="219"/>
      <c r="O53" s="219"/>
      <c r="P53" s="219"/>
      <c r="Q53" s="219"/>
      <c r="R53" s="219"/>
      <c r="S53" s="219"/>
      <c r="T53" s="219"/>
      <c r="U53" s="219"/>
      <c r="V53" s="219"/>
      <c r="W53" s="219"/>
      <c r="X53" s="219"/>
      <c r="Y53" s="219"/>
      <c r="Z53" s="219"/>
    </row>
    <row r="54" spans="1:26" ht="30" customHeight="1" x14ac:dyDescent="0.25">
      <c r="A54" s="919"/>
      <c r="B54" s="271" t="s">
        <v>328</v>
      </c>
      <c r="C54" s="910" t="s">
        <v>657</v>
      </c>
      <c r="D54" s="802"/>
      <c r="E54" s="802"/>
      <c r="F54" s="802"/>
      <c r="G54" s="802"/>
      <c r="H54" s="802"/>
      <c r="I54" s="802"/>
      <c r="J54" s="802"/>
      <c r="K54" s="802"/>
      <c r="L54" s="802"/>
      <c r="M54" s="803"/>
      <c r="N54" s="219"/>
      <c r="O54" s="219"/>
      <c r="P54" s="219"/>
      <c r="Q54" s="219"/>
      <c r="R54" s="219"/>
      <c r="S54" s="219"/>
      <c r="T54" s="219"/>
      <c r="U54" s="219"/>
      <c r="V54" s="219"/>
      <c r="W54" s="219"/>
      <c r="X54" s="219"/>
      <c r="Y54" s="219"/>
      <c r="Z54" s="219"/>
    </row>
    <row r="55" spans="1:26" ht="15.75" customHeight="1" x14ac:dyDescent="0.25">
      <c r="A55" s="272" t="s">
        <v>678</v>
      </c>
      <c r="B55" s="271"/>
      <c r="C55" s="874"/>
      <c r="D55" s="802"/>
      <c r="E55" s="802"/>
      <c r="F55" s="802"/>
      <c r="G55" s="802"/>
      <c r="H55" s="802"/>
      <c r="I55" s="802"/>
      <c r="J55" s="802"/>
      <c r="K55" s="802"/>
      <c r="L55" s="802"/>
      <c r="M55" s="803"/>
      <c r="N55" s="219"/>
      <c r="O55" s="219"/>
      <c r="P55" s="219"/>
      <c r="Q55" s="219"/>
      <c r="R55" s="219"/>
      <c r="S55" s="219"/>
      <c r="T55" s="219"/>
      <c r="U55" s="219"/>
      <c r="V55" s="219"/>
      <c r="W55" s="219"/>
      <c r="X55" s="219"/>
      <c r="Y55" s="219"/>
      <c r="Z55" s="219"/>
    </row>
    <row r="56" spans="1:26" ht="15.75" customHeight="1" x14ac:dyDescent="0.25">
      <c r="A56" s="219"/>
      <c r="B56" s="273"/>
      <c r="C56" s="219"/>
      <c r="D56" s="219"/>
      <c r="E56" s="219"/>
      <c r="F56" s="219"/>
      <c r="G56" s="219"/>
      <c r="H56" s="219"/>
      <c r="I56" s="219"/>
      <c r="J56" s="219"/>
      <c r="K56" s="219"/>
      <c r="L56" s="219"/>
      <c r="M56" s="219"/>
      <c r="N56" s="219"/>
      <c r="O56" s="219"/>
      <c r="P56" s="219"/>
      <c r="Q56" s="219"/>
      <c r="R56" s="219"/>
      <c r="S56" s="219"/>
      <c r="T56" s="219"/>
      <c r="U56" s="219"/>
      <c r="V56" s="219"/>
      <c r="W56" s="219"/>
      <c r="X56" s="219"/>
      <c r="Y56" s="219"/>
      <c r="Z56" s="219"/>
    </row>
    <row r="57" spans="1:26" ht="15.75" customHeight="1" x14ac:dyDescent="0.25">
      <c r="A57" s="219"/>
      <c r="B57" s="273"/>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row>
    <row r="58" spans="1:26" ht="15.75" customHeight="1" x14ac:dyDescent="0.25">
      <c r="A58" s="219"/>
      <c r="B58" s="273"/>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row>
    <row r="59" spans="1:26" ht="15.75" customHeight="1" x14ac:dyDescent="0.25">
      <c r="A59" s="219"/>
      <c r="B59" s="273"/>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row>
    <row r="60" spans="1:26" ht="15.75" customHeight="1" x14ac:dyDescent="0.25">
      <c r="A60" s="219"/>
      <c r="B60" s="273"/>
      <c r="C60" s="219"/>
      <c r="D60" s="219"/>
      <c r="E60" s="219"/>
      <c r="F60" s="219"/>
      <c r="G60" s="219"/>
      <c r="H60" s="219"/>
      <c r="I60" s="219"/>
      <c r="J60" s="219"/>
      <c r="K60" s="219"/>
      <c r="L60" s="219"/>
      <c r="M60" s="219"/>
      <c r="N60" s="219"/>
      <c r="O60" s="219"/>
      <c r="P60" s="219"/>
      <c r="Q60" s="219"/>
      <c r="R60" s="219"/>
      <c r="S60" s="219"/>
      <c r="T60" s="219"/>
      <c r="U60" s="219"/>
      <c r="V60" s="219"/>
      <c r="W60" s="219"/>
      <c r="X60" s="219"/>
      <c r="Y60" s="219"/>
      <c r="Z60" s="219"/>
    </row>
    <row r="61" spans="1:26" ht="15.75" customHeight="1" x14ac:dyDescent="0.25">
      <c r="A61" s="219"/>
      <c r="B61" s="273"/>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row>
    <row r="62" spans="1:26" ht="15.75" customHeight="1" x14ac:dyDescent="0.25">
      <c r="A62" s="219"/>
      <c r="B62" s="273"/>
      <c r="C62" s="219"/>
      <c r="D62" s="219"/>
      <c r="E62" s="219"/>
      <c r="F62" s="219"/>
      <c r="G62" s="219"/>
      <c r="H62" s="219"/>
      <c r="I62" s="219"/>
      <c r="J62" s="219"/>
      <c r="K62" s="219"/>
      <c r="L62" s="219"/>
      <c r="M62" s="219"/>
      <c r="N62" s="219"/>
      <c r="O62" s="219"/>
      <c r="P62" s="219"/>
      <c r="Q62" s="219"/>
      <c r="R62" s="219"/>
      <c r="S62" s="219"/>
      <c r="T62" s="219"/>
      <c r="U62" s="219"/>
      <c r="V62" s="219"/>
      <c r="W62" s="219"/>
      <c r="X62" s="219"/>
      <c r="Y62" s="219"/>
      <c r="Z62" s="219"/>
    </row>
    <row r="63" spans="1:26" ht="15.75" customHeight="1" x14ac:dyDescent="0.25">
      <c r="A63" s="219"/>
      <c r="B63" s="273"/>
      <c r="C63" s="219"/>
      <c r="D63" s="219"/>
      <c r="E63" s="219"/>
      <c r="F63" s="219"/>
      <c r="G63" s="219"/>
      <c r="H63" s="219"/>
      <c r="I63" s="219"/>
      <c r="J63" s="219"/>
      <c r="K63" s="219"/>
      <c r="L63" s="219"/>
      <c r="M63" s="219"/>
      <c r="N63" s="219"/>
      <c r="O63" s="219"/>
      <c r="P63" s="219"/>
      <c r="Q63" s="219"/>
      <c r="R63" s="219"/>
      <c r="S63" s="219"/>
      <c r="T63" s="219"/>
      <c r="U63" s="219"/>
      <c r="V63" s="219"/>
      <c r="W63" s="219"/>
      <c r="X63" s="219"/>
      <c r="Y63" s="219"/>
      <c r="Z63" s="219"/>
    </row>
    <row r="64" spans="1:26" ht="15.75" customHeight="1" x14ac:dyDescent="0.25">
      <c r="A64" s="219"/>
      <c r="B64" s="273"/>
      <c r="C64" s="219"/>
      <c r="D64" s="219"/>
      <c r="E64" s="219"/>
      <c r="F64" s="219"/>
      <c r="G64" s="219"/>
      <c r="H64" s="219"/>
      <c r="I64" s="219"/>
      <c r="J64" s="219"/>
      <c r="K64" s="219"/>
      <c r="L64" s="219"/>
      <c r="M64" s="219"/>
      <c r="N64" s="219"/>
      <c r="O64" s="219"/>
      <c r="P64" s="219"/>
      <c r="Q64" s="219"/>
      <c r="R64" s="219"/>
      <c r="S64" s="219"/>
      <c r="T64" s="219"/>
      <c r="U64" s="219"/>
      <c r="V64" s="219"/>
      <c r="W64" s="219"/>
      <c r="X64" s="219"/>
      <c r="Y64" s="219"/>
      <c r="Z64" s="219"/>
    </row>
    <row r="65" spans="1:26" ht="15.75" customHeight="1" x14ac:dyDescent="0.25">
      <c r="A65" s="219"/>
      <c r="B65" s="273"/>
      <c r="C65" s="219"/>
      <c r="D65" s="219"/>
      <c r="E65" s="219"/>
      <c r="F65" s="219"/>
      <c r="G65" s="219"/>
      <c r="H65" s="219"/>
      <c r="I65" s="219"/>
      <c r="J65" s="219"/>
      <c r="K65" s="219"/>
      <c r="L65" s="219"/>
      <c r="M65" s="219"/>
      <c r="N65" s="219"/>
      <c r="O65" s="219"/>
      <c r="P65" s="219"/>
      <c r="Q65" s="219"/>
      <c r="R65" s="219"/>
      <c r="S65" s="219"/>
      <c r="T65" s="219"/>
      <c r="U65" s="219"/>
      <c r="V65" s="219"/>
      <c r="W65" s="219"/>
      <c r="X65" s="219"/>
      <c r="Y65" s="219"/>
      <c r="Z65" s="219"/>
    </row>
    <row r="66" spans="1:26" ht="15.75" customHeight="1" x14ac:dyDescent="0.25">
      <c r="A66" s="219"/>
      <c r="B66" s="273"/>
      <c r="C66" s="219"/>
      <c r="D66" s="219"/>
      <c r="E66" s="219"/>
      <c r="F66" s="219"/>
      <c r="G66" s="219"/>
      <c r="H66" s="219"/>
      <c r="I66" s="219"/>
      <c r="J66" s="219"/>
      <c r="K66" s="219"/>
      <c r="L66" s="219"/>
      <c r="M66" s="219"/>
      <c r="N66" s="219"/>
      <c r="O66" s="219"/>
      <c r="P66" s="219"/>
      <c r="Q66" s="219"/>
      <c r="R66" s="219"/>
      <c r="S66" s="219"/>
      <c r="T66" s="219"/>
      <c r="U66" s="219"/>
      <c r="V66" s="219"/>
      <c r="W66" s="219"/>
      <c r="X66" s="219"/>
      <c r="Y66" s="219"/>
      <c r="Z66" s="219"/>
    </row>
    <row r="67" spans="1:26" ht="15.75" customHeight="1" x14ac:dyDescent="0.25">
      <c r="A67" s="219"/>
      <c r="B67" s="273"/>
      <c r="C67" s="219"/>
      <c r="D67" s="219"/>
      <c r="E67" s="219"/>
      <c r="F67" s="219"/>
      <c r="G67" s="219"/>
      <c r="H67" s="219"/>
      <c r="I67" s="219"/>
      <c r="J67" s="219"/>
      <c r="K67" s="219"/>
      <c r="L67" s="219"/>
      <c r="M67" s="219"/>
      <c r="N67" s="219"/>
      <c r="O67" s="219"/>
      <c r="P67" s="219"/>
      <c r="Q67" s="219"/>
      <c r="R67" s="219"/>
      <c r="S67" s="219"/>
      <c r="T67" s="219"/>
      <c r="U67" s="219"/>
      <c r="V67" s="219"/>
      <c r="W67" s="219"/>
      <c r="X67" s="219"/>
      <c r="Y67" s="219"/>
      <c r="Z67" s="219"/>
    </row>
    <row r="68" spans="1:26" ht="15.75" customHeight="1" x14ac:dyDescent="0.25">
      <c r="A68" s="219"/>
      <c r="B68" s="273"/>
      <c r="C68" s="219"/>
      <c r="D68" s="219"/>
      <c r="E68" s="219"/>
      <c r="F68" s="219"/>
      <c r="G68" s="219"/>
      <c r="H68" s="219"/>
      <c r="I68" s="219"/>
      <c r="J68" s="219"/>
      <c r="K68" s="219"/>
      <c r="L68" s="219"/>
      <c r="M68" s="219"/>
      <c r="N68" s="219"/>
      <c r="O68" s="219"/>
      <c r="P68" s="219"/>
      <c r="Q68" s="219"/>
      <c r="R68" s="219"/>
      <c r="S68" s="219"/>
      <c r="T68" s="219"/>
      <c r="U68" s="219"/>
      <c r="V68" s="219"/>
      <c r="W68" s="219"/>
      <c r="X68" s="219"/>
      <c r="Y68" s="219"/>
      <c r="Z68" s="219"/>
    </row>
    <row r="69" spans="1:26" ht="15.75" customHeight="1" x14ac:dyDescent="0.25">
      <c r="A69" s="219"/>
      <c r="B69" s="273"/>
      <c r="C69" s="219"/>
      <c r="D69" s="219"/>
      <c r="E69" s="219"/>
      <c r="F69" s="219"/>
      <c r="G69" s="219"/>
      <c r="H69" s="219"/>
      <c r="I69" s="219"/>
      <c r="J69" s="219"/>
      <c r="K69" s="219"/>
      <c r="L69" s="219"/>
      <c r="M69" s="219"/>
      <c r="N69" s="219"/>
      <c r="O69" s="219"/>
      <c r="P69" s="219"/>
      <c r="Q69" s="219"/>
      <c r="R69" s="219"/>
      <c r="S69" s="219"/>
      <c r="T69" s="219"/>
      <c r="U69" s="219"/>
      <c r="V69" s="219"/>
      <c r="W69" s="219"/>
      <c r="X69" s="219"/>
      <c r="Y69" s="219"/>
      <c r="Z69" s="219"/>
    </row>
    <row r="70" spans="1:26" ht="15.75" customHeight="1" x14ac:dyDescent="0.25">
      <c r="A70" s="219"/>
      <c r="B70" s="273"/>
      <c r="C70" s="219"/>
      <c r="D70" s="219"/>
      <c r="E70" s="219"/>
      <c r="F70" s="219"/>
      <c r="G70" s="219"/>
      <c r="H70" s="219"/>
      <c r="I70" s="219"/>
      <c r="J70" s="219"/>
      <c r="K70" s="219"/>
      <c r="L70" s="219"/>
      <c r="M70" s="219"/>
      <c r="N70" s="219"/>
      <c r="O70" s="219"/>
      <c r="P70" s="219"/>
      <c r="Q70" s="219"/>
      <c r="R70" s="219"/>
      <c r="S70" s="219"/>
      <c r="T70" s="219"/>
      <c r="U70" s="219"/>
      <c r="V70" s="219"/>
      <c r="W70" s="219"/>
      <c r="X70" s="219"/>
      <c r="Y70" s="219"/>
      <c r="Z70" s="219"/>
    </row>
    <row r="71" spans="1:26" ht="15.75" customHeight="1" x14ac:dyDescent="0.25">
      <c r="A71" s="219"/>
      <c r="B71" s="273"/>
      <c r="C71" s="219"/>
      <c r="D71" s="219"/>
      <c r="E71" s="219"/>
      <c r="F71" s="219"/>
      <c r="G71" s="219"/>
      <c r="H71" s="219"/>
      <c r="I71" s="219"/>
      <c r="J71" s="219"/>
      <c r="K71" s="219"/>
      <c r="L71" s="219"/>
      <c r="M71" s="219"/>
      <c r="N71" s="219"/>
      <c r="O71" s="219"/>
      <c r="P71" s="219"/>
      <c r="Q71" s="219"/>
      <c r="R71" s="219"/>
      <c r="S71" s="219"/>
      <c r="T71" s="219"/>
      <c r="U71" s="219"/>
      <c r="V71" s="219"/>
      <c r="W71" s="219"/>
      <c r="X71" s="219"/>
      <c r="Y71" s="219"/>
      <c r="Z71" s="219"/>
    </row>
    <row r="72" spans="1:26" ht="15.75" customHeight="1" x14ac:dyDescent="0.25">
      <c r="A72" s="219"/>
      <c r="B72" s="273"/>
      <c r="C72" s="219"/>
      <c r="D72" s="219"/>
      <c r="E72" s="219"/>
      <c r="F72" s="219"/>
      <c r="G72" s="219"/>
      <c r="H72" s="219"/>
      <c r="I72" s="219"/>
      <c r="J72" s="219"/>
      <c r="K72" s="219"/>
      <c r="L72" s="219"/>
      <c r="M72" s="219"/>
      <c r="N72" s="219"/>
      <c r="O72" s="219"/>
      <c r="P72" s="219"/>
      <c r="Q72" s="219"/>
      <c r="R72" s="219"/>
      <c r="S72" s="219"/>
      <c r="T72" s="219"/>
      <c r="U72" s="219"/>
      <c r="V72" s="219"/>
      <c r="W72" s="219"/>
      <c r="X72" s="219"/>
      <c r="Y72" s="219"/>
      <c r="Z72" s="219"/>
    </row>
    <row r="73" spans="1:26" ht="15.75" customHeight="1" x14ac:dyDescent="0.25">
      <c r="A73" s="219"/>
      <c r="B73" s="273"/>
      <c r="C73" s="219"/>
      <c r="D73" s="219"/>
      <c r="E73" s="219"/>
      <c r="F73" s="219"/>
      <c r="G73" s="219"/>
      <c r="H73" s="219"/>
      <c r="I73" s="219"/>
      <c r="J73" s="219"/>
      <c r="K73" s="219"/>
      <c r="L73" s="219"/>
      <c r="M73" s="219"/>
      <c r="N73" s="219"/>
      <c r="O73" s="219"/>
      <c r="P73" s="219"/>
      <c r="Q73" s="219"/>
      <c r="R73" s="219"/>
      <c r="S73" s="219"/>
      <c r="T73" s="219"/>
      <c r="U73" s="219"/>
      <c r="V73" s="219"/>
      <c r="W73" s="219"/>
      <c r="X73" s="219"/>
      <c r="Y73" s="219"/>
      <c r="Z73" s="219"/>
    </row>
    <row r="74" spans="1:26" ht="15.75" customHeight="1" x14ac:dyDescent="0.25">
      <c r="A74" s="219"/>
      <c r="B74" s="273"/>
      <c r="C74" s="219"/>
      <c r="D74" s="219"/>
      <c r="E74" s="219"/>
      <c r="F74" s="219"/>
      <c r="G74" s="219"/>
      <c r="H74" s="219"/>
      <c r="I74" s="219"/>
      <c r="J74" s="219"/>
      <c r="K74" s="219"/>
      <c r="L74" s="219"/>
      <c r="M74" s="219"/>
      <c r="N74" s="219"/>
      <c r="O74" s="219"/>
      <c r="P74" s="219"/>
      <c r="Q74" s="219"/>
      <c r="R74" s="219"/>
      <c r="S74" s="219"/>
      <c r="T74" s="219"/>
      <c r="U74" s="219"/>
      <c r="V74" s="219"/>
      <c r="W74" s="219"/>
      <c r="X74" s="219"/>
      <c r="Y74" s="219"/>
      <c r="Z74" s="219"/>
    </row>
    <row r="75" spans="1:26" ht="15.75" customHeight="1" x14ac:dyDescent="0.25">
      <c r="A75" s="219"/>
      <c r="B75" s="273"/>
      <c r="C75" s="219"/>
      <c r="D75" s="219"/>
      <c r="E75" s="219"/>
      <c r="F75" s="219"/>
      <c r="G75" s="219"/>
      <c r="H75" s="219"/>
      <c r="I75" s="219"/>
      <c r="J75" s="219"/>
      <c r="K75" s="219"/>
      <c r="L75" s="219"/>
      <c r="M75" s="219"/>
      <c r="N75" s="219"/>
      <c r="O75" s="219"/>
      <c r="P75" s="219"/>
      <c r="Q75" s="219"/>
      <c r="R75" s="219"/>
      <c r="S75" s="219"/>
      <c r="T75" s="219"/>
      <c r="U75" s="219"/>
      <c r="V75" s="219"/>
      <c r="W75" s="219"/>
      <c r="X75" s="219"/>
      <c r="Y75" s="219"/>
      <c r="Z75" s="219"/>
    </row>
    <row r="76" spans="1:26" ht="15.75" customHeight="1" x14ac:dyDescent="0.25">
      <c r="A76" s="219"/>
      <c r="B76" s="273"/>
      <c r="C76" s="219"/>
      <c r="D76" s="219"/>
      <c r="E76" s="219"/>
      <c r="F76" s="219"/>
      <c r="G76" s="219"/>
      <c r="H76" s="219"/>
      <c r="I76" s="219"/>
      <c r="J76" s="219"/>
      <c r="K76" s="219"/>
      <c r="L76" s="219"/>
      <c r="M76" s="219"/>
      <c r="N76" s="219"/>
      <c r="O76" s="219"/>
      <c r="P76" s="219"/>
      <c r="Q76" s="219"/>
      <c r="R76" s="219"/>
      <c r="S76" s="219"/>
      <c r="T76" s="219"/>
      <c r="U76" s="219"/>
      <c r="V76" s="219"/>
      <c r="W76" s="219"/>
      <c r="X76" s="219"/>
      <c r="Y76" s="219"/>
      <c r="Z76" s="219"/>
    </row>
    <row r="77" spans="1:26" ht="15.75" customHeight="1" x14ac:dyDescent="0.25">
      <c r="A77" s="219"/>
      <c r="B77" s="273"/>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row>
    <row r="78" spans="1:26" ht="15.75" customHeight="1" x14ac:dyDescent="0.25">
      <c r="A78" s="219"/>
      <c r="B78" s="273"/>
      <c r="C78" s="219"/>
      <c r="D78" s="219"/>
      <c r="E78" s="219"/>
      <c r="F78" s="219"/>
      <c r="G78" s="219"/>
      <c r="H78" s="219"/>
      <c r="I78" s="219"/>
      <c r="J78" s="219"/>
      <c r="K78" s="219"/>
      <c r="L78" s="219"/>
      <c r="M78" s="219"/>
      <c r="N78" s="219"/>
      <c r="O78" s="219"/>
      <c r="P78" s="219"/>
      <c r="Q78" s="219"/>
      <c r="R78" s="219"/>
      <c r="S78" s="219"/>
      <c r="T78" s="219"/>
      <c r="U78" s="219"/>
      <c r="V78" s="219"/>
      <c r="W78" s="219"/>
      <c r="X78" s="219"/>
      <c r="Y78" s="219"/>
      <c r="Z78" s="219"/>
    </row>
    <row r="79" spans="1:26" ht="15.75" customHeight="1" x14ac:dyDescent="0.25">
      <c r="A79" s="219"/>
      <c r="B79" s="273"/>
      <c r="C79" s="219"/>
      <c r="D79" s="219"/>
      <c r="E79" s="219"/>
      <c r="F79" s="219"/>
      <c r="G79" s="219"/>
      <c r="H79" s="219"/>
      <c r="I79" s="219"/>
      <c r="J79" s="219"/>
      <c r="K79" s="219"/>
      <c r="L79" s="219"/>
      <c r="M79" s="219"/>
      <c r="N79" s="219"/>
      <c r="O79" s="219"/>
      <c r="P79" s="219"/>
      <c r="Q79" s="219"/>
      <c r="R79" s="219"/>
      <c r="S79" s="219"/>
      <c r="T79" s="219"/>
      <c r="U79" s="219"/>
      <c r="V79" s="219"/>
      <c r="W79" s="219"/>
      <c r="X79" s="219"/>
      <c r="Y79" s="219"/>
      <c r="Z79" s="219"/>
    </row>
    <row r="80" spans="1:26" ht="15.75" customHeight="1" x14ac:dyDescent="0.25">
      <c r="A80" s="219"/>
      <c r="B80" s="273"/>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row>
    <row r="81" spans="1:26" ht="15.75" customHeight="1" x14ac:dyDescent="0.25">
      <c r="A81" s="219"/>
      <c r="B81" s="273"/>
      <c r="C81" s="219"/>
      <c r="D81" s="219"/>
      <c r="E81" s="219"/>
      <c r="F81" s="219"/>
      <c r="G81" s="219"/>
      <c r="H81" s="219"/>
      <c r="I81" s="219"/>
      <c r="J81" s="219"/>
      <c r="K81" s="219"/>
      <c r="L81" s="219"/>
      <c r="M81" s="219"/>
      <c r="N81" s="219"/>
      <c r="O81" s="219"/>
      <c r="P81" s="219"/>
      <c r="Q81" s="219"/>
      <c r="R81" s="219"/>
      <c r="S81" s="219"/>
      <c r="T81" s="219"/>
      <c r="U81" s="219"/>
      <c r="V81" s="219"/>
      <c r="W81" s="219"/>
      <c r="X81" s="219"/>
      <c r="Y81" s="219"/>
      <c r="Z81" s="219"/>
    </row>
    <row r="82" spans="1:26" ht="15.75" customHeight="1" x14ac:dyDescent="0.25">
      <c r="A82" s="219"/>
      <c r="B82" s="273"/>
      <c r="C82" s="219"/>
      <c r="D82" s="219"/>
      <c r="E82" s="219"/>
      <c r="F82" s="219"/>
      <c r="G82" s="219"/>
      <c r="H82" s="219"/>
      <c r="I82" s="219"/>
      <c r="J82" s="219"/>
      <c r="K82" s="219"/>
      <c r="L82" s="219"/>
      <c r="M82" s="219"/>
      <c r="N82" s="219"/>
      <c r="O82" s="219"/>
      <c r="P82" s="219"/>
      <c r="Q82" s="219"/>
      <c r="R82" s="219"/>
      <c r="S82" s="219"/>
      <c r="T82" s="219"/>
      <c r="U82" s="219"/>
      <c r="V82" s="219"/>
      <c r="W82" s="219"/>
      <c r="X82" s="219"/>
      <c r="Y82" s="219"/>
      <c r="Z82" s="219"/>
    </row>
    <row r="83" spans="1:26" ht="15.75" customHeight="1" x14ac:dyDescent="0.25">
      <c r="A83" s="219"/>
      <c r="B83" s="273"/>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row>
    <row r="84" spans="1:26" ht="15.75" customHeight="1" x14ac:dyDescent="0.25">
      <c r="A84" s="219"/>
      <c r="B84" s="273"/>
      <c r="C84" s="219"/>
      <c r="D84" s="219"/>
      <c r="E84" s="219"/>
      <c r="F84" s="219"/>
      <c r="G84" s="219"/>
      <c r="H84" s="219"/>
      <c r="I84" s="219"/>
      <c r="J84" s="219"/>
      <c r="K84" s="219"/>
      <c r="L84" s="219"/>
      <c r="M84" s="219"/>
      <c r="N84" s="219"/>
      <c r="O84" s="219"/>
      <c r="P84" s="219"/>
      <c r="Q84" s="219"/>
      <c r="R84" s="219"/>
      <c r="S84" s="219"/>
      <c r="T84" s="219"/>
      <c r="U84" s="219"/>
      <c r="V84" s="219"/>
      <c r="W84" s="219"/>
      <c r="X84" s="219"/>
      <c r="Y84" s="219"/>
      <c r="Z84" s="219"/>
    </row>
    <row r="85" spans="1:26" ht="15.75" customHeight="1" x14ac:dyDescent="0.25">
      <c r="A85" s="219"/>
      <c r="B85" s="273"/>
      <c r="C85" s="219"/>
      <c r="D85" s="219"/>
      <c r="E85" s="219"/>
      <c r="F85" s="219"/>
      <c r="G85" s="219"/>
      <c r="H85" s="219"/>
      <c r="I85" s="219"/>
      <c r="J85" s="219"/>
      <c r="K85" s="219"/>
      <c r="L85" s="219"/>
      <c r="M85" s="219"/>
      <c r="N85" s="219"/>
      <c r="O85" s="219"/>
      <c r="P85" s="219"/>
      <c r="Q85" s="219"/>
      <c r="R85" s="219"/>
      <c r="S85" s="219"/>
      <c r="T85" s="219"/>
      <c r="U85" s="219"/>
      <c r="V85" s="219"/>
      <c r="W85" s="219"/>
      <c r="X85" s="219"/>
      <c r="Y85" s="219"/>
      <c r="Z85" s="219"/>
    </row>
    <row r="86" spans="1:26" ht="15.75" customHeight="1" x14ac:dyDescent="0.25">
      <c r="A86" s="219"/>
      <c r="B86" s="273"/>
      <c r="C86" s="219"/>
      <c r="D86" s="219"/>
      <c r="E86" s="219"/>
      <c r="F86" s="219"/>
      <c r="G86" s="219"/>
      <c r="H86" s="219"/>
      <c r="I86" s="219"/>
      <c r="J86" s="219"/>
      <c r="K86" s="219"/>
      <c r="L86" s="219"/>
      <c r="M86" s="219"/>
      <c r="N86" s="219"/>
      <c r="O86" s="219"/>
      <c r="P86" s="219"/>
      <c r="Q86" s="219"/>
      <c r="R86" s="219"/>
      <c r="S86" s="219"/>
      <c r="T86" s="219"/>
      <c r="U86" s="219"/>
      <c r="V86" s="219"/>
      <c r="W86" s="219"/>
      <c r="X86" s="219"/>
      <c r="Y86" s="219"/>
      <c r="Z86" s="219"/>
    </row>
    <row r="87" spans="1:26" ht="15.75" customHeight="1" x14ac:dyDescent="0.25">
      <c r="A87" s="219"/>
      <c r="B87" s="273"/>
      <c r="C87" s="219"/>
      <c r="D87" s="219"/>
      <c r="E87" s="219"/>
      <c r="F87" s="219"/>
      <c r="G87" s="219"/>
      <c r="H87" s="219"/>
      <c r="I87" s="219"/>
      <c r="J87" s="219"/>
      <c r="K87" s="219"/>
      <c r="L87" s="219"/>
      <c r="M87" s="219"/>
      <c r="N87" s="219"/>
      <c r="O87" s="219"/>
      <c r="P87" s="219"/>
      <c r="Q87" s="219"/>
      <c r="R87" s="219"/>
      <c r="S87" s="219"/>
      <c r="T87" s="219"/>
      <c r="U87" s="219"/>
      <c r="V87" s="219"/>
      <c r="W87" s="219"/>
      <c r="X87" s="219"/>
      <c r="Y87" s="219"/>
      <c r="Z87" s="219"/>
    </row>
    <row r="88" spans="1:26" ht="15.75" customHeight="1" x14ac:dyDescent="0.25">
      <c r="A88" s="219"/>
      <c r="B88" s="273"/>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row>
    <row r="89" spans="1:26" ht="15.75" customHeight="1" x14ac:dyDescent="0.25">
      <c r="A89" s="219"/>
      <c r="B89" s="273"/>
      <c r="C89" s="219"/>
      <c r="D89" s="219"/>
      <c r="E89" s="219"/>
      <c r="F89" s="219"/>
      <c r="G89" s="219"/>
      <c r="H89" s="219"/>
      <c r="I89" s="219"/>
      <c r="J89" s="219"/>
      <c r="K89" s="219"/>
      <c r="L89" s="219"/>
      <c r="M89" s="219"/>
      <c r="N89" s="219"/>
      <c r="O89" s="219"/>
      <c r="P89" s="219"/>
      <c r="Q89" s="219"/>
      <c r="R89" s="219"/>
      <c r="S89" s="219"/>
      <c r="T89" s="219"/>
      <c r="U89" s="219"/>
      <c r="V89" s="219"/>
      <c r="W89" s="219"/>
      <c r="X89" s="219"/>
      <c r="Y89" s="219"/>
      <c r="Z89" s="219"/>
    </row>
    <row r="90" spans="1:26" ht="15.75" customHeight="1" x14ac:dyDescent="0.25">
      <c r="A90" s="219"/>
      <c r="B90" s="273"/>
      <c r="C90" s="219"/>
      <c r="D90" s="219"/>
      <c r="E90" s="219"/>
      <c r="F90" s="219"/>
      <c r="G90" s="219"/>
      <c r="H90" s="219"/>
      <c r="I90" s="219"/>
      <c r="J90" s="219"/>
      <c r="K90" s="219"/>
      <c r="L90" s="219"/>
      <c r="M90" s="219"/>
      <c r="N90" s="219"/>
      <c r="O90" s="219"/>
      <c r="P90" s="219"/>
      <c r="Q90" s="219"/>
      <c r="R90" s="219"/>
      <c r="S90" s="219"/>
      <c r="T90" s="219"/>
      <c r="U90" s="219"/>
      <c r="V90" s="219"/>
      <c r="W90" s="219"/>
      <c r="X90" s="219"/>
      <c r="Y90" s="219"/>
      <c r="Z90" s="219"/>
    </row>
    <row r="91" spans="1:26" ht="15.75" customHeight="1" x14ac:dyDescent="0.25">
      <c r="A91" s="219"/>
      <c r="B91" s="273"/>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row>
    <row r="92" spans="1:26" ht="15.75" customHeight="1" x14ac:dyDescent="0.25">
      <c r="A92" s="219"/>
      <c r="B92" s="273"/>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row>
    <row r="93" spans="1:26" ht="15.75" customHeight="1" x14ac:dyDescent="0.25">
      <c r="A93" s="219"/>
      <c r="B93" s="273"/>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row>
    <row r="94" spans="1:26" ht="15.75" customHeight="1" x14ac:dyDescent="0.25">
      <c r="A94" s="219"/>
      <c r="B94" s="273"/>
      <c r="C94" s="219"/>
      <c r="D94" s="219"/>
      <c r="E94" s="219"/>
      <c r="F94" s="219"/>
      <c r="G94" s="219"/>
      <c r="H94" s="219"/>
      <c r="I94" s="219"/>
      <c r="J94" s="219"/>
      <c r="K94" s="219"/>
      <c r="L94" s="219"/>
      <c r="M94" s="219"/>
      <c r="N94" s="219"/>
      <c r="O94" s="219"/>
      <c r="P94" s="219"/>
      <c r="Q94" s="219"/>
      <c r="R94" s="219"/>
      <c r="S94" s="219"/>
      <c r="T94" s="219"/>
      <c r="U94" s="219"/>
      <c r="V94" s="219"/>
      <c r="W94" s="219"/>
      <c r="X94" s="219"/>
      <c r="Y94" s="219"/>
      <c r="Z94" s="219"/>
    </row>
    <row r="95" spans="1:26" ht="15.75" customHeight="1" x14ac:dyDescent="0.25">
      <c r="A95" s="219"/>
      <c r="B95" s="273"/>
      <c r="C95" s="219"/>
      <c r="D95" s="219"/>
      <c r="E95" s="219"/>
      <c r="F95" s="219"/>
      <c r="G95" s="219"/>
      <c r="H95" s="219"/>
      <c r="I95" s="219"/>
      <c r="J95" s="219"/>
      <c r="K95" s="219"/>
      <c r="L95" s="219"/>
      <c r="M95" s="219"/>
      <c r="N95" s="219"/>
      <c r="O95" s="219"/>
      <c r="P95" s="219"/>
      <c r="Q95" s="219"/>
      <c r="R95" s="219"/>
      <c r="S95" s="219"/>
      <c r="T95" s="219"/>
      <c r="U95" s="219"/>
      <c r="V95" s="219"/>
      <c r="W95" s="219"/>
      <c r="X95" s="219"/>
      <c r="Y95" s="219"/>
      <c r="Z95" s="219"/>
    </row>
    <row r="96" spans="1:26" ht="15.75" customHeight="1" x14ac:dyDescent="0.25">
      <c r="A96" s="219"/>
      <c r="B96" s="273"/>
      <c r="C96" s="219"/>
      <c r="D96" s="219"/>
      <c r="E96" s="219"/>
      <c r="F96" s="219"/>
      <c r="G96" s="219"/>
      <c r="H96" s="219"/>
      <c r="I96" s="219"/>
      <c r="J96" s="219"/>
      <c r="K96" s="219"/>
      <c r="L96" s="219"/>
      <c r="M96" s="219"/>
      <c r="N96" s="219"/>
      <c r="O96" s="219"/>
      <c r="P96" s="219"/>
      <c r="Q96" s="219"/>
      <c r="R96" s="219"/>
      <c r="S96" s="219"/>
      <c r="T96" s="219"/>
      <c r="U96" s="219"/>
      <c r="V96" s="219"/>
      <c r="W96" s="219"/>
      <c r="X96" s="219"/>
      <c r="Y96" s="219"/>
      <c r="Z96" s="219"/>
    </row>
    <row r="97" spans="1:26" ht="15.75" customHeight="1" x14ac:dyDescent="0.25">
      <c r="A97" s="219"/>
      <c r="B97" s="273"/>
      <c r="C97" s="219"/>
      <c r="D97" s="219"/>
      <c r="E97" s="219"/>
      <c r="F97" s="219"/>
      <c r="G97" s="219"/>
      <c r="H97" s="219"/>
      <c r="I97" s="219"/>
      <c r="J97" s="219"/>
      <c r="K97" s="219"/>
      <c r="L97" s="219"/>
      <c r="M97" s="219"/>
      <c r="N97" s="219"/>
      <c r="O97" s="219"/>
      <c r="P97" s="219"/>
      <c r="Q97" s="219"/>
      <c r="R97" s="219"/>
      <c r="S97" s="219"/>
      <c r="T97" s="219"/>
      <c r="U97" s="219"/>
      <c r="V97" s="219"/>
      <c r="W97" s="219"/>
      <c r="X97" s="219"/>
      <c r="Y97" s="219"/>
      <c r="Z97" s="219"/>
    </row>
    <row r="98" spans="1:26" ht="15.75" customHeight="1" x14ac:dyDescent="0.25">
      <c r="A98" s="219"/>
      <c r="B98" s="273"/>
      <c r="C98" s="219"/>
      <c r="D98" s="219"/>
      <c r="E98" s="219"/>
      <c r="F98" s="219"/>
      <c r="G98" s="219"/>
      <c r="H98" s="219"/>
      <c r="I98" s="219"/>
      <c r="J98" s="219"/>
      <c r="K98" s="219"/>
      <c r="L98" s="219"/>
      <c r="M98" s="219"/>
      <c r="N98" s="219"/>
      <c r="O98" s="219"/>
      <c r="P98" s="219"/>
      <c r="Q98" s="219"/>
      <c r="R98" s="219"/>
      <c r="S98" s="219"/>
      <c r="T98" s="219"/>
      <c r="U98" s="219"/>
      <c r="V98" s="219"/>
      <c r="W98" s="219"/>
      <c r="X98" s="219"/>
      <c r="Y98" s="219"/>
      <c r="Z98" s="219"/>
    </row>
    <row r="99" spans="1:26" ht="15.75" customHeight="1" x14ac:dyDescent="0.25">
      <c r="A99" s="219"/>
      <c r="B99" s="273"/>
      <c r="C99" s="219"/>
      <c r="D99" s="219"/>
      <c r="E99" s="219"/>
      <c r="F99" s="219"/>
      <c r="G99" s="219"/>
      <c r="H99" s="219"/>
      <c r="I99" s="219"/>
      <c r="J99" s="219"/>
      <c r="K99" s="219"/>
      <c r="L99" s="219"/>
      <c r="M99" s="219"/>
      <c r="N99" s="219"/>
      <c r="O99" s="219"/>
      <c r="P99" s="219"/>
      <c r="Q99" s="219"/>
      <c r="R99" s="219"/>
      <c r="S99" s="219"/>
      <c r="T99" s="219"/>
      <c r="U99" s="219"/>
      <c r="V99" s="219"/>
      <c r="W99" s="219"/>
      <c r="X99" s="219"/>
      <c r="Y99" s="219"/>
      <c r="Z99" s="219"/>
    </row>
    <row r="100" spans="1:26" ht="15.75" customHeight="1" x14ac:dyDescent="0.25">
      <c r="A100" s="219"/>
      <c r="B100" s="273"/>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row>
    <row r="101" spans="1:26" ht="15.75" customHeight="1" x14ac:dyDescent="0.25">
      <c r="A101" s="219"/>
      <c r="B101" s="273"/>
      <c r="C101" s="219"/>
      <c r="D101" s="219"/>
      <c r="E101" s="219"/>
      <c r="F101" s="219"/>
      <c r="G101" s="219"/>
      <c r="H101" s="219"/>
      <c r="I101" s="219"/>
      <c r="J101" s="219"/>
      <c r="K101" s="219"/>
      <c r="L101" s="219"/>
      <c r="M101" s="219"/>
      <c r="N101" s="219"/>
      <c r="O101" s="219"/>
      <c r="P101" s="219"/>
      <c r="Q101" s="219"/>
      <c r="R101" s="219"/>
      <c r="S101" s="219"/>
      <c r="T101" s="219"/>
      <c r="U101" s="219"/>
      <c r="V101" s="219"/>
      <c r="W101" s="219"/>
      <c r="X101" s="219"/>
      <c r="Y101" s="219"/>
      <c r="Z101" s="219"/>
    </row>
    <row r="102" spans="1:26" ht="15.75" customHeight="1" x14ac:dyDescent="0.25">
      <c r="A102" s="219"/>
      <c r="B102" s="273"/>
      <c r="C102" s="219"/>
      <c r="D102" s="219"/>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19"/>
    </row>
    <row r="103" spans="1:26" ht="15.75" customHeight="1" x14ac:dyDescent="0.25">
      <c r="A103" s="219"/>
      <c r="B103" s="273"/>
      <c r="C103" s="219"/>
      <c r="D103" s="219"/>
      <c r="E103" s="219"/>
      <c r="F103" s="219"/>
      <c r="G103" s="219"/>
      <c r="H103" s="219"/>
      <c r="I103" s="219"/>
      <c r="J103" s="219"/>
      <c r="K103" s="219"/>
      <c r="L103" s="219"/>
      <c r="M103" s="219"/>
      <c r="N103" s="219"/>
      <c r="O103" s="219"/>
      <c r="P103" s="219"/>
      <c r="Q103" s="219"/>
      <c r="R103" s="219"/>
      <c r="S103" s="219"/>
      <c r="T103" s="219"/>
      <c r="U103" s="219"/>
      <c r="V103" s="219"/>
      <c r="W103" s="219"/>
      <c r="X103" s="219"/>
      <c r="Y103" s="219"/>
      <c r="Z103" s="219"/>
    </row>
    <row r="104" spans="1:26" ht="15.75" customHeight="1" x14ac:dyDescent="0.25">
      <c r="A104" s="219"/>
      <c r="B104" s="273"/>
      <c r="C104" s="219"/>
      <c r="D104" s="219"/>
      <c r="E104" s="219"/>
      <c r="F104" s="219"/>
      <c r="G104" s="219"/>
      <c r="H104" s="219"/>
      <c r="I104" s="219"/>
      <c r="J104" s="219"/>
      <c r="K104" s="219"/>
      <c r="L104" s="219"/>
      <c r="M104" s="219"/>
      <c r="N104" s="219"/>
      <c r="O104" s="219"/>
      <c r="P104" s="219"/>
      <c r="Q104" s="219"/>
      <c r="R104" s="219"/>
      <c r="S104" s="219"/>
      <c r="T104" s="219"/>
      <c r="U104" s="219"/>
      <c r="V104" s="219"/>
      <c r="W104" s="219"/>
      <c r="X104" s="219"/>
      <c r="Y104" s="219"/>
      <c r="Z104" s="219"/>
    </row>
    <row r="105" spans="1:26" ht="15.75" customHeight="1" x14ac:dyDescent="0.25">
      <c r="A105" s="219"/>
      <c r="B105" s="273"/>
      <c r="C105" s="219"/>
      <c r="D105" s="219"/>
      <c r="E105" s="219"/>
      <c r="F105" s="219"/>
      <c r="G105" s="219"/>
      <c r="H105" s="219"/>
      <c r="I105" s="219"/>
      <c r="J105" s="219"/>
      <c r="K105" s="219"/>
      <c r="L105" s="219"/>
      <c r="M105" s="219"/>
      <c r="N105" s="219"/>
      <c r="O105" s="219"/>
      <c r="P105" s="219"/>
      <c r="Q105" s="219"/>
      <c r="R105" s="219"/>
      <c r="S105" s="219"/>
      <c r="T105" s="219"/>
      <c r="U105" s="219"/>
      <c r="V105" s="219"/>
      <c r="W105" s="219"/>
      <c r="X105" s="219"/>
      <c r="Y105" s="219"/>
      <c r="Z105" s="219"/>
    </row>
    <row r="106" spans="1:26" ht="15.75" customHeight="1" x14ac:dyDescent="0.25">
      <c r="A106" s="219"/>
      <c r="B106" s="273"/>
      <c r="C106" s="219"/>
      <c r="D106" s="219"/>
      <c r="E106" s="219"/>
      <c r="F106" s="219"/>
      <c r="G106" s="219"/>
      <c r="H106" s="219"/>
      <c r="I106" s="219"/>
      <c r="J106" s="219"/>
      <c r="K106" s="219"/>
      <c r="L106" s="219"/>
      <c r="M106" s="219"/>
      <c r="N106" s="219"/>
      <c r="O106" s="219"/>
      <c r="P106" s="219"/>
      <c r="Q106" s="219"/>
      <c r="R106" s="219"/>
      <c r="S106" s="219"/>
      <c r="T106" s="219"/>
      <c r="U106" s="219"/>
      <c r="V106" s="219"/>
      <c r="W106" s="219"/>
      <c r="X106" s="219"/>
      <c r="Y106" s="219"/>
      <c r="Z106" s="219"/>
    </row>
    <row r="107" spans="1:26" ht="15.75" customHeight="1" x14ac:dyDescent="0.25">
      <c r="A107" s="219"/>
      <c r="B107" s="273"/>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row>
    <row r="108" spans="1:26" ht="15.75" customHeight="1" x14ac:dyDescent="0.25">
      <c r="A108" s="219"/>
      <c r="B108" s="273"/>
      <c r="C108" s="219"/>
      <c r="D108" s="219"/>
      <c r="E108" s="219"/>
      <c r="F108" s="219"/>
      <c r="G108" s="219"/>
      <c r="H108" s="219"/>
      <c r="I108" s="219"/>
      <c r="J108" s="219"/>
      <c r="K108" s="219"/>
      <c r="L108" s="219"/>
      <c r="M108" s="219"/>
      <c r="N108" s="219"/>
      <c r="O108" s="219"/>
      <c r="P108" s="219"/>
      <c r="Q108" s="219"/>
      <c r="R108" s="219"/>
      <c r="S108" s="219"/>
      <c r="T108" s="219"/>
      <c r="U108" s="219"/>
      <c r="V108" s="219"/>
      <c r="W108" s="219"/>
      <c r="X108" s="219"/>
      <c r="Y108" s="219"/>
      <c r="Z108" s="219"/>
    </row>
    <row r="109" spans="1:26" ht="15.75" customHeight="1" x14ac:dyDescent="0.25">
      <c r="A109" s="219"/>
      <c r="B109" s="273"/>
      <c r="C109" s="219"/>
      <c r="D109" s="219"/>
      <c r="E109" s="219"/>
      <c r="F109" s="219"/>
      <c r="G109" s="219"/>
      <c r="H109" s="219"/>
      <c r="I109" s="219"/>
      <c r="J109" s="219"/>
      <c r="K109" s="219"/>
      <c r="L109" s="219"/>
      <c r="M109" s="219"/>
      <c r="N109" s="219"/>
      <c r="O109" s="219"/>
      <c r="P109" s="219"/>
      <c r="Q109" s="219"/>
      <c r="R109" s="219"/>
      <c r="S109" s="219"/>
      <c r="T109" s="219"/>
      <c r="U109" s="219"/>
      <c r="V109" s="219"/>
      <c r="W109" s="219"/>
      <c r="X109" s="219"/>
      <c r="Y109" s="219"/>
      <c r="Z109" s="219"/>
    </row>
    <row r="110" spans="1:26" ht="15.75" customHeight="1" x14ac:dyDescent="0.25">
      <c r="A110" s="219"/>
      <c r="B110" s="273"/>
      <c r="C110" s="219"/>
      <c r="D110" s="219"/>
      <c r="E110" s="219"/>
      <c r="F110" s="219"/>
      <c r="G110" s="219"/>
      <c r="H110" s="219"/>
      <c r="I110" s="219"/>
      <c r="J110" s="219"/>
      <c r="K110" s="219"/>
      <c r="L110" s="219"/>
      <c r="M110" s="219"/>
      <c r="N110" s="219"/>
      <c r="O110" s="219"/>
      <c r="P110" s="219"/>
      <c r="Q110" s="219"/>
      <c r="R110" s="219"/>
      <c r="S110" s="219"/>
      <c r="T110" s="219"/>
      <c r="U110" s="219"/>
      <c r="V110" s="219"/>
      <c r="W110" s="219"/>
      <c r="X110" s="219"/>
      <c r="Y110" s="219"/>
      <c r="Z110" s="219"/>
    </row>
    <row r="111" spans="1:26" ht="15.75" customHeight="1" x14ac:dyDescent="0.25">
      <c r="A111" s="219"/>
      <c r="B111" s="273"/>
      <c r="C111" s="219"/>
      <c r="D111" s="219"/>
      <c r="E111" s="219"/>
      <c r="F111" s="219"/>
      <c r="G111" s="219"/>
      <c r="H111" s="219"/>
      <c r="I111" s="219"/>
      <c r="J111" s="219"/>
      <c r="K111" s="219"/>
      <c r="L111" s="219"/>
      <c r="M111" s="219"/>
      <c r="N111" s="219"/>
      <c r="O111" s="219"/>
      <c r="P111" s="219"/>
      <c r="Q111" s="219"/>
      <c r="R111" s="219"/>
      <c r="S111" s="219"/>
      <c r="T111" s="219"/>
      <c r="U111" s="219"/>
      <c r="V111" s="219"/>
      <c r="W111" s="219"/>
      <c r="X111" s="219"/>
      <c r="Y111" s="219"/>
      <c r="Z111" s="219"/>
    </row>
    <row r="112" spans="1:26" ht="15.75" customHeight="1" x14ac:dyDescent="0.25">
      <c r="A112" s="219"/>
      <c r="B112" s="273"/>
      <c r="C112" s="219"/>
      <c r="D112" s="219"/>
      <c r="E112" s="219"/>
      <c r="F112" s="219"/>
      <c r="G112" s="219"/>
      <c r="H112" s="219"/>
      <c r="I112" s="219"/>
      <c r="J112" s="219"/>
      <c r="K112" s="219"/>
      <c r="L112" s="219"/>
      <c r="M112" s="219"/>
      <c r="N112" s="219"/>
      <c r="O112" s="219"/>
      <c r="P112" s="219"/>
      <c r="Q112" s="219"/>
      <c r="R112" s="219"/>
      <c r="S112" s="219"/>
      <c r="T112" s="219"/>
      <c r="U112" s="219"/>
      <c r="V112" s="219"/>
      <c r="W112" s="219"/>
      <c r="X112" s="219"/>
      <c r="Y112" s="219"/>
      <c r="Z112" s="219"/>
    </row>
    <row r="113" spans="1:26" ht="15.75" customHeight="1" x14ac:dyDescent="0.25">
      <c r="A113" s="219"/>
      <c r="B113" s="273"/>
      <c r="C113" s="219"/>
      <c r="D113" s="219"/>
      <c r="E113" s="219"/>
      <c r="F113" s="219"/>
      <c r="G113" s="219"/>
      <c r="H113" s="219"/>
      <c r="I113" s="219"/>
      <c r="J113" s="219"/>
      <c r="K113" s="219"/>
      <c r="L113" s="219"/>
      <c r="M113" s="219"/>
      <c r="N113" s="219"/>
      <c r="O113" s="219"/>
      <c r="P113" s="219"/>
      <c r="Q113" s="219"/>
      <c r="R113" s="219"/>
      <c r="S113" s="219"/>
      <c r="T113" s="219"/>
      <c r="U113" s="219"/>
      <c r="V113" s="219"/>
      <c r="W113" s="219"/>
      <c r="X113" s="219"/>
      <c r="Y113" s="219"/>
      <c r="Z113" s="219"/>
    </row>
    <row r="114" spans="1:26" ht="15.75" customHeight="1" x14ac:dyDescent="0.25">
      <c r="A114" s="219"/>
      <c r="B114" s="273"/>
      <c r="C114" s="219"/>
      <c r="D114" s="219"/>
      <c r="E114" s="219"/>
      <c r="F114" s="219"/>
      <c r="G114" s="219"/>
      <c r="H114" s="219"/>
      <c r="I114" s="219"/>
      <c r="J114" s="219"/>
      <c r="K114" s="219"/>
      <c r="L114" s="219"/>
      <c r="M114" s="219"/>
      <c r="N114" s="219"/>
      <c r="O114" s="219"/>
      <c r="P114" s="219"/>
      <c r="Q114" s="219"/>
      <c r="R114" s="219"/>
      <c r="S114" s="219"/>
      <c r="T114" s="219"/>
      <c r="U114" s="219"/>
      <c r="V114" s="219"/>
      <c r="W114" s="219"/>
      <c r="X114" s="219"/>
      <c r="Y114" s="219"/>
      <c r="Z114" s="219"/>
    </row>
    <row r="115" spans="1:26" ht="15.75" customHeight="1" x14ac:dyDescent="0.25">
      <c r="A115" s="219"/>
      <c r="B115" s="273"/>
      <c r="C115" s="219"/>
      <c r="D115" s="219"/>
      <c r="E115" s="219"/>
      <c r="F115" s="219"/>
      <c r="G115" s="219"/>
      <c r="H115" s="219"/>
      <c r="I115" s="219"/>
      <c r="J115" s="219"/>
      <c r="K115" s="219"/>
      <c r="L115" s="219"/>
      <c r="M115" s="219"/>
      <c r="N115" s="219"/>
      <c r="O115" s="219"/>
      <c r="P115" s="219"/>
      <c r="Q115" s="219"/>
      <c r="R115" s="219"/>
      <c r="S115" s="219"/>
      <c r="T115" s="219"/>
      <c r="U115" s="219"/>
      <c r="V115" s="219"/>
      <c r="W115" s="219"/>
      <c r="X115" s="219"/>
      <c r="Y115" s="219"/>
      <c r="Z115" s="219"/>
    </row>
    <row r="116" spans="1:26" ht="15.75" customHeight="1" x14ac:dyDescent="0.25">
      <c r="A116" s="219"/>
      <c r="B116" s="273"/>
      <c r="C116" s="219"/>
      <c r="D116" s="219"/>
      <c r="E116" s="219"/>
      <c r="F116" s="219"/>
      <c r="G116" s="219"/>
      <c r="H116" s="219"/>
      <c r="I116" s="219"/>
      <c r="J116" s="219"/>
      <c r="K116" s="219"/>
      <c r="L116" s="219"/>
      <c r="M116" s="219"/>
      <c r="N116" s="219"/>
      <c r="O116" s="219"/>
      <c r="P116" s="219"/>
      <c r="Q116" s="219"/>
      <c r="R116" s="219"/>
      <c r="S116" s="219"/>
      <c r="T116" s="219"/>
      <c r="U116" s="219"/>
      <c r="V116" s="219"/>
      <c r="W116" s="219"/>
      <c r="X116" s="219"/>
      <c r="Y116" s="219"/>
      <c r="Z116" s="219"/>
    </row>
    <row r="117" spans="1:26" ht="15.75" customHeight="1" x14ac:dyDescent="0.25">
      <c r="A117" s="219"/>
      <c r="B117" s="273"/>
      <c r="C117" s="219"/>
      <c r="D117" s="219"/>
      <c r="E117" s="219"/>
      <c r="F117" s="219"/>
      <c r="G117" s="219"/>
      <c r="H117" s="219"/>
      <c r="I117" s="219"/>
      <c r="J117" s="219"/>
      <c r="K117" s="219"/>
      <c r="L117" s="219"/>
      <c r="M117" s="219"/>
      <c r="N117" s="219"/>
      <c r="O117" s="219"/>
      <c r="P117" s="219"/>
      <c r="Q117" s="219"/>
      <c r="R117" s="219"/>
      <c r="S117" s="219"/>
      <c r="T117" s="219"/>
      <c r="U117" s="219"/>
      <c r="V117" s="219"/>
      <c r="W117" s="219"/>
      <c r="X117" s="219"/>
      <c r="Y117" s="219"/>
      <c r="Z117" s="219"/>
    </row>
    <row r="118" spans="1:26" ht="15.75" customHeight="1" x14ac:dyDescent="0.25">
      <c r="A118" s="219"/>
      <c r="B118" s="273"/>
      <c r="C118" s="219"/>
      <c r="D118" s="219"/>
      <c r="E118" s="219"/>
      <c r="F118" s="219"/>
      <c r="G118" s="219"/>
      <c r="H118" s="219"/>
      <c r="I118" s="219"/>
      <c r="J118" s="219"/>
      <c r="K118" s="219"/>
      <c r="L118" s="219"/>
      <c r="M118" s="219"/>
      <c r="N118" s="219"/>
      <c r="O118" s="219"/>
      <c r="P118" s="219"/>
      <c r="Q118" s="219"/>
      <c r="R118" s="219"/>
      <c r="S118" s="219"/>
      <c r="T118" s="219"/>
      <c r="U118" s="219"/>
      <c r="V118" s="219"/>
      <c r="W118" s="219"/>
      <c r="X118" s="219"/>
      <c r="Y118" s="219"/>
      <c r="Z118" s="219"/>
    </row>
    <row r="119" spans="1:26" ht="15.75" customHeight="1" x14ac:dyDescent="0.25">
      <c r="A119" s="219"/>
      <c r="B119" s="273"/>
      <c r="C119" s="219"/>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row>
    <row r="120" spans="1:26" ht="15.75" customHeight="1" x14ac:dyDescent="0.25">
      <c r="A120" s="219"/>
      <c r="B120" s="273"/>
      <c r="C120" s="219"/>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row>
    <row r="121" spans="1:26" ht="15.75" customHeight="1" x14ac:dyDescent="0.25">
      <c r="A121" s="219"/>
      <c r="B121" s="273"/>
      <c r="C121" s="219"/>
      <c r="D121" s="219"/>
      <c r="E121" s="219"/>
      <c r="F121" s="219"/>
      <c r="G121" s="219"/>
      <c r="H121" s="219"/>
      <c r="I121" s="219"/>
      <c r="J121" s="219"/>
      <c r="K121" s="219"/>
      <c r="L121" s="219"/>
      <c r="M121" s="219"/>
      <c r="N121" s="219"/>
      <c r="O121" s="219"/>
      <c r="P121" s="219"/>
      <c r="Q121" s="219"/>
      <c r="R121" s="219"/>
      <c r="S121" s="219"/>
      <c r="T121" s="219"/>
      <c r="U121" s="219"/>
      <c r="V121" s="219"/>
      <c r="W121" s="219"/>
      <c r="X121" s="219"/>
      <c r="Y121" s="219"/>
      <c r="Z121" s="219"/>
    </row>
    <row r="122" spans="1:26" ht="15.75" customHeight="1" x14ac:dyDescent="0.25">
      <c r="A122" s="219"/>
      <c r="B122" s="273"/>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row>
    <row r="123" spans="1:26" ht="15.75" customHeight="1" x14ac:dyDescent="0.25">
      <c r="A123" s="219"/>
      <c r="B123" s="273"/>
      <c r="C123" s="219"/>
      <c r="D123" s="219"/>
      <c r="E123" s="219"/>
      <c r="F123" s="219"/>
      <c r="G123" s="219"/>
      <c r="H123" s="219"/>
      <c r="I123" s="219"/>
      <c r="J123" s="219"/>
      <c r="K123" s="219"/>
      <c r="L123" s="219"/>
      <c r="M123" s="219"/>
      <c r="N123" s="219"/>
      <c r="O123" s="219"/>
      <c r="P123" s="219"/>
      <c r="Q123" s="219"/>
      <c r="R123" s="219"/>
      <c r="S123" s="219"/>
      <c r="T123" s="219"/>
      <c r="U123" s="219"/>
      <c r="V123" s="219"/>
      <c r="W123" s="219"/>
      <c r="X123" s="219"/>
      <c r="Y123" s="219"/>
      <c r="Z123" s="219"/>
    </row>
    <row r="124" spans="1:26" ht="15.75" customHeight="1" x14ac:dyDescent="0.25">
      <c r="A124" s="219"/>
      <c r="B124" s="273"/>
      <c r="C124" s="219"/>
      <c r="D124" s="219"/>
      <c r="E124" s="219"/>
      <c r="F124" s="219"/>
      <c r="G124" s="219"/>
      <c r="H124" s="219"/>
      <c r="I124" s="219"/>
      <c r="J124" s="219"/>
      <c r="K124" s="219"/>
      <c r="L124" s="219"/>
      <c r="M124" s="219"/>
      <c r="N124" s="219"/>
      <c r="O124" s="219"/>
      <c r="P124" s="219"/>
      <c r="Q124" s="219"/>
      <c r="R124" s="219"/>
      <c r="S124" s="219"/>
      <c r="T124" s="219"/>
      <c r="U124" s="219"/>
      <c r="V124" s="219"/>
      <c r="W124" s="219"/>
      <c r="X124" s="219"/>
      <c r="Y124" s="219"/>
      <c r="Z124" s="219"/>
    </row>
    <row r="125" spans="1:26" ht="15.75" customHeight="1" x14ac:dyDescent="0.25">
      <c r="A125" s="219"/>
      <c r="B125" s="273"/>
      <c r="C125" s="219"/>
      <c r="D125" s="219"/>
      <c r="E125" s="219"/>
      <c r="F125" s="219"/>
      <c r="G125" s="219"/>
      <c r="H125" s="219"/>
      <c r="I125" s="219"/>
      <c r="J125" s="219"/>
      <c r="K125" s="219"/>
      <c r="L125" s="219"/>
      <c r="M125" s="219"/>
      <c r="N125" s="219"/>
      <c r="O125" s="219"/>
      <c r="P125" s="219"/>
      <c r="Q125" s="219"/>
      <c r="R125" s="219"/>
      <c r="S125" s="219"/>
      <c r="T125" s="219"/>
      <c r="U125" s="219"/>
      <c r="V125" s="219"/>
      <c r="W125" s="219"/>
      <c r="X125" s="219"/>
      <c r="Y125" s="219"/>
      <c r="Z125" s="219"/>
    </row>
    <row r="126" spans="1:26" ht="15.75" customHeight="1" x14ac:dyDescent="0.25">
      <c r="A126" s="219"/>
      <c r="B126" s="273"/>
      <c r="C126" s="219"/>
      <c r="D126" s="219"/>
      <c r="E126" s="219"/>
      <c r="F126" s="219"/>
      <c r="G126" s="219"/>
      <c r="H126" s="219"/>
      <c r="I126" s="219"/>
      <c r="J126" s="219"/>
      <c r="K126" s="219"/>
      <c r="L126" s="219"/>
      <c r="M126" s="219"/>
      <c r="N126" s="219"/>
      <c r="O126" s="219"/>
      <c r="P126" s="219"/>
      <c r="Q126" s="219"/>
      <c r="R126" s="219"/>
      <c r="S126" s="219"/>
      <c r="T126" s="219"/>
      <c r="U126" s="219"/>
      <c r="V126" s="219"/>
      <c r="W126" s="219"/>
      <c r="X126" s="219"/>
      <c r="Y126" s="219"/>
      <c r="Z126" s="219"/>
    </row>
    <row r="127" spans="1:26" ht="15.75" customHeight="1" x14ac:dyDescent="0.25">
      <c r="A127" s="219"/>
      <c r="B127" s="273"/>
      <c r="C127" s="219"/>
      <c r="D127" s="219"/>
      <c r="E127" s="219"/>
      <c r="F127" s="219"/>
      <c r="G127" s="219"/>
      <c r="H127" s="219"/>
      <c r="I127" s="219"/>
      <c r="J127" s="219"/>
      <c r="K127" s="219"/>
      <c r="L127" s="219"/>
      <c r="M127" s="219"/>
      <c r="N127" s="219"/>
      <c r="O127" s="219"/>
      <c r="P127" s="219"/>
      <c r="Q127" s="219"/>
      <c r="R127" s="219"/>
      <c r="S127" s="219"/>
      <c r="T127" s="219"/>
      <c r="U127" s="219"/>
      <c r="V127" s="219"/>
      <c r="W127" s="219"/>
      <c r="X127" s="219"/>
      <c r="Y127" s="219"/>
      <c r="Z127" s="219"/>
    </row>
    <row r="128" spans="1:26" ht="15.75" customHeight="1" x14ac:dyDescent="0.25">
      <c r="A128" s="219"/>
      <c r="B128" s="273"/>
      <c r="C128" s="219"/>
      <c r="D128" s="219"/>
      <c r="E128" s="219"/>
      <c r="F128" s="219"/>
      <c r="G128" s="219"/>
      <c r="H128" s="219"/>
      <c r="I128" s="219"/>
      <c r="J128" s="219"/>
      <c r="K128" s="219"/>
      <c r="L128" s="219"/>
      <c r="M128" s="219"/>
      <c r="N128" s="219"/>
      <c r="O128" s="219"/>
      <c r="P128" s="219"/>
      <c r="Q128" s="219"/>
      <c r="R128" s="219"/>
      <c r="S128" s="219"/>
      <c r="T128" s="219"/>
      <c r="U128" s="219"/>
      <c r="V128" s="219"/>
      <c r="W128" s="219"/>
      <c r="X128" s="219"/>
      <c r="Y128" s="219"/>
      <c r="Z128" s="219"/>
    </row>
    <row r="129" spans="1:26" ht="15.75" customHeight="1" x14ac:dyDescent="0.25">
      <c r="A129" s="219"/>
      <c r="B129" s="273"/>
      <c r="C129" s="219"/>
      <c r="D129" s="219"/>
      <c r="E129" s="219"/>
      <c r="F129" s="219"/>
      <c r="G129" s="219"/>
      <c r="H129" s="219"/>
      <c r="I129" s="219"/>
      <c r="J129" s="219"/>
      <c r="K129" s="219"/>
      <c r="L129" s="219"/>
      <c r="M129" s="219"/>
      <c r="N129" s="219"/>
      <c r="O129" s="219"/>
      <c r="P129" s="219"/>
      <c r="Q129" s="219"/>
      <c r="R129" s="219"/>
      <c r="S129" s="219"/>
      <c r="T129" s="219"/>
      <c r="U129" s="219"/>
      <c r="V129" s="219"/>
      <c r="W129" s="219"/>
      <c r="X129" s="219"/>
      <c r="Y129" s="219"/>
      <c r="Z129" s="219"/>
    </row>
    <row r="130" spans="1:26" ht="15.75" customHeight="1" x14ac:dyDescent="0.25">
      <c r="A130" s="219"/>
      <c r="B130" s="273"/>
      <c r="C130" s="219"/>
      <c r="D130" s="219"/>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row>
    <row r="131" spans="1:26" ht="15.75" customHeight="1" x14ac:dyDescent="0.25">
      <c r="A131" s="219"/>
      <c r="B131" s="273"/>
      <c r="C131" s="219"/>
      <c r="D131" s="219"/>
      <c r="E131" s="219"/>
      <c r="F131" s="219"/>
      <c r="G131" s="219"/>
      <c r="H131" s="219"/>
      <c r="I131" s="219"/>
      <c r="J131" s="219"/>
      <c r="K131" s="219"/>
      <c r="L131" s="219"/>
      <c r="M131" s="219"/>
      <c r="N131" s="219"/>
      <c r="O131" s="219"/>
      <c r="P131" s="219"/>
      <c r="Q131" s="219"/>
      <c r="R131" s="219"/>
      <c r="S131" s="219"/>
      <c r="T131" s="219"/>
      <c r="U131" s="219"/>
      <c r="V131" s="219"/>
      <c r="W131" s="219"/>
      <c r="X131" s="219"/>
      <c r="Y131" s="219"/>
      <c r="Z131" s="219"/>
    </row>
    <row r="132" spans="1:26" ht="15.75" customHeight="1" x14ac:dyDescent="0.25">
      <c r="A132" s="219"/>
      <c r="B132" s="273"/>
      <c r="C132" s="219"/>
      <c r="D132" s="219"/>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row>
    <row r="133" spans="1:26" ht="15.75" customHeight="1" x14ac:dyDescent="0.25">
      <c r="A133" s="219"/>
      <c r="B133" s="273"/>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row>
    <row r="134" spans="1:26" ht="15.75" customHeight="1" x14ac:dyDescent="0.25">
      <c r="A134" s="219"/>
      <c r="B134" s="273"/>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row>
    <row r="135" spans="1:26" ht="15.75" customHeight="1" x14ac:dyDescent="0.25">
      <c r="A135" s="219"/>
      <c r="B135" s="273"/>
      <c r="C135" s="219"/>
      <c r="D135" s="219"/>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row>
    <row r="136" spans="1:26" ht="15.75" customHeight="1" x14ac:dyDescent="0.25">
      <c r="A136" s="219"/>
      <c r="B136" s="273"/>
      <c r="C136" s="219"/>
      <c r="D136" s="219"/>
      <c r="E136" s="219"/>
      <c r="F136" s="219"/>
      <c r="G136" s="219"/>
      <c r="H136" s="219"/>
      <c r="I136" s="219"/>
      <c r="J136" s="219"/>
      <c r="K136" s="219"/>
      <c r="L136" s="219"/>
      <c r="M136" s="219"/>
      <c r="N136" s="219"/>
      <c r="O136" s="219"/>
      <c r="P136" s="219"/>
      <c r="Q136" s="219"/>
      <c r="R136" s="219"/>
      <c r="S136" s="219"/>
      <c r="T136" s="219"/>
      <c r="U136" s="219"/>
      <c r="V136" s="219"/>
      <c r="W136" s="219"/>
      <c r="X136" s="219"/>
      <c r="Y136" s="219"/>
      <c r="Z136" s="219"/>
    </row>
    <row r="137" spans="1:26" ht="15.75" customHeight="1" x14ac:dyDescent="0.25">
      <c r="A137" s="219"/>
      <c r="B137" s="273"/>
      <c r="C137" s="219"/>
      <c r="D137" s="219"/>
      <c r="E137" s="219"/>
      <c r="F137" s="219"/>
      <c r="G137" s="219"/>
      <c r="H137" s="219"/>
      <c r="I137" s="219"/>
      <c r="J137" s="219"/>
      <c r="K137" s="219"/>
      <c r="L137" s="219"/>
      <c r="M137" s="219"/>
      <c r="N137" s="219"/>
      <c r="O137" s="219"/>
      <c r="P137" s="219"/>
      <c r="Q137" s="219"/>
      <c r="R137" s="219"/>
      <c r="S137" s="219"/>
      <c r="T137" s="219"/>
      <c r="U137" s="219"/>
      <c r="V137" s="219"/>
      <c r="W137" s="219"/>
      <c r="X137" s="219"/>
      <c r="Y137" s="219"/>
      <c r="Z137" s="219"/>
    </row>
    <row r="138" spans="1:26" ht="15.75" customHeight="1" x14ac:dyDescent="0.25">
      <c r="A138" s="219"/>
      <c r="B138" s="273"/>
      <c r="C138" s="219"/>
      <c r="D138" s="219"/>
      <c r="E138" s="219"/>
      <c r="F138" s="219"/>
      <c r="G138" s="219"/>
      <c r="H138" s="219"/>
      <c r="I138" s="219"/>
      <c r="J138" s="219"/>
      <c r="K138" s="219"/>
      <c r="L138" s="219"/>
      <c r="M138" s="219"/>
      <c r="N138" s="219"/>
      <c r="O138" s="219"/>
      <c r="P138" s="219"/>
      <c r="Q138" s="219"/>
      <c r="R138" s="219"/>
      <c r="S138" s="219"/>
      <c r="T138" s="219"/>
      <c r="U138" s="219"/>
      <c r="V138" s="219"/>
      <c r="W138" s="219"/>
      <c r="X138" s="219"/>
      <c r="Y138" s="219"/>
      <c r="Z138" s="219"/>
    </row>
    <row r="139" spans="1:26" ht="15.75" customHeight="1" x14ac:dyDescent="0.25">
      <c r="A139" s="219"/>
      <c r="B139" s="273"/>
      <c r="C139" s="219"/>
      <c r="D139" s="219"/>
      <c r="E139" s="219"/>
      <c r="F139" s="219"/>
      <c r="G139" s="219"/>
      <c r="H139" s="219"/>
      <c r="I139" s="219"/>
      <c r="J139" s="219"/>
      <c r="K139" s="219"/>
      <c r="L139" s="219"/>
      <c r="M139" s="219"/>
      <c r="N139" s="219"/>
      <c r="O139" s="219"/>
      <c r="P139" s="219"/>
      <c r="Q139" s="219"/>
      <c r="R139" s="219"/>
      <c r="S139" s="219"/>
      <c r="T139" s="219"/>
      <c r="U139" s="219"/>
      <c r="V139" s="219"/>
      <c r="W139" s="219"/>
      <c r="X139" s="219"/>
      <c r="Y139" s="219"/>
      <c r="Z139" s="219"/>
    </row>
    <row r="140" spans="1:26" ht="15.75" customHeight="1" x14ac:dyDescent="0.25">
      <c r="A140" s="219"/>
      <c r="B140" s="273"/>
      <c r="C140" s="219"/>
      <c r="D140" s="219"/>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row>
    <row r="141" spans="1:26" ht="15.75" customHeight="1" x14ac:dyDescent="0.25">
      <c r="A141" s="219"/>
      <c r="B141" s="273"/>
      <c r="C141" s="219"/>
      <c r="D141" s="219"/>
      <c r="E141" s="219"/>
      <c r="F141" s="219"/>
      <c r="G141" s="219"/>
      <c r="H141" s="219"/>
      <c r="I141" s="219"/>
      <c r="J141" s="219"/>
      <c r="K141" s="219"/>
      <c r="L141" s="219"/>
      <c r="M141" s="219"/>
      <c r="N141" s="219"/>
      <c r="O141" s="219"/>
      <c r="P141" s="219"/>
      <c r="Q141" s="219"/>
      <c r="R141" s="219"/>
      <c r="S141" s="219"/>
      <c r="T141" s="219"/>
      <c r="U141" s="219"/>
      <c r="V141" s="219"/>
      <c r="W141" s="219"/>
      <c r="X141" s="219"/>
      <c r="Y141" s="219"/>
      <c r="Z141" s="219"/>
    </row>
    <row r="142" spans="1:26" ht="15.75" customHeight="1" x14ac:dyDescent="0.25">
      <c r="A142" s="219"/>
      <c r="B142" s="273"/>
      <c r="C142" s="219"/>
      <c r="D142" s="219"/>
      <c r="E142" s="219"/>
      <c r="F142" s="219"/>
      <c r="G142" s="219"/>
      <c r="H142" s="219"/>
      <c r="I142" s="219"/>
      <c r="J142" s="219"/>
      <c r="K142" s="219"/>
      <c r="L142" s="219"/>
      <c r="M142" s="219"/>
      <c r="N142" s="219"/>
      <c r="O142" s="219"/>
      <c r="P142" s="219"/>
      <c r="Q142" s="219"/>
      <c r="R142" s="219"/>
      <c r="S142" s="219"/>
      <c r="T142" s="219"/>
      <c r="U142" s="219"/>
      <c r="V142" s="219"/>
      <c r="W142" s="219"/>
      <c r="X142" s="219"/>
      <c r="Y142" s="219"/>
      <c r="Z142" s="219"/>
    </row>
    <row r="143" spans="1:26" ht="15.75" customHeight="1" x14ac:dyDescent="0.25">
      <c r="A143" s="219"/>
      <c r="B143" s="273"/>
      <c r="C143" s="219"/>
      <c r="D143" s="219"/>
      <c r="E143" s="219"/>
      <c r="F143" s="219"/>
      <c r="G143" s="219"/>
      <c r="H143" s="219"/>
      <c r="I143" s="219"/>
      <c r="J143" s="219"/>
      <c r="K143" s="219"/>
      <c r="L143" s="219"/>
      <c r="M143" s="219"/>
      <c r="N143" s="219"/>
      <c r="O143" s="219"/>
      <c r="P143" s="219"/>
      <c r="Q143" s="219"/>
      <c r="R143" s="219"/>
      <c r="S143" s="219"/>
      <c r="T143" s="219"/>
      <c r="U143" s="219"/>
      <c r="V143" s="219"/>
      <c r="W143" s="219"/>
      <c r="X143" s="219"/>
      <c r="Y143" s="219"/>
      <c r="Z143" s="219"/>
    </row>
    <row r="144" spans="1:26" ht="15.75" customHeight="1" x14ac:dyDescent="0.25">
      <c r="A144" s="219"/>
      <c r="B144" s="273"/>
      <c r="C144" s="219"/>
      <c r="D144" s="219"/>
      <c r="E144" s="219"/>
      <c r="F144" s="219"/>
      <c r="G144" s="219"/>
      <c r="H144" s="219"/>
      <c r="I144" s="219"/>
      <c r="J144" s="219"/>
      <c r="K144" s="219"/>
      <c r="L144" s="219"/>
      <c r="M144" s="219"/>
      <c r="N144" s="219"/>
      <c r="O144" s="219"/>
      <c r="P144" s="219"/>
      <c r="Q144" s="219"/>
      <c r="R144" s="219"/>
      <c r="S144" s="219"/>
      <c r="T144" s="219"/>
      <c r="U144" s="219"/>
      <c r="V144" s="219"/>
      <c r="W144" s="219"/>
      <c r="X144" s="219"/>
      <c r="Y144" s="219"/>
      <c r="Z144" s="219"/>
    </row>
    <row r="145" spans="1:26" ht="15.75" customHeight="1" x14ac:dyDescent="0.25">
      <c r="A145" s="219"/>
      <c r="B145" s="273"/>
      <c r="C145" s="219"/>
      <c r="D145" s="219"/>
      <c r="E145" s="219"/>
      <c r="F145" s="219"/>
      <c r="G145" s="219"/>
      <c r="H145" s="219"/>
      <c r="I145" s="219"/>
      <c r="J145" s="219"/>
      <c r="K145" s="219"/>
      <c r="L145" s="219"/>
      <c r="M145" s="219"/>
      <c r="N145" s="219"/>
      <c r="O145" s="219"/>
      <c r="P145" s="219"/>
      <c r="Q145" s="219"/>
      <c r="R145" s="219"/>
      <c r="S145" s="219"/>
      <c r="T145" s="219"/>
      <c r="U145" s="219"/>
      <c r="V145" s="219"/>
      <c r="W145" s="219"/>
      <c r="X145" s="219"/>
      <c r="Y145" s="219"/>
      <c r="Z145" s="219"/>
    </row>
    <row r="146" spans="1:26" ht="15.75" customHeight="1" x14ac:dyDescent="0.25">
      <c r="A146" s="219"/>
      <c r="B146" s="273"/>
      <c r="C146" s="219"/>
      <c r="D146" s="219"/>
      <c r="E146" s="219"/>
      <c r="F146" s="219"/>
      <c r="G146" s="219"/>
      <c r="H146" s="219"/>
      <c r="I146" s="219"/>
      <c r="J146" s="219"/>
      <c r="K146" s="219"/>
      <c r="L146" s="219"/>
      <c r="M146" s="219"/>
      <c r="N146" s="219"/>
      <c r="O146" s="219"/>
      <c r="P146" s="219"/>
      <c r="Q146" s="219"/>
      <c r="R146" s="219"/>
      <c r="S146" s="219"/>
      <c r="T146" s="219"/>
      <c r="U146" s="219"/>
      <c r="V146" s="219"/>
      <c r="W146" s="219"/>
      <c r="X146" s="219"/>
      <c r="Y146" s="219"/>
      <c r="Z146" s="219"/>
    </row>
    <row r="147" spans="1:26" ht="15.75" customHeight="1" x14ac:dyDescent="0.25">
      <c r="A147" s="219"/>
      <c r="B147" s="273"/>
      <c r="C147" s="219"/>
      <c r="D147" s="219"/>
      <c r="E147" s="219"/>
      <c r="F147" s="219"/>
      <c r="G147" s="219"/>
      <c r="H147" s="219"/>
      <c r="I147" s="219"/>
      <c r="J147" s="219"/>
      <c r="K147" s="219"/>
      <c r="L147" s="219"/>
      <c r="M147" s="219"/>
      <c r="N147" s="219"/>
      <c r="O147" s="219"/>
      <c r="P147" s="219"/>
      <c r="Q147" s="219"/>
      <c r="R147" s="219"/>
      <c r="S147" s="219"/>
      <c r="T147" s="219"/>
      <c r="U147" s="219"/>
      <c r="V147" s="219"/>
      <c r="W147" s="219"/>
      <c r="X147" s="219"/>
      <c r="Y147" s="219"/>
      <c r="Z147" s="219"/>
    </row>
    <row r="148" spans="1:26" ht="15.75" customHeight="1" x14ac:dyDescent="0.25">
      <c r="A148" s="219"/>
      <c r="B148" s="273"/>
      <c r="C148" s="219"/>
      <c r="D148" s="219"/>
      <c r="E148" s="219"/>
      <c r="F148" s="219"/>
      <c r="G148" s="219"/>
      <c r="H148" s="219"/>
      <c r="I148" s="219"/>
      <c r="J148" s="219"/>
      <c r="K148" s="219"/>
      <c r="L148" s="219"/>
      <c r="M148" s="219"/>
      <c r="N148" s="219"/>
      <c r="O148" s="219"/>
      <c r="P148" s="219"/>
      <c r="Q148" s="219"/>
      <c r="R148" s="219"/>
      <c r="S148" s="219"/>
      <c r="T148" s="219"/>
      <c r="U148" s="219"/>
      <c r="V148" s="219"/>
      <c r="W148" s="219"/>
      <c r="X148" s="219"/>
      <c r="Y148" s="219"/>
      <c r="Z148" s="219"/>
    </row>
    <row r="149" spans="1:26" ht="15.75" customHeight="1" x14ac:dyDescent="0.25">
      <c r="A149" s="219"/>
      <c r="B149" s="273"/>
      <c r="C149" s="219"/>
      <c r="D149" s="219"/>
      <c r="E149" s="219"/>
      <c r="F149" s="219"/>
      <c r="G149" s="219"/>
      <c r="H149" s="219"/>
      <c r="I149" s="219"/>
      <c r="J149" s="219"/>
      <c r="K149" s="219"/>
      <c r="L149" s="219"/>
      <c r="M149" s="219"/>
      <c r="N149" s="219"/>
      <c r="O149" s="219"/>
      <c r="P149" s="219"/>
      <c r="Q149" s="219"/>
      <c r="R149" s="219"/>
      <c r="S149" s="219"/>
      <c r="T149" s="219"/>
      <c r="U149" s="219"/>
      <c r="V149" s="219"/>
      <c r="W149" s="219"/>
      <c r="X149" s="219"/>
      <c r="Y149" s="219"/>
      <c r="Z149" s="219"/>
    </row>
    <row r="150" spans="1:26" ht="15.75" customHeight="1" x14ac:dyDescent="0.25">
      <c r="A150" s="219"/>
      <c r="B150" s="273"/>
      <c r="C150" s="219"/>
      <c r="D150" s="219"/>
      <c r="E150" s="219"/>
      <c r="F150" s="219"/>
      <c r="G150" s="219"/>
      <c r="H150" s="219"/>
      <c r="I150" s="219"/>
      <c r="J150" s="219"/>
      <c r="K150" s="219"/>
      <c r="L150" s="219"/>
      <c r="M150" s="219"/>
      <c r="N150" s="219"/>
      <c r="O150" s="219"/>
      <c r="P150" s="219"/>
      <c r="Q150" s="219"/>
      <c r="R150" s="219"/>
      <c r="S150" s="219"/>
      <c r="T150" s="219"/>
      <c r="U150" s="219"/>
      <c r="V150" s="219"/>
      <c r="W150" s="219"/>
      <c r="X150" s="219"/>
      <c r="Y150" s="219"/>
      <c r="Z150" s="219"/>
    </row>
    <row r="151" spans="1:26" ht="15.75" customHeight="1" x14ac:dyDescent="0.25">
      <c r="A151" s="219"/>
      <c r="B151" s="273"/>
      <c r="C151" s="219"/>
      <c r="D151" s="219"/>
      <c r="E151" s="219"/>
      <c r="F151" s="219"/>
      <c r="G151" s="219"/>
      <c r="H151" s="219"/>
      <c r="I151" s="219"/>
      <c r="J151" s="219"/>
      <c r="K151" s="219"/>
      <c r="L151" s="219"/>
      <c r="M151" s="219"/>
      <c r="N151" s="219"/>
      <c r="O151" s="219"/>
      <c r="P151" s="219"/>
      <c r="Q151" s="219"/>
      <c r="R151" s="219"/>
      <c r="S151" s="219"/>
      <c r="T151" s="219"/>
      <c r="U151" s="219"/>
      <c r="V151" s="219"/>
      <c r="W151" s="219"/>
      <c r="X151" s="219"/>
      <c r="Y151" s="219"/>
      <c r="Z151" s="219"/>
    </row>
    <row r="152" spans="1:26" ht="15.75" customHeight="1" x14ac:dyDescent="0.25">
      <c r="A152" s="219"/>
      <c r="B152" s="273"/>
      <c r="C152" s="219"/>
      <c r="D152" s="219"/>
      <c r="E152" s="219"/>
      <c r="F152" s="219"/>
      <c r="G152" s="219"/>
      <c r="H152" s="219"/>
      <c r="I152" s="219"/>
      <c r="J152" s="219"/>
      <c r="K152" s="219"/>
      <c r="L152" s="219"/>
      <c r="M152" s="219"/>
      <c r="N152" s="219"/>
      <c r="O152" s="219"/>
      <c r="P152" s="219"/>
      <c r="Q152" s="219"/>
      <c r="R152" s="219"/>
      <c r="S152" s="219"/>
      <c r="T152" s="219"/>
      <c r="U152" s="219"/>
      <c r="V152" s="219"/>
      <c r="W152" s="219"/>
      <c r="X152" s="219"/>
      <c r="Y152" s="219"/>
      <c r="Z152" s="219"/>
    </row>
    <row r="153" spans="1:26" ht="15.75" customHeight="1" x14ac:dyDescent="0.25">
      <c r="A153" s="219"/>
      <c r="B153" s="273"/>
      <c r="C153" s="219"/>
      <c r="D153" s="219"/>
      <c r="E153" s="219"/>
      <c r="F153" s="219"/>
      <c r="G153" s="219"/>
      <c r="H153" s="219"/>
      <c r="I153" s="219"/>
      <c r="J153" s="219"/>
      <c r="K153" s="219"/>
      <c r="L153" s="219"/>
      <c r="M153" s="219"/>
      <c r="N153" s="219"/>
      <c r="O153" s="219"/>
      <c r="P153" s="219"/>
      <c r="Q153" s="219"/>
      <c r="R153" s="219"/>
      <c r="S153" s="219"/>
      <c r="T153" s="219"/>
      <c r="U153" s="219"/>
      <c r="V153" s="219"/>
      <c r="W153" s="219"/>
      <c r="X153" s="219"/>
      <c r="Y153" s="219"/>
      <c r="Z153" s="219"/>
    </row>
    <row r="154" spans="1:26" ht="15.75" customHeight="1" x14ac:dyDescent="0.25">
      <c r="A154" s="219"/>
      <c r="B154" s="273"/>
      <c r="C154" s="219"/>
      <c r="D154" s="219"/>
      <c r="E154" s="219"/>
      <c r="F154" s="219"/>
      <c r="G154" s="219"/>
      <c r="H154" s="219"/>
      <c r="I154" s="219"/>
      <c r="J154" s="219"/>
      <c r="K154" s="219"/>
      <c r="L154" s="219"/>
      <c r="M154" s="219"/>
      <c r="N154" s="219"/>
      <c r="O154" s="219"/>
      <c r="P154" s="219"/>
      <c r="Q154" s="219"/>
      <c r="R154" s="219"/>
      <c r="S154" s="219"/>
      <c r="T154" s="219"/>
      <c r="U154" s="219"/>
      <c r="V154" s="219"/>
      <c r="W154" s="219"/>
      <c r="X154" s="219"/>
      <c r="Y154" s="219"/>
      <c r="Z154" s="219"/>
    </row>
    <row r="155" spans="1:26" ht="15.75" customHeight="1" x14ac:dyDescent="0.25">
      <c r="A155" s="219"/>
      <c r="B155" s="273"/>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row>
    <row r="156" spans="1:26" ht="15.75" customHeight="1" x14ac:dyDescent="0.25">
      <c r="A156" s="219"/>
      <c r="B156" s="273"/>
      <c r="C156" s="219"/>
      <c r="D156" s="219"/>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row>
    <row r="157" spans="1:26" ht="15.75" customHeight="1" x14ac:dyDescent="0.25">
      <c r="A157" s="219"/>
      <c r="B157" s="273"/>
      <c r="C157" s="219"/>
      <c r="D157" s="219"/>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row>
    <row r="158" spans="1:26" ht="15.75" customHeight="1" x14ac:dyDescent="0.25">
      <c r="A158" s="219"/>
      <c r="B158" s="273"/>
      <c r="C158" s="219"/>
      <c r="D158" s="219"/>
      <c r="E158" s="219"/>
      <c r="F158" s="219"/>
      <c r="G158" s="219"/>
      <c r="H158" s="219"/>
      <c r="I158" s="219"/>
      <c r="J158" s="219"/>
      <c r="K158" s="219"/>
      <c r="L158" s="219"/>
      <c r="M158" s="219"/>
      <c r="N158" s="219"/>
      <c r="O158" s="219"/>
      <c r="P158" s="219"/>
      <c r="Q158" s="219"/>
      <c r="R158" s="219"/>
      <c r="S158" s="219"/>
      <c r="T158" s="219"/>
      <c r="U158" s="219"/>
      <c r="V158" s="219"/>
      <c r="W158" s="219"/>
      <c r="X158" s="219"/>
      <c r="Y158" s="219"/>
      <c r="Z158" s="219"/>
    </row>
    <row r="159" spans="1:26" ht="15.75" customHeight="1" x14ac:dyDescent="0.25">
      <c r="A159" s="219"/>
      <c r="B159" s="273"/>
      <c r="C159" s="219"/>
      <c r="D159" s="219"/>
      <c r="E159" s="219"/>
      <c r="F159" s="219"/>
      <c r="G159" s="219"/>
      <c r="H159" s="219"/>
      <c r="I159" s="219"/>
      <c r="J159" s="219"/>
      <c r="K159" s="219"/>
      <c r="L159" s="219"/>
      <c r="M159" s="219"/>
      <c r="N159" s="219"/>
      <c r="O159" s="219"/>
      <c r="P159" s="219"/>
      <c r="Q159" s="219"/>
      <c r="R159" s="219"/>
      <c r="S159" s="219"/>
      <c r="T159" s="219"/>
      <c r="U159" s="219"/>
      <c r="V159" s="219"/>
      <c r="W159" s="219"/>
      <c r="X159" s="219"/>
      <c r="Y159" s="219"/>
      <c r="Z159" s="219"/>
    </row>
    <row r="160" spans="1:26" ht="15.75" customHeight="1" x14ac:dyDescent="0.25">
      <c r="A160" s="219"/>
      <c r="B160" s="273"/>
      <c r="C160" s="219"/>
      <c r="D160" s="219"/>
      <c r="E160" s="219"/>
      <c r="F160" s="219"/>
      <c r="G160" s="219"/>
      <c r="H160" s="219"/>
      <c r="I160" s="219"/>
      <c r="J160" s="219"/>
      <c r="K160" s="219"/>
      <c r="L160" s="219"/>
      <c r="M160" s="219"/>
      <c r="N160" s="219"/>
      <c r="O160" s="219"/>
      <c r="P160" s="219"/>
      <c r="Q160" s="219"/>
      <c r="R160" s="219"/>
      <c r="S160" s="219"/>
      <c r="T160" s="219"/>
      <c r="U160" s="219"/>
      <c r="V160" s="219"/>
      <c r="W160" s="219"/>
      <c r="X160" s="219"/>
      <c r="Y160" s="219"/>
      <c r="Z160" s="219"/>
    </row>
    <row r="161" spans="1:26" ht="15.75" customHeight="1" x14ac:dyDescent="0.25">
      <c r="A161" s="219"/>
      <c r="B161" s="273"/>
      <c r="C161" s="219"/>
      <c r="D161" s="219"/>
      <c r="E161" s="219"/>
      <c r="F161" s="219"/>
      <c r="G161" s="219"/>
      <c r="H161" s="219"/>
      <c r="I161" s="219"/>
      <c r="J161" s="219"/>
      <c r="K161" s="219"/>
      <c r="L161" s="219"/>
      <c r="M161" s="219"/>
      <c r="N161" s="219"/>
      <c r="O161" s="219"/>
      <c r="P161" s="219"/>
      <c r="Q161" s="219"/>
      <c r="R161" s="219"/>
      <c r="S161" s="219"/>
      <c r="T161" s="219"/>
      <c r="U161" s="219"/>
      <c r="V161" s="219"/>
      <c r="W161" s="219"/>
      <c r="X161" s="219"/>
      <c r="Y161" s="219"/>
      <c r="Z161" s="219"/>
    </row>
    <row r="162" spans="1:26" ht="15.75" customHeight="1" x14ac:dyDescent="0.25">
      <c r="A162" s="219"/>
      <c r="B162" s="273"/>
      <c r="C162" s="219"/>
      <c r="D162" s="219"/>
      <c r="E162" s="219"/>
      <c r="F162" s="219"/>
      <c r="G162" s="219"/>
      <c r="H162" s="219"/>
      <c r="I162" s="219"/>
      <c r="J162" s="219"/>
      <c r="K162" s="219"/>
      <c r="L162" s="219"/>
      <c r="M162" s="219"/>
      <c r="N162" s="219"/>
      <c r="O162" s="219"/>
      <c r="P162" s="219"/>
      <c r="Q162" s="219"/>
      <c r="R162" s="219"/>
      <c r="S162" s="219"/>
      <c r="T162" s="219"/>
      <c r="U162" s="219"/>
      <c r="V162" s="219"/>
      <c r="W162" s="219"/>
      <c r="X162" s="219"/>
      <c r="Y162" s="219"/>
      <c r="Z162" s="219"/>
    </row>
    <row r="163" spans="1:26" ht="15.75" customHeight="1" x14ac:dyDescent="0.25">
      <c r="A163" s="219"/>
      <c r="B163" s="273"/>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row>
    <row r="164" spans="1:26" ht="15.75" customHeight="1" x14ac:dyDescent="0.25">
      <c r="A164" s="219"/>
      <c r="B164" s="273"/>
      <c r="C164" s="219"/>
      <c r="D164" s="219"/>
      <c r="E164" s="219"/>
      <c r="F164" s="219"/>
      <c r="G164" s="219"/>
      <c r="H164" s="219"/>
      <c r="I164" s="219"/>
      <c r="J164" s="219"/>
      <c r="K164" s="219"/>
      <c r="L164" s="219"/>
      <c r="M164" s="219"/>
      <c r="N164" s="219"/>
      <c r="O164" s="219"/>
      <c r="P164" s="219"/>
      <c r="Q164" s="219"/>
      <c r="R164" s="219"/>
      <c r="S164" s="219"/>
      <c r="T164" s="219"/>
      <c r="U164" s="219"/>
      <c r="V164" s="219"/>
      <c r="W164" s="219"/>
      <c r="X164" s="219"/>
      <c r="Y164" s="219"/>
      <c r="Z164" s="219"/>
    </row>
    <row r="165" spans="1:26" ht="15.75" customHeight="1" x14ac:dyDescent="0.25">
      <c r="A165" s="219"/>
      <c r="B165" s="273"/>
      <c r="C165" s="219"/>
      <c r="D165" s="219"/>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row>
    <row r="166" spans="1:26" ht="15.75" customHeight="1" x14ac:dyDescent="0.25">
      <c r="A166" s="219"/>
      <c r="B166" s="273"/>
      <c r="C166" s="219"/>
      <c r="D166" s="219"/>
      <c r="E166" s="219"/>
      <c r="F166" s="219"/>
      <c r="G166" s="219"/>
      <c r="H166" s="219"/>
      <c r="I166" s="219"/>
      <c r="J166" s="219"/>
      <c r="K166" s="219"/>
      <c r="L166" s="219"/>
      <c r="M166" s="219"/>
      <c r="N166" s="219"/>
      <c r="O166" s="219"/>
      <c r="P166" s="219"/>
      <c r="Q166" s="219"/>
      <c r="R166" s="219"/>
      <c r="S166" s="219"/>
      <c r="T166" s="219"/>
      <c r="U166" s="219"/>
      <c r="V166" s="219"/>
      <c r="W166" s="219"/>
      <c r="X166" s="219"/>
      <c r="Y166" s="219"/>
      <c r="Z166" s="219"/>
    </row>
    <row r="167" spans="1:26" ht="15.75" customHeight="1" x14ac:dyDescent="0.25">
      <c r="A167" s="219"/>
      <c r="B167" s="273"/>
      <c r="C167" s="219"/>
      <c r="D167" s="219"/>
      <c r="E167" s="219"/>
      <c r="F167" s="219"/>
      <c r="G167" s="219"/>
      <c r="H167" s="219"/>
      <c r="I167" s="219"/>
      <c r="J167" s="219"/>
      <c r="K167" s="219"/>
      <c r="L167" s="219"/>
      <c r="M167" s="219"/>
      <c r="N167" s="219"/>
      <c r="O167" s="219"/>
      <c r="P167" s="219"/>
      <c r="Q167" s="219"/>
      <c r="R167" s="219"/>
      <c r="S167" s="219"/>
      <c r="T167" s="219"/>
      <c r="U167" s="219"/>
      <c r="V167" s="219"/>
      <c r="W167" s="219"/>
      <c r="X167" s="219"/>
      <c r="Y167" s="219"/>
      <c r="Z167" s="219"/>
    </row>
    <row r="168" spans="1:26" ht="15.75" customHeight="1" x14ac:dyDescent="0.25">
      <c r="A168" s="219"/>
      <c r="B168" s="273"/>
      <c r="C168" s="219"/>
      <c r="D168" s="219"/>
      <c r="E168" s="219"/>
      <c r="F168" s="219"/>
      <c r="G168" s="219"/>
      <c r="H168" s="219"/>
      <c r="I168" s="219"/>
      <c r="J168" s="219"/>
      <c r="K168" s="219"/>
      <c r="L168" s="219"/>
      <c r="M168" s="219"/>
      <c r="N168" s="219"/>
      <c r="O168" s="219"/>
      <c r="P168" s="219"/>
      <c r="Q168" s="219"/>
      <c r="R168" s="219"/>
      <c r="S168" s="219"/>
      <c r="T168" s="219"/>
      <c r="U168" s="219"/>
      <c r="V168" s="219"/>
      <c r="W168" s="219"/>
      <c r="X168" s="219"/>
      <c r="Y168" s="219"/>
      <c r="Z168" s="219"/>
    </row>
    <row r="169" spans="1:26" ht="15.75" customHeight="1" x14ac:dyDescent="0.25">
      <c r="A169" s="219"/>
      <c r="B169" s="273"/>
      <c r="C169" s="219"/>
      <c r="D169" s="219"/>
      <c r="E169" s="219"/>
      <c r="F169" s="219"/>
      <c r="G169" s="219"/>
      <c r="H169" s="219"/>
      <c r="I169" s="219"/>
      <c r="J169" s="219"/>
      <c r="K169" s="219"/>
      <c r="L169" s="219"/>
      <c r="M169" s="219"/>
      <c r="N169" s="219"/>
      <c r="O169" s="219"/>
      <c r="P169" s="219"/>
      <c r="Q169" s="219"/>
      <c r="R169" s="219"/>
      <c r="S169" s="219"/>
      <c r="T169" s="219"/>
      <c r="U169" s="219"/>
      <c r="V169" s="219"/>
      <c r="W169" s="219"/>
      <c r="X169" s="219"/>
      <c r="Y169" s="219"/>
      <c r="Z169" s="219"/>
    </row>
    <row r="170" spans="1:26" ht="15.75" customHeight="1" x14ac:dyDescent="0.25">
      <c r="A170" s="219"/>
      <c r="B170" s="273"/>
      <c r="C170" s="219"/>
      <c r="D170" s="219"/>
      <c r="E170" s="219"/>
      <c r="F170" s="219"/>
      <c r="G170" s="219"/>
      <c r="H170" s="219"/>
      <c r="I170" s="219"/>
      <c r="J170" s="219"/>
      <c r="K170" s="219"/>
      <c r="L170" s="219"/>
      <c r="M170" s="219"/>
      <c r="N170" s="219"/>
      <c r="O170" s="219"/>
      <c r="P170" s="219"/>
      <c r="Q170" s="219"/>
      <c r="R170" s="219"/>
      <c r="S170" s="219"/>
      <c r="T170" s="219"/>
      <c r="U170" s="219"/>
      <c r="V170" s="219"/>
      <c r="W170" s="219"/>
      <c r="X170" s="219"/>
      <c r="Y170" s="219"/>
      <c r="Z170" s="219"/>
    </row>
    <row r="171" spans="1:26" ht="15.75" customHeight="1" x14ac:dyDescent="0.25">
      <c r="A171" s="219"/>
      <c r="B171" s="273"/>
      <c r="C171" s="219"/>
      <c r="D171" s="219"/>
      <c r="E171" s="219"/>
      <c r="F171" s="219"/>
      <c r="G171" s="219"/>
      <c r="H171" s="219"/>
      <c r="I171" s="219"/>
      <c r="J171" s="219"/>
      <c r="K171" s="219"/>
      <c r="L171" s="219"/>
      <c r="M171" s="219"/>
      <c r="N171" s="219"/>
      <c r="O171" s="219"/>
      <c r="P171" s="219"/>
      <c r="Q171" s="219"/>
      <c r="R171" s="219"/>
      <c r="S171" s="219"/>
      <c r="T171" s="219"/>
      <c r="U171" s="219"/>
      <c r="V171" s="219"/>
      <c r="W171" s="219"/>
      <c r="X171" s="219"/>
      <c r="Y171" s="219"/>
      <c r="Z171" s="219"/>
    </row>
    <row r="172" spans="1:26" ht="15.75" customHeight="1" x14ac:dyDescent="0.25">
      <c r="A172" s="219"/>
      <c r="B172" s="273"/>
      <c r="C172" s="219"/>
      <c r="D172" s="219"/>
      <c r="E172" s="219"/>
      <c r="F172" s="219"/>
      <c r="G172" s="219"/>
      <c r="H172" s="219"/>
      <c r="I172" s="219"/>
      <c r="J172" s="219"/>
      <c r="K172" s="219"/>
      <c r="L172" s="219"/>
      <c r="M172" s="219"/>
      <c r="N172" s="219"/>
      <c r="O172" s="219"/>
      <c r="P172" s="219"/>
      <c r="Q172" s="219"/>
      <c r="R172" s="219"/>
      <c r="S172" s="219"/>
      <c r="T172" s="219"/>
      <c r="U172" s="219"/>
      <c r="V172" s="219"/>
      <c r="W172" s="219"/>
      <c r="X172" s="219"/>
      <c r="Y172" s="219"/>
      <c r="Z172" s="219"/>
    </row>
    <row r="173" spans="1:26" ht="15.75" customHeight="1" x14ac:dyDescent="0.25">
      <c r="A173" s="219"/>
      <c r="B173" s="273"/>
      <c r="C173" s="219"/>
      <c r="D173" s="219"/>
      <c r="E173" s="219"/>
      <c r="F173" s="219"/>
      <c r="G173" s="219"/>
      <c r="H173" s="219"/>
      <c r="I173" s="219"/>
      <c r="J173" s="219"/>
      <c r="K173" s="219"/>
      <c r="L173" s="219"/>
      <c r="M173" s="219"/>
      <c r="N173" s="219"/>
      <c r="O173" s="219"/>
      <c r="P173" s="219"/>
      <c r="Q173" s="219"/>
      <c r="R173" s="219"/>
      <c r="S173" s="219"/>
      <c r="T173" s="219"/>
      <c r="U173" s="219"/>
      <c r="V173" s="219"/>
      <c r="W173" s="219"/>
      <c r="X173" s="219"/>
      <c r="Y173" s="219"/>
      <c r="Z173" s="219"/>
    </row>
    <row r="174" spans="1:26" ht="15.75" customHeight="1" x14ac:dyDescent="0.25">
      <c r="A174" s="219"/>
      <c r="B174" s="273"/>
      <c r="C174" s="219"/>
      <c r="D174" s="219"/>
      <c r="E174" s="219"/>
      <c r="F174" s="219"/>
      <c r="G174" s="219"/>
      <c r="H174" s="219"/>
      <c r="I174" s="219"/>
      <c r="J174" s="219"/>
      <c r="K174" s="219"/>
      <c r="L174" s="219"/>
      <c r="M174" s="219"/>
      <c r="N174" s="219"/>
      <c r="O174" s="219"/>
      <c r="P174" s="219"/>
      <c r="Q174" s="219"/>
      <c r="R174" s="219"/>
      <c r="S174" s="219"/>
      <c r="T174" s="219"/>
      <c r="U174" s="219"/>
      <c r="V174" s="219"/>
      <c r="W174" s="219"/>
      <c r="X174" s="219"/>
      <c r="Y174" s="219"/>
      <c r="Z174" s="219"/>
    </row>
    <row r="175" spans="1:26" ht="15.75" customHeight="1" x14ac:dyDescent="0.25">
      <c r="A175" s="219"/>
      <c r="B175" s="273"/>
      <c r="C175" s="219"/>
      <c r="D175" s="219"/>
      <c r="E175" s="219"/>
      <c r="F175" s="219"/>
      <c r="G175" s="219"/>
      <c r="H175" s="219"/>
      <c r="I175" s="219"/>
      <c r="J175" s="219"/>
      <c r="K175" s="219"/>
      <c r="L175" s="219"/>
      <c r="M175" s="219"/>
      <c r="N175" s="219"/>
      <c r="O175" s="219"/>
      <c r="P175" s="219"/>
      <c r="Q175" s="219"/>
      <c r="R175" s="219"/>
      <c r="S175" s="219"/>
      <c r="T175" s="219"/>
      <c r="U175" s="219"/>
      <c r="V175" s="219"/>
      <c r="W175" s="219"/>
      <c r="X175" s="219"/>
      <c r="Y175" s="219"/>
      <c r="Z175" s="219"/>
    </row>
    <row r="176" spans="1:26" ht="15.75" customHeight="1" x14ac:dyDescent="0.25">
      <c r="A176" s="219"/>
      <c r="B176" s="273"/>
      <c r="C176" s="219"/>
      <c r="D176" s="219"/>
      <c r="E176" s="219"/>
      <c r="F176" s="219"/>
      <c r="G176" s="219"/>
      <c r="H176" s="219"/>
      <c r="I176" s="219"/>
      <c r="J176" s="219"/>
      <c r="K176" s="219"/>
      <c r="L176" s="219"/>
      <c r="M176" s="219"/>
      <c r="N176" s="219"/>
      <c r="O176" s="219"/>
      <c r="P176" s="219"/>
      <c r="Q176" s="219"/>
      <c r="R176" s="219"/>
      <c r="S176" s="219"/>
      <c r="T176" s="219"/>
      <c r="U176" s="219"/>
      <c r="V176" s="219"/>
      <c r="W176" s="219"/>
      <c r="X176" s="219"/>
      <c r="Y176" s="219"/>
      <c r="Z176" s="219"/>
    </row>
    <row r="177" spans="1:26" ht="15.75" customHeight="1" x14ac:dyDescent="0.25">
      <c r="A177" s="219"/>
      <c r="B177" s="273"/>
      <c r="C177" s="219"/>
      <c r="D177" s="219"/>
      <c r="E177" s="219"/>
      <c r="F177" s="219"/>
      <c r="G177" s="219"/>
      <c r="H177" s="219"/>
      <c r="I177" s="219"/>
      <c r="J177" s="219"/>
      <c r="K177" s="219"/>
      <c r="L177" s="219"/>
      <c r="M177" s="219"/>
      <c r="N177" s="219"/>
      <c r="O177" s="219"/>
      <c r="P177" s="219"/>
      <c r="Q177" s="219"/>
      <c r="R177" s="219"/>
      <c r="S177" s="219"/>
      <c r="T177" s="219"/>
      <c r="U177" s="219"/>
      <c r="V177" s="219"/>
      <c r="W177" s="219"/>
      <c r="X177" s="219"/>
      <c r="Y177" s="219"/>
      <c r="Z177" s="219"/>
    </row>
    <row r="178" spans="1:26" ht="15.75" customHeight="1" x14ac:dyDescent="0.25">
      <c r="A178" s="219"/>
      <c r="B178" s="273"/>
      <c r="C178" s="219"/>
      <c r="D178" s="219"/>
      <c r="E178" s="219"/>
      <c r="F178" s="219"/>
      <c r="G178" s="219"/>
      <c r="H178" s="219"/>
      <c r="I178" s="219"/>
      <c r="J178" s="219"/>
      <c r="K178" s="219"/>
      <c r="L178" s="219"/>
      <c r="M178" s="219"/>
      <c r="N178" s="219"/>
      <c r="O178" s="219"/>
      <c r="P178" s="219"/>
      <c r="Q178" s="219"/>
      <c r="R178" s="219"/>
      <c r="S178" s="219"/>
      <c r="T178" s="219"/>
      <c r="U178" s="219"/>
      <c r="V178" s="219"/>
      <c r="W178" s="219"/>
      <c r="X178" s="219"/>
      <c r="Y178" s="219"/>
      <c r="Z178" s="219"/>
    </row>
    <row r="179" spans="1:26" ht="15.75" customHeight="1" x14ac:dyDescent="0.25">
      <c r="A179" s="219"/>
      <c r="B179" s="273"/>
      <c r="C179" s="219"/>
      <c r="D179" s="219"/>
      <c r="E179" s="219"/>
      <c r="F179" s="219"/>
      <c r="G179" s="219"/>
      <c r="H179" s="219"/>
      <c r="I179" s="219"/>
      <c r="J179" s="219"/>
      <c r="K179" s="219"/>
      <c r="L179" s="219"/>
      <c r="M179" s="219"/>
      <c r="N179" s="219"/>
      <c r="O179" s="219"/>
      <c r="P179" s="219"/>
      <c r="Q179" s="219"/>
      <c r="R179" s="219"/>
      <c r="S179" s="219"/>
      <c r="T179" s="219"/>
      <c r="U179" s="219"/>
      <c r="V179" s="219"/>
      <c r="W179" s="219"/>
      <c r="X179" s="219"/>
      <c r="Y179" s="219"/>
      <c r="Z179" s="219"/>
    </row>
    <row r="180" spans="1:26" ht="15.75" customHeight="1" x14ac:dyDescent="0.25">
      <c r="A180" s="219"/>
      <c r="B180" s="273"/>
      <c r="C180" s="219"/>
      <c r="D180" s="219"/>
      <c r="E180" s="219"/>
      <c r="F180" s="219"/>
      <c r="G180" s="219"/>
      <c r="H180" s="219"/>
      <c r="I180" s="219"/>
      <c r="J180" s="219"/>
      <c r="K180" s="219"/>
      <c r="L180" s="219"/>
      <c r="M180" s="219"/>
      <c r="N180" s="219"/>
      <c r="O180" s="219"/>
      <c r="P180" s="219"/>
      <c r="Q180" s="219"/>
      <c r="R180" s="219"/>
      <c r="S180" s="219"/>
      <c r="T180" s="219"/>
      <c r="U180" s="219"/>
      <c r="V180" s="219"/>
      <c r="W180" s="219"/>
      <c r="X180" s="219"/>
      <c r="Y180" s="219"/>
      <c r="Z180" s="219"/>
    </row>
    <row r="181" spans="1:26" ht="15.75" customHeight="1" x14ac:dyDescent="0.25">
      <c r="A181" s="219"/>
      <c r="B181" s="273"/>
      <c r="C181" s="219"/>
      <c r="D181" s="219"/>
      <c r="E181" s="219"/>
      <c r="F181" s="219"/>
      <c r="G181" s="219"/>
      <c r="H181" s="219"/>
      <c r="I181" s="219"/>
      <c r="J181" s="219"/>
      <c r="K181" s="219"/>
      <c r="L181" s="219"/>
      <c r="M181" s="219"/>
      <c r="N181" s="219"/>
      <c r="O181" s="219"/>
      <c r="P181" s="219"/>
      <c r="Q181" s="219"/>
      <c r="R181" s="219"/>
      <c r="S181" s="219"/>
      <c r="T181" s="219"/>
      <c r="U181" s="219"/>
      <c r="V181" s="219"/>
      <c r="W181" s="219"/>
      <c r="X181" s="219"/>
      <c r="Y181" s="219"/>
      <c r="Z181" s="219"/>
    </row>
    <row r="182" spans="1:26" ht="15.75" customHeight="1" x14ac:dyDescent="0.25">
      <c r="A182" s="219"/>
      <c r="B182" s="273"/>
      <c r="C182" s="219"/>
      <c r="D182" s="219"/>
      <c r="E182" s="219"/>
      <c r="F182" s="219"/>
      <c r="G182" s="219"/>
      <c r="H182" s="219"/>
      <c r="I182" s="219"/>
      <c r="J182" s="219"/>
      <c r="K182" s="219"/>
      <c r="L182" s="219"/>
      <c r="M182" s="219"/>
      <c r="N182" s="219"/>
      <c r="O182" s="219"/>
      <c r="P182" s="219"/>
      <c r="Q182" s="219"/>
      <c r="R182" s="219"/>
      <c r="S182" s="219"/>
      <c r="T182" s="219"/>
      <c r="U182" s="219"/>
      <c r="V182" s="219"/>
      <c r="W182" s="219"/>
      <c r="X182" s="219"/>
      <c r="Y182" s="219"/>
      <c r="Z182" s="219"/>
    </row>
    <row r="183" spans="1:26" ht="15.75" customHeight="1" x14ac:dyDescent="0.25">
      <c r="A183" s="219"/>
      <c r="B183" s="273"/>
      <c r="C183" s="219"/>
      <c r="D183" s="219"/>
      <c r="E183" s="219"/>
      <c r="F183" s="219"/>
      <c r="G183" s="219"/>
      <c r="H183" s="219"/>
      <c r="I183" s="219"/>
      <c r="J183" s="219"/>
      <c r="K183" s="219"/>
      <c r="L183" s="219"/>
      <c r="M183" s="219"/>
      <c r="N183" s="219"/>
      <c r="O183" s="219"/>
      <c r="P183" s="219"/>
      <c r="Q183" s="219"/>
      <c r="R183" s="219"/>
      <c r="S183" s="219"/>
      <c r="T183" s="219"/>
      <c r="U183" s="219"/>
      <c r="V183" s="219"/>
      <c r="W183" s="219"/>
      <c r="X183" s="219"/>
      <c r="Y183" s="219"/>
      <c r="Z183" s="219"/>
    </row>
    <row r="184" spans="1:26" ht="15.75" customHeight="1" x14ac:dyDescent="0.25">
      <c r="A184" s="219"/>
      <c r="B184" s="273"/>
      <c r="C184" s="219"/>
      <c r="D184" s="219"/>
      <c r="E184" s="219"/>
      <c r="F184" s="219"/>
      <c r="G184" s="219"/>
      <c r="H184" s="219"/>
      <c r="I184" s="219"/>
      <c r="J184" s="219"/>
      <c r="K184" s="219"/>
      <c r="L184" s="219"/>
      <c r="M184" s="219"/>
      <c r="N184" s="219"/>
      <c r="O184" s="219"/>
      <c r="P184" s="219"/>
      <c r="Q184" s="219"/>
      <c r="R184" s="219"/>
      <c r="S184" s="219"/>
      <c r="T184" s="219"/>
      <c r="U184" s="219"/>
      <c r="V184" s="219"/>
      <c r="W184" s="219"/>
      <c r="X184" s="219"/>
      <c r="Y184" s="219"/>
      <c r="Z184" s="219"/>
    </row>
    <row r="185" spans="1:26" ht="15.75" customHeight="1" x14ac:dyDescent="0.25">
      <c r="A185" s="219"/>
      <c r="B185" s="273"/>
      <c r="C185" s="219"/>
      <c r="D185" s="219"/>
      <c r="E185" s="219"/>
      <c r="F185" s="219"/>
      <c r="G185" s="219"/>
      <c r="H185" s="219"/>
      <c r="I185" s="219"/>
      <c r="J185" s="219"/>
      <c r="K185" s="219"/>
      <c r="L185" s="219"/>
      <c r="M185" s="219"/>
      <c r="N185" s="219"/>
      <c r="O185" s="219"/>
      <c r="P185" s="219"/>
      <c r="Q185" s="219"/>
      <c r="R185" s="219"/>
      <c r="S185" s="219"/>
      <c r="T185" s="219"/>
      <c r="U185" s="219"/>
      <c r="V185" s="219"/>
      <c r="W185" s="219"/>
      <c r="X185" s="219"/>
      <c r="Y185" s="219"/>
      <c r="Z185" s="219"/>
    </row>
    <row r="186" spans="1:26" ht="15.75" customHeight="1" x14ac:dyDescent="0.25">
      <c r="A186" s="219"/>
      <c r="B186" s="273"/>
      <c r="C186" s="219"/>
      <c r="D186" s="219"/>
      <c r="E186" s="219"/>
      <c r="F186" s="219"/>
      <c r="G186" s="219"/>
      <c r="H186" s="219"/>
      <c r="I186" s="219"/>
      <c r="J186" s="219"/>
      <c r="K186" s="219"/>
      <c r="L186" s="219"/>
      <c r="M186" s="219"/>
      <c r="N186" s="219"/>
      <c r="O186" s="219"/>
      <c r="P186" s="219"/>
      <c r="Q186" s="219"/>
      <c r="R186" s="219"/>
      <c r="S186" s="219"/>
      <c r="T186" s="219"/>
      <c r="U186" s="219"/>
      <c r="V186" s="219"/>
      <c r="W186" s="219"/>
      <c r="X186" s="219"/>
      <c r="Y186" s="219"/>
      <c r="Z186" s="219"/>
    </row>
    <row r="187" spans="1:26" ht="15.75" customHeight="1" x14ac:dyDescent="0.25">
      <c r="A187" s="219"/>
      <c r="B187" s="273"/>
      <c r="C187" s="219"/>
      <c r="D187" s="219"/>
      <c r="E187" s="219"/>
      <c r="F187" s="219"/>
      <c r="G187" s="219"/>
      <c r="H187" s="219"/>
      <c r="I187" s="219"/>
      <c r="J187" s="219"/>
      <c r="K187" s="219"/>
      <c r="L187" s="219"/>
      <c r="M187" s="219"/>
      <c r="N187" s="219"/>
      <c r="O187" s="219"/>
      <c r="P187" s="219"/>
      <c r="Q187" s="219"/>
      <c r="R187" s="219"/>
      <c r="S187" s="219"/>
      <c r="T187" s="219"/>
      <c r="U187" s="219"/>
      <c r="V187" s="219"/>
      <c r="W187" s="219"/>
      <c r="X187" s="219"/>
      <c r="Y187" s="219"/>
      <c r="Z187" s="219"/>
    </row>
    <row r="188" spans="1:26" ht="15.75" customHeight="1" x14ac:dyDescent="0.25">
      <c r="A188" s="219"/>
      <c r="B188" s="273"/>
      <c r="C188" s="219"/>
      <c r="D188" s="219"/>
      <c r="E188" s="219"/>
      <c r="F188" s="219"/>
      <c r="G188" s="219"/>
      <c r="H188" s="219"/>
      <c r="I188" s="219"/>
      <c r="J188" s="219"/>
      <c r="K188" s="219"/>
      <c r="L188" s="219"/>
      <c r="M188" s="219"/>
      <c r="N188" s="219"/>
      <c r="O188" s="219"/>
      <c r="P188" s="219"/>
      <c r="Q188" s="219"/>
      <c r="R188" s="219"/>
      <c r="S188" s="219"/>
      <c r="T188" s="219"/>
      <c r="U188" s="219"/>
      <c r="V188" s="219"/>
      <c r="W188" s="219"/>
      <c r="X188" s="219"/>
      <c r="Y188" s="219"/>
      <c r="Z188" s="219"/>
    </row>
    <row r="189" spans="1:26" ht="15.75" customHeight="1" x14ac:dyDescent="0.25">
      <c r="A189" s="219"/>
      <c r="B189" s="273"/>
      <c r="C189" s="219"/>
      <c r="D189" s="219"/>
      <c r="E189" s="219"/>
      <c r="F189" s="219"/>
      <c r="G189" s="219"/>
      <c r="H189" s="219"/>
      <c r="I189" s="219"/>
      <c r="J189" s="219"/>
      <c r="K189" s="219"/>
      <c r="L189" s="219"/>
      <c r="M189" s="219"/>
      <c r="N189" s="219"/>
      <c r="O189" s="219"/>
      <c r="P189" s="219"/>
      <c r="Q189" s="219"/>
      <c r="R189" s="219"/>
      <c r="S189" s="219"/>
      <c r="T189" s="219"/>
      <c r="U189" s="219"/>
      <c r="V189" s="219"/>
      <c r="W189" s="219"/>
      <c r="X189" s="219"/>
      <c r="Y189" s="219"/>
      <c r="Z189" s="219"/>
    </row>
    <row r="190" spans="1:26" ht="15.75" customHeight="1" x14ac:dyDescent="0.25">
      <c r="A190" s="219"/>
      <c r="B190" s="273"/>
      <c r="C190" s="219"/>
      <c r="D190" s="219"/>
      <c r="E190" s="219"/>
      <c r="F190" s="219"/>
      <c r="G190" s="219"/>
      <c r="H190" s="219"/>
      <c r="I190" s="219"/>
      <c r="J190" s="219"/>
      <c r="K190" s="219"/>
      <c r="L190" s="219"/>
      <c r="M190" s="219"/>
      <c r="N190" s="219"/>
      <c r="O190" s="219"/>
      <c r="P190" s="219"/>
      <c r="Q190" s="219"/>
      <c r="R190" s="219"/>
      <c r="S190" s="219"/>
      <c r="T190" s="219"/>
      <c r="U190" s="219"/>
      <c r="V190" s="219"/>
      <c r="W190" s="219"/>
      <c r="X190" s="219"/>
      <c r="Y190" s="219"/>
      <c r="Z190" s="219"/>
    </row>
    <row r="191" spans="1:26" ht="15.75" customHeight="1" x14ac:dyDescent="0.25">
      <c r="A191" s="219"/>
      <c r="B191" s="273"/>
      <c r="C191" s="219"/>
      <c r="D191" s="219"/>
      <c r="E191" s="219"/>
      <c r="F191" s="219"/>
      <c r="G191" s="219"/>
      <c r="H191" s="219"/>
      <c r="I191" s="219"/>
      <c r="J191" s="219"/>
      <c r="K191" s="219"/>
      <c r="L191" s="219"/>
      <c r="M191" s="219"/>
      <c r="N191" s="219"/>
      <c r="O191" s="219"/>
      <c r="P191" s="219"/>
      <c r="Q191" s="219"/>
      <c r="R191" s="219"/>
      <c r="S191" s="219"/>
      <c r="T191" s="219"/>
      <c r="U191" s="219"/>
      <c r="V191" s="219"/>
      <c r="W191" s="219"/>
      <c r="X191" s="219"/>
      <c r="Y191" s="219"/>
      <c r="Z191" s="219"/>
    </row>
    <row r="192" spans="1:26" ht="15.75" customHeight="1" x14ac:dyDescent="0.25">
      <c r="A192" s="219"/>
      <c r="B192" s="273"/>
      <c r="C192" s="219"/>
      <c r="D192" s="219"/>
      <c r="E192" s="219"/>
      <c r="F192" s="219"/>
      <c r="G192" s="219"/>
      <c r="H192" s="219"/>
      <c r="I192" s="219"/>
      <c r="J192" s="219"/>
      <c r="K192" s="219"/>
      <c r="L192" s="219"/>
      <c r="M192" s="219"/>
      <c r="N192" s="219"/>
      <c r="O192" s="219"/>
      <c r="P192" s="219"/>
      <c r="Q192" s="219"/>
      <c r="R192" s="219"/>
      <c r="S192" s="219"/>
      <c r="T192" s="219"/>
      <c r="U192" s="219"/>
      <c r="V192" s="219"/>
      <c r="W192" s="219"/>
      <c r="X192" s="219"/>
      <c r="Y192" s="219"/>
      <c r="Z192" s="219"/>
    </row>
    <row r="193" spans="1:26" ht="15.75" customHeight="1" x14ac:dyDescent="0.25">
      <c r="A193" s="219"/>
      <c r="B193" s="273"/>
      <c r="C193" s="219"/>
      <c r="D193" s="219"/>
      <c r="E193" s="219"/>
      <c r="F193" s="219"/>
      <c r="G193" s="219"/>
      <c r="H193" s="219"/>
      <c r="I193" s="219"/>
      <c r="J193" s="219"/>
      <c r="K193" s="219"/>
      <c r="L193" s="219"/>
      <c r="M193" s="219"/>
      <c r="N193" s="219"/>
      <c r="O193" s="219"/>
      <c r="P193" s="219"/>
      <c r="Q193" s="219"/>
      <c r="R193" s="219"/>
      <c r="S193" s="219"/>
      <c r="T193" s="219"/>
      <c r="U193" s="219"/>
      <c r="V193" s="219"/>
      <c r="W193" s="219"/>
      <c r="X193" s="219"/>
      <c r="Y193" s="219"/>
      <c r="Z193" s="219"/>
    </row>
    <row r="194" spans="1:26" ht="15.75" customHeight="1" x14ac:dyDescent="0.25">
      <c r="A194" s="219"/>
      <c r="B194" s="273"/>
      <c r="C194" s="219"/>
      <c r="D194" s="219"/>
      <c r="E194" s="219"/>
      <c r="F194" s="219"/>
      <c r="G194" s="219"/>
      <c r="H194" s="219"/>
      <c r="I194" s="219"/>
      <c r="J194" s="219"/>
      <c r="K194" s="219"/>
      <c r="L194" s="219"/>
      <c r="M194" s="219"/>
      <c r="N194" s="219"/>
      <c r="O194" s="219"/>
      <c r="P194" s="219"/>
      <c r="Q194" s="219"/>
      <c r="R194" s="219"/>
      <c r="S194" s="219"/>
      <c r="T194" s="219"/>
      <c r="U194" s="219"/>
      <c r="V194" s="219"/>
      <c r="W194" s="219"/>
      <c r="X194" s="219"/>
      <c r="Y194" s="219"/>
      <c r="Z194" s="219"/>
    </row>
    <row r="195" spans="1:26" ht="15.75" customHeight="1" x14ac:dyDescent="0.25">
      <c r="A195" s="219"/>
      <c r="B195" s="273"/>
      <c r="C195" s="219"/>
      <c r="D195" s="219"/>
      <c r="E195" s="219"/>
      <c r="F195" s="219"/>
      <c r="G195" s="219"/>
      <c r="H195" s="219"/>
      <c r="I195" s="219"/>
      <c r="J195" s="219"/>
      <c r="K195" s="219"/>
      <c r="L195" s="219"/>
      <c r="M195" s="219"/>
      <c r="N195" s="219"/>
      <c r="O195" s="219"/>
      <c r="P195" s="219"/>
      <c r="Q195" s="219"/>
      <c r="R195" s="219"/>
      <c r="S195" s="219"/>
      <c r="T195" s="219"/>
      <c r="U195" s="219"/>
      <c r="V195" s="219"/>
      <c r="W195" s="219"/>
      <c r="X195" s="219"/>
      <c r="Y195" s="219"/>
      <c r="Z195" s="219"/>
    </row>
    <row r="196" spans="1:26" ht="15.75" customHeight="1" x14ac:dyDescent="0.25">
      <c r="A196" s="219"/>
      <c r="B196" s="273"/>
      <c r="C196" s="219"/>
      <c r="D196" s="219"/>
      <c r="E196" s="219"/>
      <c r="F196" s="219"/>
      <c r="G196" s="219"/>
      <c r="H196" s="219"/>
      <c r="I196" s="219"/>
      <c r="J196" s="219"/>
      <c r="K196" s="219"/>
      <c r="L196" s="219"/>
      <c r="M196" s="219"/>
      <c r="N196" s="219"/>
      <c r="O196" s="219"/>
      <c r="P196" s="219"/>
      <c r="Q196" s="219"/>
      <c r="R196" s="219"/>
      <c r="S196" s="219"/>
      <c r="T196" s="219"/>
      <c r="U196" s="219"/>
      <c r="V196" s="219"/>
      <c r="W196" s="219"/>
      <c r="X196" s="219"/>
      <c r="Y196" s="219"/>
      <c r="Z196" s="219"/>
    </row>
    <row r="197" spans="1:26" ht="15.75" customHeight="1" x14ac:dyDescent="0.25">
      <c r="A197" s="219"/>
      <c r="B197" s="273"/>
      <c r="C197" s="219"/>
      <c r="D197" s="219"/>
      <c r="E197" s="219"/>
      <c r="F197" s="219"/>
      <c r="G197" s="219"/>
      <c r="H197" s="219"/>
      <c r="I197" s="219"/>
      <c r="J197" s="219"/>
      <c r="K197" s="219"/>
      <c r="L197" s="219"/>
      <c r="M197" s="219"/>
      <c r="N197" s="219"/>
      <c r="O197" s="219"/>
      <c r="P197" s="219"/>
      <c r="Q197" s="219"/>
      <c r="R197" s="219"/>
      <c r="S197" s="219"/>
      <c r="T197" s="219"/>
      <c r="U197" s="219"/>
      <c r="V197" s="219"/>
      <c r="W197" s="219"/>
      <c r="X197" s="219"/>
      <c r="Y197" s="219"/>
      <c r="Z197" s="219"/>
    </row>
    <row r="198" spans="1:26" ht="15.75" customHeight="1" x14ac:dyDescent="0.25">
      <c r="A198" s="219"/>
      <c r="B198" s="273"/>
      <c r="C198" s="219"/>
      <c r="D198" s="219"/>
      <c r="E198" s="219"/>
      <c r="F198" s="219"/>
      <c r="G198" s="219"/>
      <c r="H198" s="219"/>
      <c r="I198" s="219"/>
      <c r="J198" s="219"/>
      <c r="K198" s="219"/>
      <c r="L198" s="219"/>
      <c r="M198" s="219"/>
      <c r="N198" s="219"/>
      <c r="O198" s="219"/>
      <c r="P198" s="219"/>
      <c r="Q198" s="219"/>
      <c r="R198" s="219"/>
      <c r="S198" s="219"/>
      <c r="T198" s="219"/>
      <c r="U198" s="219"/>
      <c r="V198" s="219"/>
      <c r="W198" s="219"/>
      <c r="X198" s="219"/>
      <c r="Y198" s="219"/>
      <c r="Z198" s="219"/>
    </row>
    <row r="199" spans="1:26" ht="15.75" customHeight="1" x14ac:dyDescent="0.25">
      <c r="A199" s="219"/>
      <c r="B199" s="273"/>
      <c r="C199" s="219"/>
      <c r="D199" s="219"/>
      <c r="E199" s="219"/>
      <c r="F199" s="219"/>
      <c r="G199" s="219"/>
      <c r="H199" s="219"/>
      <c r="I199" s="219"/>
      <c r="J199" s="219"/>
      <c r="K199" s="219"/>
      <c r="L199" s="219"/>
      <c r="M199" s="219"/>
      <c r="N199" s="219"/>
      <c r="O199" s="219"/>
      <c r="P199" s="219"/>
      <c r="Q199" s="219"/>
      <c r="R199" s="219"/>
      <c r="S199" s="219"/>
      <c r="T199" s="219"/>
      <c r="U199" s="219"/>
      <c r="V199" s="219"/>
      <c r="W199" s="219"/>
      <c r="X199" s="219"/>
      <c r="Y199" s="219"/>
      <c r="Z199" s="219"/>
    </row>
    <row r="200" spans="1:26" ht="15.75" customHeight="1" x14ac:dyDescent="0.25">
      <c r="A200" s="219"/>
      <c r="B200" s="273"/>
      <c r="C200" s="219"/>
      <c r="D200" s="219"/>
      <c r="E200" s="219"/>
      <c r="F200" s="219"/>
      <c r="G200" s="219"/>
      <c r="H200" s="219"/>
      <c r="I200" s="219"/>
      <c r="J200" s="219"/>
      <c r="K200" s="219"/>
      <c r="L200" s="219"/>
      <c r="M200" s="219"/>
      <c r="N200" s="219"/>
      <c r="O200" s="219"/>
      <c r="P200" s="219"/>
      <c r="Q200" s="219"/>
      <c r="R200" s="219"/>
      <c r="S200" s="219"/>
      <c r="T200" s="219"/>
      <c r="U200" s="219"/>
      <c r="V200" s="219"/>
      <c r="W200" s="219"/>
      <c r="X200" s="219"/>
      <c r="Y200" s="219"/>
      <c r="Z200" s="219"/>
    </row>
    <row r="201" spans="1:26" ht="15.75" customHeight="1" x14ac:dyDescent="0.25">
      <c r="A201" s="219"/>
      <c r="B201" s="273"/>
      <c r="C201" s="219"/>
      <c r="D201" s="219"/>
      <c r="E201" s="219"/>
      <c r="F201" s="219"/>
      <c r="G201" s="219"/>
      <c r="H201" s="219"/>
      <c r="I201" s="219"/>
      <c r="J201" s="219"/>
      <c r="K201" s="219"/>
      <c r="L201" s="219"/>
      <c r="M201" s="219"/>
      <c r="N201" s="219"/>
      <c r="O201" s="219"/>
      <c r="P201" s="219"/>
      <c r="Q201" s="219"/>
      <c r="R201" s="219"/>
      <c r="S201" s="219"/>
      <c r="T201" s="219"/>
      <c r="U201" s="219"/>
      <c r="V201" s="219"/>
      <c r="W201" s="219"/>
      <c r="X201" s="219"/>
      <c r="Y201" s="219"/>
      <c r="Z201" s="219"/>
    </row>
    <row r="202" spans="1:26" ht="15.75" customHeight="1" x14ac:dyDescent="0.25">
      <c r="A202" s="219"/>
      <c r="B202" s="273"/>
      <c r="C202" s="219"/>
      <c r="D202" s="219"/>
      <c r="E202" s="219"/>
      <c r="F202" s="219"/>
      <c r="G202" s="219"/>
      <c r="H202" s="219"/>
      <c r="I202" s="219"/>
      <c r="J202" s="219"/>
      <c r="K202" s="219"/>
      <c r="L202" s="219"/>
      <c r="M202" s="219"/>
      <c r="N202" s="219"/>
      <c r="O202" s="219"/>
      <c r="P202" s="219"/>
      <c r="Q202" s="219"/>
      <c r="R202" s="219"/>
      <c r="S202" s="219"/>
      <c r="T202" s="219"/>
      <c r="U202" s="219"/>
      <c r="V202" s="219"/>
      <c r="W202" s="219"/>
      <c r="X202" s="219"/>
      <c r="Y202" s="219"/>
      <c r="Z202" s="219"/>
    </row>
    <row r="203" spans="1:26" ht="15.75" customHeight="1" x14ac:dyDescent="0.25">
      <c r="A203" s="219"/>
      <c r="B203" s="273"/>
      <c r="C203" s="219"/>
      <c r="D203" s="219"/>
      <c r="E203" s="219"/>
      <c r="F203" s="219"/>
      <c r="G203" s="219"/>
      <c r="H203" s="219"/>
      <c r="I203" s="219"/>
      <c r="J203" s="219"/>
      <c r="K203" s="219"/>
      <c r="L203" s="219"/>
      <c r="M203" s="219"/>
      <c r="N203" s="219"/>
      <c r="O203" s="219"/>
      <c r="P203" s="219"/>
      <c r="Q203" s="219"/>
      <c r="R203" s="219"/>
      <c r="S203" s="219"/>
      <c r="T203" s="219"/>
      <c r="U203" s="219"/>
      <c r="V203" s="219"/>
      <c r="W203" s="219"/>
      <c r="X203" s="219"/>
      <c r="Y203" s="219"/>
      <c r="Z203" s="219"/>
    </row>
    <row r="204" spans="1:26" ht="15.75" customHeight="1" x14ac:dyDescent="0.25">
      <c r="A204" s="219"/>
      <c r="B204" s="273"/>
      <c r="C204" s="219"/>
      <c r="D204" s="219"/>
      <c r="E204" s="219"/>
      <c r="F204" s="219"/>
      <c r="G204" s="219"/>
      <c r="H204" s="219"/>
      <c r="I204" s="219"/>
      <c r="J204" s="219"/>
      <c r="K204" s="219"/>
      <c r="L204" s="219"/>
      <c r="M204" s="219"/>
      <c r="N204" s="219"/>
      <c r="O204" s="219"/>
      <c r="P204" s="219"/>
      <c r="Q204" s="219"/>
      <c r="R204" s="219"/>
      <c r="S204" s="219"/>
      <c r="T204" s="219"/>
      <c r="U204" s="219"/>
      <c r="V204" s="219"/>
      <c r="W204" s="219"/>
      <c r="X204" s="219"/>
      <c r="Y204" s="219"/>
      <c r="Z204" s="219"/>
    </row>
    <row r="205" spans="1:26" ht="15.75" customHeight="1" x14ac:dyDescent="0.25">
      <c r="A205" s="219"/>
      <c r="B205" s="273"/>
      <c r="C205" s="219"/>
      <c r="D205" s="219"/>
      <c r="E205" s="219"/>
      <c r="F205" s="219"/>
      <c r="G205" s="219"/>
      <c r="H205" s="219"/>
      <c r="I205" s="219"/>
      <c r="J205" s="219"/>
      <c r="K205" s="219"/>
      <c r="L205" s="219"/>
      <c r="M205" s="219"/>
      <c r="N205" s="219"/>
      <c r="O205" s="219"/>
      <c r="P205" s="219"/>
      <c r="Q205" s="219"/>
      <c r="R205" s="219"/>
      <c r="S205" s="219"/>
      <c r="T205" s="219"/>
      <c r="U205" s="219"/>
      <c r="V205" s="219"/>
      <c r="W205" s="219"/>
      <c r="X205" s="219"/>
      <c r="Y205" s="219"/>
      <c r="Z205" s="219"/>
    </row>
    <row r="206" spans="1:26" ht="15.75" customHeight="1" x14ac:dyDescent="0.25">
      <c r="A206" s="219"/>
      <c r="B206" s="273"/>
      <c r="C206" s="219"/>
      <c r="D206" s="219"/>
      <c r="E206" s="219"/>
      <c r="F206" s="219"/>
      <c r="G206" s="219"/>
      <c r="H206" s="219"/>
      <c r="I206" s="219"/>
      <c r="J206" s="219"/>
      <c r="K206" s="219"/>
      <c r="L206" s="219"/>
      <c r="M206" s="219"/>
      <c r="N206" s="219"/>
      <c r="O206" s="219"/>
      <c r="P206" s="219"/>
      <c r="Q206" s="219"/>
      <c r="R206" s="219"/>
      <c r="S206" s="219"/>
      <c r="T206" s="219"/>
      <c r="U206" s="219"/>
      <c r="V206" s="219"/>
      <c r="W206" s="219"/>
      <c r="X206" s="219"/>
      <c r="Y206" s="219"/>
      <c r="Z206" s="219"/>
    </row>
    <row r="207" spans="1:26" ht="15.75" customHeight="1" x14ac:dyDescent="0.25">
      <c r="A207" s="219"/>
      <c r="B207" s="273"/>
      <c r="C207" s="219"/>
      <c r="D207" s="219"/>
      <c r="E207" s="219"/>
      <c r="F207" s="219"/>
      <c r="G207" s="219"/>
      <c r="H207" s="219"/>
      <c r="I207" s="219"/>
      <c r="J207" s="219"/>
      <c r="K207" s="219"/>
      <c r="L207" s="219"/>
      <c r="M207" s="219"/>
      <c r="N207" s="219"/>
      <c r="O207" s="219"/>
      <c r="P207" s="219"/>
      <c r="Q207" s="219"/>
      <c r="R207" s="219"/>
      <c r="S207" s="219"/>
      <c r="T207" s="219"/>
      <c r="U207" s="219"/>
      <c r="V207" s="219"/>
      <c r="W207" s="219"/>
      <c r="X207" s="219"/>
      <c r="Y207" s="219"/>
      <c r="Z207" s="219"/>
    </row>
    <row r="208" spans="1:26" ht="15.75" customHeight="1" x14ac:dyDescent="0.25">
      <c r="A208" s="219"/>
      <c r="B208" s="273"/>
      <c r="C208" s="219"/>
      <c r="D208" s="219"/>
      <c r="E208" s="219"/>
      <c r="F208" s="219"/>
      <c r="G208" s="219"/>
      <c r="H208" s="219"/>
      <c r="I208" s="219"/>
      <c r="J208" s="219"/>
      <c r="K208" s="219"/>
      <c r="L208" s="219"/>
      <c r="M208" s="219"/>
      <c r="N208" s="219"/>
      <c r="O208" s="219"/>
      <c r="P208" s="219"/>
      <c r="Q208" s="219"/>
      <c r="R208" s="219"/>
      <c r="S208" s="219"/>
      <c r="T208" s="219"/>
      <c r="U208" s="219"/>
      <c r="V208" s="219"/>
      <c r="W208" s="219"/>
      <c r="X208" s="219"/>
      <c r="Y208" s="219"/>
      <c r="Z208" s="219"/>
    </row>
    <row r="209" spans="1:26" ht="15.75" customHeight="1" x14ac:dyDescent="0.25">
      <c r="A209" s="219"/>
      <c r="B209" s="273"/>
      <c r="C209" s="219"/>
      <c r="D209" s="219"/>
      <c r="E209" s="219"/>
      <c r="F209" s="219"/>
      <c r="G209" s="219"/>
      <c r="H209" s="219"/>
      <c r="I209" s="219"/>
      <c r="J209" s="219"/>
      <c r="K209" s="219"/>
      <c r="L209" s="219"/>
      <c r="M209" s="219"/>
      <c r="N209" s="219"/>
      <c r="O209" s="219"/>
      <c r="P209" s="219"/>
      <c r="Q209" s="219"/>
      <c r="R209" s="219"/>
      <c r="S209" s="219"/>
      <c r="T209" s="219"/>
      <c r="U209" s="219"/>
      <c r="V209" s="219"/>
      <c r="W209" s="219"/>
      <c r="X209" s="219"/>
      <c r="Y209" s="219"/>
      <c r="Z209" s="219"/>
    </row>
    <row r="210" spans="1:26" ht="15.75" customHeight="1" x14ac:dyDescent="0.25">
      <c r="A210" s="219"/>
      <c r="B210" s="273"/>
      <c r="C210" s="219"/>
      <c r="D210" s="219"/>
      <c r="E210" s="219"/>
      <c r="F210" s="219"/>
      <c r="G210" s="219"/>
      <c r="H210" s="219"/>
      <c r="I210" s="219"/>
      <c r="J210" s="219"/>
      <c r="K210" s="219"/>
      <c r="L210" s="219"/>
      <c r="M210" s="219"/>
      <c r="N210" s="219"/>
      <c r="O210" s="219"/>
      <c r="P210" s="219"/>
      <c r="Q210" s="219"/>
      <c r="R210" s="219"/>
      <c r="S210" s="219"/>
      <c r="T210" s="219"/>
      <c r="U210" s="219"/>
      <c r="V210" s="219"/>
      <c r="W210" s="219"/>
      <c r="X210" s="219"/>
      <c r="Y210" s="219"/>
      <c r="Z210" s="219"/>
    </row>
    <row r="211" spans="1:26" ht="15.75" customHeight="1" x14ac:dyDescent="0.25">
      <c r="A211" s="219"/>
      <c r="B211" s="273"/>
      <c r="C211" s="219"/>
      <c r="D211" s="219"/>
      <c r="E211" s="219"/>
      <c r="F211" s="219"/>
      <c r="G211" s="219"/>
      <c r="H211" s="219"/>
      <c r="I211" s="219"/>
      <c r="J211" s="219"/>
      <c r="K211" s="219"/>
      <c r="L211" s="219"/>
      <c r="M211" s="219"/>
      <c r="N211" s="219"/>
      <c r="O211" s="219"/>
      <c r="P211" s="219"/>
      <c r="Q211" s="219"/>
      <c r="R211" s="219"/>
      <c r="S211" s="219"/>
      <c r="T211" s="219"/>
      <c r="U211" s="219"/>
      <c r="V211" s="219"/>
      <c r="W211" s="219"/>
      <c r="X211" s="219"/>
      <c r="Y211" s="219"/>
      <c r="Z211" s="219"/>
    </row>
    <row r="212" spans="1:26" ht="15.75" customHeight="1" x14ac:dyDescent="0.25">
      <c r="A212" s="219"/>
      <c r="B212" s="273"/>
      <c r="C212" s="219"/>
      <c r="D212" s="219"/>
      <c r="E212" s="219"/>
      <c r="F212" s="219"/>
      <c r="G212" s="219"/>
      <c r="H212" s="219"/>
      <c r="I212" s="219"/>
      <c r="J212" s="219"/>
      <c r="K212" s="219"/>
      <c r="L212" s="219"/>
      <c r="M212" s="219"/>
      <c r="N212" s="219"/>
      <c r="O212" s="219"/>
      <c r="P212" s="219"/>
      <c r="Q212" s="219"/>
      <c r="R212" s="219"/>
      <c r="S212" s="219"/>
      <c r="T212" s="219"/>
      <c r="U212" s="219"/>
      <c r="V212" s="219"/>
      <c r="W212" s="219"/>
      <c r="X212" s="219"/>
      <c r="Y212" s="219"/>
      <c r="Z212" s="219"/>
    </row>
    <row r="213" spans="1:26" ht="15.75" customHeight="1" x14ac:dyDescent="0.25">
      <c r="A213" s="219"/>
      <c r="B213" s="273"/>
      <c r="C213" s="219"/>
      <c r="D213" s="219"/>
      <c r="E213" s="219"/>
      <c r="F213" s="219"/>
      <c r="G213" s="219"/>
      <c r="H213" s="219"/>
      <c r="I213" s="219"/>
      <c r="J213" s="219"/>
      <c r="K213" s="219"/>
      <c r="L213" s="219"/>
      <c r="M213" s="219"/>
      <c r="N213" s="219"/>
      <c r="O213" s="219"/>
      <c r="P213" s="219"/>
      <c r="Q213" s="219"/>
      <c r="R213" s="219"/>
      <c r="S213" s="219"/>
      <c r="T213" s="219"/>
      <c r="U213" s="219"/>
      <c r="V213" s="219"/>
      <c r="W213" s="219"/>
      <c r="X213" s="219"/>
      <c r="Y213" s="219"/>
      <c r="Z213" s="219"/>
    </row>
    <row r="214" spans="1:26" ht="15.75" customHeight="1" x14ac:dyDescent="0.25">
      <c r="A214" s="219"/>
      <c r="B214" s="273"/>
      <c r="C214" s="219"/>
      <c r="D214" s="219"/>
      <c r="E214" s="219"/>
      <c r="F214" s="219"/>
      <c r="G214" s="219"/>
      <c r="H214" s="219"/>
      <c r="I214" s="219"/>
      <c r="J214" s="219"/>
      <c r="K214" s="219"/>
      <c r="L214" s="219"/>
      <c r="M214" s="219"/>
      <c r="N214" s="219"/>
      <c r="O214" s="219"/>
      <c r="P214" s="219"/>
      <c r="Q214" s="219"/>
      <c r="R214" s="219"/>
      <c r="S214" s="219"/>
      <c r="T214" s="219"/>
      <c r="U214" s="219"/>
      <c r="V214" s="219"/>
      <c r="W214" s="219"/>
      <c r="X214" s="219"/>
      <c r="Y214" s="219"/>
      <c r="Z214" s="219"/>
    </row>
    <row r="215" spans="1:26" ht="15.75" customHeight="1" x14ac:dyDescent="0.25">
      <c r="A215" s="219"/>
      <c r="B215" s="273"/>
      <c r="C215" s="219"/>
      <c r="D215" s="219"/>
      <c r="E215" s="219"/>
      <c r="F215" s="219"/>
      <c r="G215" s="219"/>
      <c r="H215" s="219"/>
      <c r="I215" s="219"/>
      <c r="J215" s="219"/>
      <c r="K215" s="219"/>
      <c r="L215" s="219"/>
      <c r="M215" s="219"/>
      <c r="N215" s="219"/>
      <c r="O215" s="219"/>
      <c r="P215" s="219"/>
      <c r="Q215" s="219"/>
      <c r="R215" s="219"/>
      <c r="S215" s="219"/>
      <c r="T215" s="219"/>
      <c r="U215" s="219"/>
      <c r="V215" s="219"/>
      <c r="W215" s="219"/>
      <c r="X215" s="219"/>
      <c r="Y215" s="219"/>
      <c r="Z215" s="219"/>
    </row>
    <row r="216" spans="1:26" ht="15.75" customHeight="1" x14ac:dyDescent="0.25">
      <c r="A216" s="219"/>
      <c r="B216" s="273"/>
      <c r="C216" s="219"/>
      <c r="D216" s="219"/>
      <c r="E216" s="219"/>
      <c r="F216" s="219"/>
      <c r="G216" s="219"/>
      <c r="H216" s="219"/>
      <c r="I216" s="219"/>
      <c r="J216" s="219"/>
      <c r="K216" s="219"/>
      <c r="L216" s="219"/>
      <c r="M216" s="219"/>
      <c r="N216" s="219"/>
      <c r="O216" s="219"/>
      <c r="P216" s="219"/>
      <c r="Q216" s="219"/>
      <c r="R216" s="219"/>
      <c r="S216" s="219"/>
      <c r="T216" s="219"/>
      <c r="U216" s="219"/>
      <c r="V216" s="219"/>
      <c r="W216" s="219"/>
      <c r="X216" s="219"/>
      <c r="Y216" s="219"/>
      <c r="Z216" s="219"/>
    </row>
    <row r="217" spans="1:26" ht="15.75" customHeight="1" x14ac:dyDescent="0.25">
      <c r="A217" s="219"/>
      <c r="B217" s="273"/>
      <c r="C217" s="219"/>
      <c r="D217" s="219"/>
      <c r="E217" s="219"/>
      <c r="F217" s="219"/>
      <c r="G217" s="219"/>
      <c r="H217" s="219"/>
      <c r="I217" s="219"/>
      <c r="J217" s="219"/>
      <c r="K217" s="219"/>
      <c r="L217" s="219"/>
      <c r="M217" s="219"/>
      <c r="N217" s="219"/>
      <c r="O217" s="219"/>
      <c r="P217" s="219"/>
      <c r="Q217" s="219"/>
      <c r="R217" s="219"/>
      <c r="S217" s="219"/>
      <c r="T217" s="219"/>
      <c r="U217" s="219"/>
      <c r="V217" s="219"/>
      <c r="W217" s="219"/>
      <c r="X217" s="219"/>
      <c r="Y217" s="219"/>
      <c r="Z217" s="219"/>
    </row>
    <row r="218" spans="1:26" ht="15.75" customHeight="1" x14ac:dyDescent="0.25">
      <c r="A218" s="219"/>
      <c r="B218" s="273"/>
      <c r="C218" s="219"/>
      <c r="D218" s="219"/>
      <c r="E218" s="219"/>
      <c r="F218" s="219"/>
      <c r="G218" s="219"/>
      <c r="H218" s="219"/>
      <c r="I218" s="219"/>
      <c r="J218" s="219"/>
      <c r="K218" s="219"/>
      <c r="L218" s="219"/>
      <c r="M218" s="219"/>
      <c r="N218" s="219"/>
      <c r="O218" s="219"/>
      <c r="P218" s="219"/>
      <c r="Q218" s="219"/>
      <c r="R218" s="219"/>
      <c r="S218" s="219"/>
      <c r="T218" s="219"/>
      <c r="U218" s="219"/>
      <c r="V218" s="219"/>
      <c r="W218" s="219"/>
      <c r="X218" s="219"/>
      <c r="Y218" s="219"/>
      <c r="Z218" s="219"/>
    </row>
    <row r="219" spans="1:26" ht="15.75" customHeight="1" x14ac:dyDescent="0.25">
      <c r="A219" s="219"/>
      <c r="B219" s="273"/>
      <c r="C219" s="219"/>
      <c r="D219" s="219"/>
      <c r="E219" s="219"/>
      <c r="F219" s="219"/>
      <c r="G219" s="219"/>
      <c r="H219" s="219"/>
      <c r="I219" s="219"/>
      <c r="J219" s="219"/>
      <c r="K219" s="219"/>
      <c r="L219" s="219"/>
      <c r="M219" s="219"/>
      <c r="N219" s="219"/>
      <c r="O219" s="219"/>
      <c r="P219" s="219"/>
      <c r="Q219" s="219"/>
      <c r="R219" s="219"/>
      <c r="S219" s="219"/>
      <c r="T219" s="219"/>
      <c r="U219" s="219"/>
      <c r="V219" s="219"/>
      <c r="W219" s="219"/>
      <c r="X219" s="219"/>
      <c r="Y219" s="219"/>
      <c r="Z219" s="219"/>
    </row>
    <row r="220" spans="1:26" ht="15.75" customHeight="1" x14ac:dyDescent="0.25">
      <c r="A220" s="219"/>
      <c r="B220" s="273"/>
      <c r="C220" s="219"/>
      <c r="D220" s="219"/>
      <c r="E220" s="219"/>
      <c r="F220" s="219"/>
      <c r="G220" s="219"/>
      <c r="H220" s="219"/>
      <c r="I220" s="219"/>
      <c r="J220" s="219"/>
      <c r="K220" s="219"/>
      <c r="L220" s="219"/>
      <c r="M220" s="219"/>
      <c r="N220" s="219"/>
      <c r="O220" s="219"/>
      <c r="P220" s="219"/>
      <c r="Q220" s="219"/>
      <c r="R220" s="219"/>
      <c r="S220" s="219"/>
      <c r="T220" s="219"/>
      <c r="U220" s="219"/>
      <c r="V220" s="219"/>
      <c r="W220" s="219"/>
      <c r="X220" s="219"/>
      <c r="Y220" s="219"/>
      <c r="Z220" s="219"/>
    </row>
    <row r="221" spans="1:26" ht="15.75" customHeight="1" x14ac:dyDescent="0.25">
      <c r="A221" s="219"/>
      <c r="B221" s="273"/>
      <c r="C221" s="219"/>
      <c r="D221" s="219"/>
      <c r="E221" s="219"/>
      <c r="F221" s="219"/>
      <c r="G221" s="219"/>
      <c r="H221" s="219"/>
      <c r="I221" s="219"/>
      <c r="J221" s="219"/>
      <c r="K221" s="219"/>
      <c r="L221" s="219"/>
      <c r="M221" s="219"/>
      <c r="N221" s="219"/>
      <c r="O221" s="219"/>
      <c r="P221" s="219"/>
      <c r="Q221" s="219"/>
      <c r="R221" s="219"/>
      <c r="S221" s="219"/>
      <c r="T221" s="219"/>
      <c r="U221" s="219"/>
      <c r="V221" s="219"/>
      <c r="W221" s="219"/>
      <c r="X221" s="219"/>
      <c r="Y221" s="219"/>
      <c r="Z221" s="219"/>
    </row>
    <row r="222" spans="1:26" ht="15.75" customHeight="1" x14ac:dyDescent="0.25">
      <c r="A222" s="219"/>
      <c r="B222" s="273"/>
      <c r="C222" s="219"/>
      <c r="D222" s="219"/>
      <c r="E222" s="219"/>
      <c r="F222" s="219"/>
      <c r="G222" s="219"/>
      <c r="H222" s="219"/>
      <c r="I222" s="219"/>
      <c r="J222" s="219"/>
      <c r="K222" s="219"/>
      <c r="L222" s="219"/>
      <c r="M222" s="219"/>
      <c r="N222" s="219"/>
      <c r="O222" s="219"/>
      <c r="P222" s="219"/>
      <c r="Q222" s="219"/>
      <c r="R222" s="219"/>
      <c r="S222" s="219"/>
      <c r="T222" s="219"/>
      <c r="U222" s="219"/>
      <c r="V222" s="219"/>
      <c r="W222" s="219"/>
      <c r="X222" s="219"/>
      <c r="Y222" s="219"/>
      <c r="Z222" s="219"/>
    </row>
    <row r="223" spans="1:26" ht="15.75" customHeight="1" x14ac:dyDescent="0.25">
      <c r="A223" s="219"/>
      <c r="B223" s="273"/>
      <c r="C223" s="219"/>
      <c r="D223" s="219"/>
      <c r="E223" s="219"/>
      <c r="F223" s="219"/>
      <c r="G223" s="219"/>
      <c r="H223" s="219"/>
      <c r="I223" s="219"/>
      <c r="J223" s="219"/>
      <c r="K223" s="219"/>
      <c r="L223" s="219"/>
      <c r="M223" s="219"/>
      <c r="N223" s="219"/>
      <c r="O223" s="219"/>
      <c r="P223" s="219"/>
      <c r="Q223" s="219"/>
      <c r="R223" s="219"/>
      <c r="S223" s="219"/>
      <c r="T223" s="219"/>
      <c r="U223" s="219"/>
      <c r="V223" s="219"/>
      <c r="W223" s="219"/>
      <c r="X223" s="219"/>
      <c r="Y223" s="219"/>
      <c r="Z223" s="219"/>
    </row>
    <row r="224" spans="1:26" ht="15.75" customHeight="1" x14ac:dyDescent="0.25">
      <c r="A224" s="219"/>
      <c r="B224" s="273"/>
      <c r="C224" s="219"/>
      <c r="D224" s="219"/>
      <c r="E224" s="219"/>
      <c r="F224" s="219"/>
      <c r="G224" s="219"/>
      <c r="H224" s="219"/>
      <c r="I224" s="219"/>
      <c r="J224" s="219"/>
      <c r="K224" s="219"/>
      <c r="L224" s="219"/>
      <c r="M224" s="219"/>
      <c r="N224" s="219"/>
      <c r="O224" s="219"/>
      <c r="P224" s="219"/>
      <c r="Q224" s="219"/>
      <c r="R224" s="219"/>
      <c r="S224" s="219"/>
      <c r="T224" s="219"/>
      <c r="U224" s="219"/>
      <c r="V224" s="219"/>
      <c r="W224" s="219"/>
      <c r="X224" s="219"/>
      <c r="Y224" s="219"/>
      <c r="Z224" s="219"/>
    </row>
    <row r="225" spans="1:26" ht="15.75" customHeight="1" x14ac:dyDescent="0.25">
      <c r="A225" s="219"/>
      <c r="B225" s="273"/>
      <c r="C225" s="219"/>
      <c r="D225" s="219"/>
      <c r="E225" s="219"/>
      <c r="F225" s="219"/>
      <c r="G225" s="219"/>
      <c r="H225" s="219"/>
      <c r="I225" s="219"/>
      <c r="J225" s="219"/>
      <c r="K225" s="219"/>
      <c r="L225" s="219"/>
      <c r="M225" s="219"/>
      <c r="N225" s="219"/>
      <c r="O225" s="219"/>
      <c r="P225" s="219"/>
      <c r="Q225" s="219"/>
      <c r="R225" s="219"/>
      <c r="S225" s="219"/>
      <c r="T225" s="219"/>
      <c r="U225" s="219"/>
      <c r="V225" s="219"/>
      <c r="W225" s="219"/>
      <c r="X225" s="219"/>
      <c r="Y225" s="219"/>
      <c r="Z225" s="219"/>
    </row>
    <row r="226" spans="1:26" ht="15.75" customHeight="1" x14ac:dyDescent="0.25">
      <c r="A226" s="219"/>
      <c r="B226" s="273"/>
      <c r="C226" s="219"/>
      <c r="D226" s="219"/>
      <c r="E226" s="219"/>
      <c r="F226" s="219"/>
      <c r="G226" s="219"/>
      <c r="H226" s="219"/>
      <c r="I226" s="219"/>
      <c r="J226" s="219"/>
      <c r="K226" s="219"/>
      <c r="L226" s="219"/>
      <c r="M226" s="219"/>
      <c r="N226" s="219"/>
      <c r="O226" s="219"/>
      <c r="P226" s="219"/>
      <c r="Q226" s="219"/>
      <c r="R226" s="219"/>
      <c r="S226" s="219"/>
      <c r="T226" s="219"/>
      <c r="U226" s="219"/>
      <c r="V226" s="219"/>
      <c r="W226" s="219"/>
      <c r="X226" s="219"/>
      <c r="Y226" s="219"/>
      <c r="Z226" s="219"/>
    </row>
    <row r="227" spans="1:26" ht="15.75" customHeight="1" x14ac:dyDescent="0.25">
      <c r="A227" s="219"/>
      <c r="B227" s="273"/>
      <c r="C227" s="219"/>
      <c r="D227" s="219"/>
      <c r="E227" s="219"/>
      <c r="F227" s="219"/>
      <c r="G227" s="219"/>
      <c r="H227" s="219"/>
      <c r="I227" s="219"/>
      <c r="J227" s="219"/>
      <c r="K227" s="219"/>
      <c r="L227" s="219"/>
      <c r="M227" s="219"/>
      <c r="N227" s="219"/>
      <c r="O227" s="219"/>
      <c r="P227" s="219"/>
      <c r="Q227" s="219"/>
      <c r="R227" s="219"/>
      <c r="S227" s="219"/>
      <c r="T227" s="219"/>
      <c r="U227" s="219"/>
      <c r="V227" s="219"/>
      <c r="W227" s="219"/>
      <c r="X227" s="219"/>
      <c r="Y227" s="219"/>
      <c r="Z227" s="219"/>
    </row>
    <row r="228" spans="1:26" ht="15.75" customHeight="1" x14ac:dyDescent="0.25">
      <c r="A228" s="219"/>
      <c r="B228" s="273"/>
      <c r="C228" s="219"/>
      <c r="D228" s="219"/>
      <c r="E228" s="219"/>
      <c r="F228" s="219"/>
      <c r="G228" s="219"/>
      <c r="H228" s="219"/>
      <c r="I228" s="219"/>
      <c r="J228" s="219"/>
      <c r="K228" s="219"/>
      <c r="L228" s="219"/>
      <c r="M228" s="219"/>
      <c r="N228" s="219"/>
      <c r="O228" s="219"/>
      <c r="P228" s="219"/>
      <c r="Q228" s="219"/>
      <c r="R228" s="219"/>
      <c r="S228" s="219"/>
      <c r="T228" s="219"/>
      <c r="U228" s="219"/>
      <c r="V228" s="219"/>
      <c r="W228" s="219"/>
      <c r="X228" s="219"/>
      <c r="Y228" s="219"/>
      <c r="Z228" s="219"/>
    </row>
    <row r="229" spans="1:26" ht="15.75" customHeight="1" x14ac:dyDescent="0.25">
      <c r="A229" s="219"/>
      <c r="B229" s="273"/>
      <c r="C229" s="219"/>
      <c r="D229" s="219"/>
      <c r="E229" s="219"/>
      <c r="F229" s="219"/>
      <c r="G229" s="219"/>
      <c r="H229" s="219"/>
      <c r="I229" s="219"/>
      <c r="J229" s="219"/>
      <c r="K229" s="219"/>
      <c r="L229" s="219"/>
      <c r="M229" s="219"/>
      <c r="N229" s="219"/>
      <c r="O229" s="219"/>
      <c r="P229" s="219"/>
      <c r="Q229" s="219"/>
      <c r="R229" s="219"/>
      <c r="S229" s="219"/>
      <c r="T229" s="219"/>
      <c r="U229" s="219"/>
      <c r="V229" s="219"/>
      <c r="W229" s="219"/>
      <c r="X229" s="219"/>
      <c r="Y229" s="219"/>
      <c r="Z229" s="219"/>
    </row>
    <row r="230" spans="1:26" ht="15.75" customHeight="1" x14ac:dyDescent="0.25">
      <c r="A230" s="219"/>
      <c r="B230" s="273"/>
      <c r="C230" s="219"/>
      <c r="D230" s="219"/>
      <c r="E230" s="219"/>
      <c r="F230" s="219"/>
      <c r="G230" s="219"/>
      <c r="H230" s="219"/>
      <c r="I230" s="219"/>
      <c r="J230" s="219"/>
      <c r="K230" s="219"/>
      <c r="L230" s="219"/>
      <c r="M230" s="219"/>
      <c r="N230" s="219"/>
      <c r="O230" s="219"/>
      <c r="P230" s="219"/>
      <c r="Q230" s="219"/>
      <c r="R230" s="219"/>
      <c r="S230" s="219"/>
      <c r="T230" s="219"/>
      <c r="U230" s="219"/>
      <c r="V230" s="219"/>
      <c r="W230" s="219"/>
      <c r="X230" s="219"/>
      <c r="Y230" s="219"/>
      <c r="Z230" s="219"/>
    </row>
    <row r="231" spans="1:26" ht="15.75" customHeight="1" x14ac:dyDescent="0.25">
      <c r="A231" s="219"/>
      <c r="B231" s="273"/>
      <c r="C231" s="219"/>
      <c r="D231" s="219"/>
      <c r="E231" s="219"/>
      <c r="F231" s="219"/>
      <c r="G231" s="219"/>
      <c r="H231" s="219"/>
      <c r="I231" s="219"/>
      <c r="J231" s="219"/>
      <c r="K231" s="219"/>
      <c r="L231" s="219"/>
      <c r="M231" s="219"/>
      <c r="N231" s="219"/>
      <c r="O231" s="219"/>
      <c r="P231" s="219"/>
      <c r="Q231" s="219"/>
      <c r="R231" s="219"/>
      <c r="S231" s="219"/>
      <c r="T231" s="219"/>
      <c r="U231" s="219"/>
      <c r="V231" s="219"/>
      <c r="W231" s="219"/>
      <c r="X231" s="219"/>
      <c r="Y231" s="219"/>
      <c r="Z231" s="219"/>
    </row>
    <row r="232" spans="1:26" ht="15.75" customHeight="1" x14ac:dyDescent="0.25">
      <c r="A232" s="219"/>
      <c r="B232" s="273"/>
      <c r="C232" s="219"/>
      <c r="D232" s="219"/>
      <c r="E232" s="219"/>
      <c r="F232" s="219"/>
      <c r="G232" s="219"/>
      <c r="H232" s="219"/>
      <c r="I232" s="219"/>
      <c r="J232" s="219"/>
      <c r="K232" s="219"/>
      <c r="L232" s="219"/>
      <c r="M232" s="219"/>
      <c r="N232" s="219"/>
      <c r="O232" s="219"/>
      <c r="P232" s="219"/>
      <c r="Q232" s="219"/>
      <c r="R232" s="219"/>
      <c r="S232" s="219"/>
      <c r="T232" s="219"/>
      <c r="U232" s="219"/>
      <c r="V232" s="219"/>
      <c r="W232" s="219"/>
      <c r="X232" s="219"/>
      <c r="Y232" s="219"/>
      <c r="Z232" s="219"/>
    </row>
    <row r="233" spans="1:26" ht="15.75" customHeight="1" x14ac:dyDescent="0.25">
      <c r="A233" s="219"/>
      <c r="B233" s="273"/>
      <c r="C233" s="219"/>
      <c r="D233" s="219"/>
      <c r="E233" s="219"/>
      <c r="F233" s="219"/>
      <c r="G233" s="219"/>
      <c r="H233" s="219"/>
      <c r="I233" s="219"/>
      <c r="J233" s="219"/>
      <c r="K233" s="219"/>
      <c r="L233" s="219"/>
      <c r="M233" s="219"/>
      <c r="N233" s="219"/>
      <c r="O233" s="219"/>
      <c r="P233" s="219"/>
      <c r="Q233" s="219"/>
      <c r="R233" s="219"/>
      <c r="S233" s="219"/>
      <c r="T233" s="219"/>
      <c r="U233" s="219"/>
      <c r="V233" s="219"/>
      <c r="W233" s="219"/>
      <c r="X233" s="219"/>
      <c r="Y233" s="219"/>
      <c r="Z233" s="219"/>
    </row>
    <row r="234" spans="1:26" ht="15.75" customHeight="1" x14ac:dyDescent="0.25">
      <c r="A234" s="219"/>
      <c r="B234" s="273"/>
      <c r="C234" s="219"/>
      <c r="D234" s="219"/>
      <c r="E234" s="219"/>
      <c r="F234" s="219"/>
      <c r="G234" s="219"/>
      <c r="H234" s="219"/>
      <c r="I234" s="219"/>
      <c r="J234" s="219"/>
      <c r="K234" s="219"/>
      <c r="L234" s="219"/>
      <c r="M234" s="219"/>
      <c r="N234" s="219"/>
      <c r="O234" s="219"/>
      <c r="P234" s="219"/>
      <c r="Q234" s="219"/>
      <c r="R234" s="219"/>
      <c r="S234" s="219"/>
      <c r="T234" s="219"/>
      <c r="U234" s="219"/>
      <c r="V234" s="219"/>
      <c r="W234" s="219"/>
      <c r="X234" s="219"/>
      <c r="Y234" s="219"/>
      <c r="Z234" s="219"/>
    </row>
    <row r="235" spans="1:26" ht="15.75" customHeight="1" x14ac:dyDescent="0.25">
      <c r="A235" s="219"/>
      <c r="B235" s="273"/>
      <c r="C235" s="219"/>
      <c r="D235" s="219"/>
      <c r="E235" s="219"/>
      <c r="F235" s="219"/>
      <c r="G235" s="219"/>
      <c r="H235" s="219"/>
      <c r="I235" s="219"/>
      <c r="J235" s="219"/>
      <c r="K235" s="219"/>
      <c r="L235" s="219"/>
      <c r="M235" s="219"/>
      <c r="N235" s="219"/>
      <c r="O235" s="219"/>
      <c r="P235" s="219"/>
      <c r="Q235" s="219"/>
      <c r="R235" s="219"/>
      <c r="S235" s="219"/>
      <c r="T235" s="219"/>
      <c r="U235" s="219"/>
      <c r="V235" s="219"/>
      <c r="W235" s="219"/>
      <c r="X235" s="219"/>
      <c r="Y235" s="219"/>
      <c r="Z235" s="219"/>
    </row>
    <row r="236" spans="1:26" ht="15.75" customHeight="1" x14ac:dyDescent="0.25">
      <c r="A236" s="219"/>
      <c r="B236" s="273"/>
      <c r="C236" s="219"/>
      <c r="D236" s="219"/>
      <c r="E236" s="219"/>
      <c r="F236" s="219"/>
      <c r="G236" s="219"/>
      <c r="H236" s="219"/>
      <c r="I236" s="219"/>
      <c r="J236" s="219"/>
      <c r="K236" s="219"/>
      <c r="L236" s="219"/>
      <c r="M236" s="219"/>
      <c r="N236" s="219"/>
      <c r="O236" s="219"/>
      <c r="P236" s="219"/>
      <c r="Q236" s="219"/>
      <c r="R236" s="219"/>
      <c r="S236" s="219"/>
      <c r="T236" s="219"/>
      <c r="U236" s="219"/>
      <c r="V236" s="219"/>
      <c r="W236" s="219"/>
      <c r="X236" s="219"/>
      <c r="Y236" s="219"/>
      <c r="Z236" s="219"/>
    </row>
    <row r="237" spans="1:26" ht="15.75" customHeight="1" x14ac:dyDescent="0.25">
      <c r="A237" s="219"/>
      <c r="B237" s="273"/>
      <c r="C237" s="219"/>
      <c r="D237" s="219"/>
      <c r="E237" s="219"/>
      <c r="F237" s="219"/>
      <c r="G237" s="219"/>
      <c r="H237" s="219"/>
      <c r="I237" s="219"/>
      <c r="J237" s="219"/>
      <c r="K237" s="219"/>
      <c r="L237" s="219"/>
      <c r="M237" s="219"/>
      <c r="N237" s="219"/>
      <c r="O237" s="219"/>
      <c r="P237" s="219"/>
      <c r="Q237" s="219"/>
      <c r="R237" s="219"/>
      <c r="S237" s="219"/>
      <c r="T237" s="219"/>
      <c r="U237" s="219"/>
      <c r="V237" s="219"/>
      <c r="W237" s="219"/>
      <c r="X237" s="219"/>
      <c r="Y237" s="219"/>
      <c r="Z237" s="219"/>
    </row>
    <row r="238" spans="1:26" ht="15.75" customHeight="1" x14ac:dyDescent="0.25">
      <c r="A238" s="219"/>
      <c r="B238" s="273"/>
      <c r="C238" s="219"/>
      <c r="D238" s="219"/>
      <c r="E238" s="219"/>
      <c r="F238" s="219"/>
      <c r="G238" s="219"/>
      <c r="H238" s="219"/>
      <c r="I238" s="219"/>
      <c r="J238" s="219"/>
      <c r="K238" s="219"/>
      <c r="L238" s="219"/>
      <c r="M238" s="219"/>
      <c r="N238" s="219"/>
      <c r="O238" s="219"/>
      <c r="P238" s="219"/>
      <c r="Q238" s="219"/>
      <c r="R238" s="219"/>
      <c r="S238" s="219"/>
      <c r="T238" s="219"/>
      <c r="U238" s="219"/>
      <c r="V238" s="219"/>
      <c r="W238" s="219"/>
      <c r="X238" s="219"/>
      <c r="Y238" s="219"/>
      <c r="Z238" s="219"/>
    </row>
    <row r="239" spans="1:26" ht="15.75" customHeight="1" x14ac:dyDescent="0.25">
      <c r="A239" s="219"/>
      <c r="B239" s="273"/>
      <c r="C239" s="219"/>
      <c r="D239" s="219"/>
      <c r="E239" s="219"/>
      <c r="F239" s="219"/>
      <c r="G239" s="219"/>
      <c r="H239" s="219"/>
      <c r="I239" s="219"/>
      <c r="J239" s="219"/>
      <c r="K239" s="219"/>
      <c r="L239" s="219"/>
      <c r="M239" s="219"/>
      <c r="N239" s="219"/>
      <c r="O239" s="219"/>
      <c r="P239" s="219"/>
      <c r="Q239" s="219"/>
      <c r="R239" s="219"/>
      <c r="S239" s="219"/>
      <c r="T239" s="219"/>
      <c r="U239" s="219"/>
      <c r="V239" s="219"/>
      <c r="W239" s="219"/>
      <c r="X239" s="219"/>
      <c r="Y239" s="219"/>
      <c r="Z239" s="219"/>
    </row>
    <row r="240" spans="1:26" ht="15.75" customHeight="1" x14ac:dyDescent="0.25">
      <c r="A240" s="219"/>
      <c r="B240" s="273"/>
      <c r="C240" s="219"/>
      <c r="D240" s="219"/>
      <c r="E240" s="219"/>
      <c r="F240" s="219"/>
      <c r="G240" s="219"/>
      <c r="H240" s="219"/>
      <c r="I240" s="219"/>
      <c r="J240" s="219"/>
      <c r="K240" s="219"/>
      <c r="L240" s="219"/>
      <c r="M240" s="219"/>
      <c r="N240" s="219"/>
      <c r="O240" s="219"/>
      <c r="P240" s="219"/>
      <c r="Q240" s="219"/>
      <c r="R240" s="219"/>
      <c r="S240" s="219"/>
      <c r="T240" s="219"/>
      <c r="U240" s="219"/>
      <c r="V240" s="219"/>
      <c r="W240" s="219"/>
      <c r="X240" s="219"/>
      <c r="Y240" s="219"/>
      <c r="Z240" s="219"/>
    </row>
    <row r="241" spans="1:26" ht="15.75" customHeight="1" x14ac:dyDescent="0.25">
      <c r="A241" s="219"/>
      <c r="B241" s="273"/>
      <c r="C241" s="219"/>
      <c r="D241" s="219"/>
      <c r="E241" s="219"/>
      <c r="F241" s="219"/>
      <c r="G241" s="219"/>
      <c r="H241" s="219"/>
      <c r="I241" s="219"/>
      <c r="J241" s="219"/>
      <c r="K241" s="219"/>
      <c r="L241" s="219"/>
      <c r="M241" s="219"/>
      <c r="N241" s="219"/>
      <c r="O241" s="219"/>
      <c r="P241" s="219"/>
      <c r="Q241" s="219"/>
      <c r="R241" s="219"/>
      <c r="S241" s="219"/>
      <c r="T241" s="219"/>
      <c r="U241" s="219"/>
      <c r="V241" s="219"/>
      <c r="W241" s="219"/>
      <c r="X241" s="219"/>
      <c r="Y241" s="219"/>
      <c r="Z241" s="219"/>
    </row>
    <row r="242" spans="1:26" ht="15.75" customHeight="1" x14ac:dyDescent="0.25">
      <c r="A242" s="219"/>
      <c r="B242" s="273"/>
      <c r="C242" s="219"/>
      <c r="D242" s="219"/>
      <c r="E242" s="219"/>
      <c r="F242" s="219"/>
      <c r="G242" s="219"/>
      <c r="H242" s="219"/>
      <c r="I242" s="219"/>
      <c r="J242" s="219"/>
      <c r="K242" s="219"/>
      <c r="L242" s="219"/>
      <c r="M242" s="219"/>
      <c r="N242" s="219"/>
      <c r="O242" s="219"/>
      <c r="P242" s="219"/>
      <c r="Q242" s="219"/>
      <c r="R242" s="219"/>
      <c r="S242" s="219"/>
      <c r="T242" s="219"/>
      <c r="U242" s="219"/>
      <c r="V242" s="219"/>
      <c r="W242" s="219"/>
      <c r="X242" s="219"/>
      <c r="Y242" s="219"/>
      <c r="Z242" s="219"/>
    </row>
    <row r="243" spans="1:26" ht="15.75" customHeight="1" x14ac:dyDescent="0.25">
      <c r="A243" s="219"/>
      <c r="B243" s="273"/>
      <c r="C243" s="219"/>
      <c r="D243" s="219"/>
      <c r="E243" s="219"/>
      <c r="F243" s="219"/>
      <c r="G243" s="219"/>
      <c r="H243" s="219"/>
      <c r="I243" s="219"/>
      <c r="J243" s="219"/>
      <c r="K243" s="219"/>
      <c r="L243" s="219"/>
      <c r="M243" s="219"/>
      <c r="N243" s="219"/>
      <c r="O243" s="219"/>
      <c r="P243" s="219"/>
      <c r="Q243" s="219"/>
      <c r="R243" s="219"/>
      <c r="S243" s="219"/>
      <c r="T243" s="219"/>
      <c r="U243" s="219"/>
      <c r="V243" s="219"/>
      <c r="W243" s="219"/>
      <c r="X243" s="219"/>
      <c r="Y243" s="219"/>
      <c r="Z243" s="219"/>
    </row>
    <row r="244" spans="1:26" ht="15.75" customHeight="1" x14ac:dyDescent="0.25">
      <c r="A244" s="219"/>
      <c r="B244" s="273"/>
      <c r="C244" s="219"/>
      <c r="D244" s="219"/>
      <c r="E244" s="219"/>
      <c r="F244" s="219"/>
      <c r="G244" s="219"/>
      <c r="H244" s="219"/>
      <c r="I244" s="219"/>
      <c r="J244" s="219"/>
      <c r="K244" s="219"/>
      <c r="L244" s="219"/>
      <c r="M244" s="219"/>
      <c r="N244" s="219"/>
      <c r="O244" s="219"/>
      <c r="P244" s="219"/>
      <c r="Q244" s="219"/>
      <c r="R244" s="219"/>
      <c r="S244" s="219"/>
      <c r="T244" s="219"/>
      <c r="U244" s="219"/>
      <c r="V244" s="219"/>
      <c r="W244" s="219"/>
      <c r="X244" s="219"/>
      <c r="Y244" s="219"/>
      <c r="Z244" s="219"/>
    </row>
    <row r="245" spans="1:26" ht="15.75" customHeight="1" x14ac:dyDescent="0.25">
      <c r="A245" s="219"/>
      <c r="B245" s="273"/>
      <c r="C245" s="219"/>
      <c r="D245" s="219"/>
      <c r="E245" s="219"/>
      <c r="F245" s="219"/>
      <c r="G245" s="219"/>
      <c r="H245" s="219"/>
      <c r="I245" s="219"/>
      <c r="J245" s="219"/>
      <c r="K245" s="219"/>
      <c r="L245" s="219"/>
      <c r="M245" s="219"/>
      <c r="N245" s="219"/>
      <c r="O245" s="219"/>
      <c r="P245" s="219"/>
      <c r="Q245" s="219"/>
      <c r="R245" s="219"/>
      <c r="S245" s="219"/>
      <c r="T245" s="219"/>
      <c r="U245" s="219"/>
      <c r="V245" s="219"/>
      <c r="W245" s="219"/>
      <c r="X245" s="219"/>
      <c r="Y245" s="219"/>
      <c r="Z245" s="219"/>
    </row>
    <row r="246" spans="1:26" ht="15.75" customHeight="1" x14ac:dyDescent="0.25">
      <c r="A246" s="219"/>
      <c r="B246" s="273"/>
      <c r="C246" s="219"/>
      <c r="D246" s="219"/>
      <c r="E246" s="219"/>
      <c r="F246" s="219"/>
      <c r="G246" s="219"/>
      <c r="H246" s="219"/>
      <c r="I246" s="219"/>
      <c r="J246" s="219"/>
      <c r="K246" s="219"/>
      <c r="L246" s="219"/>
      <c r="M246" s="219"/>
      <c r="N246" s="219"/>
      <c r="O246" s="219"/>
      <c r="P246" s="219"/>
      <c r="Q246" s="219"/>
      <c r="R246" s="219"/>
      <c r="S246" s="219"/>
      <c r="T246" s="219"/>
      <c r="U246" s="219"/>
      <c r="V246" s="219"/>
      <c r="W246" s="219"/>
      <c r="X246" s="219"/>
      <c r="Y246" s="219"/>
      <c r="Z246" s="219"/>
    </row>
    <row r="247" spans="1:26" ht="15.75" customHeight="1" x14ac:dyDescent="0.25">
      <c r="A247" s="219"/>
      <c r="B247" s="273"/>
      <c r="C247" s="219"/>
      <c r="D247" s="219"/>
      <c r="E247" s="219"/>
      <c r="F247" s="219"/>
      <c r="G247" s="219"/>
      <c r="H247" s="219"/>
      <c r="I247" s="219"/>
      <c r="J247" s="219"/>
      <c r="K247" s="219"/>
      <c r="L247" s="219"/>
      <c r="M247" s="219"/>
      <c r="N247" s="219"/>
      <c r="O247" s="219"/>
      <c r="P247" s="219"/>
      <c r="Q247" s="219"/>
      <c r="R247" s="219"/>
      <c r="S247" s="219"/>
      <c r="T247" s="219"/>
      <c r="U247" s="219"/>
      <c r="V247" s="219"/>
      <c r="W247" s="219"/>
      <c r="X247" s="219"/>
      <c r="Y247" s="219"/>
      <c r="Z247" s="219"/>
    </row>
    <row r="248" spans="1:26" ht="15.75" customHeight="1" x14ac:dyDescent="0.25">
      <c r="A248" s="219"/>
      <c r="B248" s="273"/>
      <c r="C248" s="219"/>
      <c r="D248" s="219"/>
      <c r="E248" s="219"/>
      <c r="F248" s="219"/>
      <c r="G248" s="219"/>
      <c r="H248" s="219"/>
      <c r="I248" s="219"/>
      <c r="J248" s="219"/>
      <c r="K248" s="219"/>
      <c r="L248" s="219"/>
      <c r="M248" s="219"/>
      <c r="N248" s="219"/>
      <c r="O248" s="219"/>
      <c r="P248" s="219"/>
      <c r="Q248" s="219"/>
      <c r="R248" s="219"/>
      <c r="S248" s="219"/>
      <c r="T248" s="219"/>
      <c r="U248" s="219"/>
      <c r="V248" s="219"/>
      <c r="W248" s="219"/>
      <c r="X248" s="219"/>
      <c r="Y248" s="219"/>
      <c r="Z248" s="219"/>
    </row>
    <row r="249" spans="1:26" ht="15.75" customHeight="1" x14ac:dyDescent="0.25">
      <c r="A249" s="219"/>
      <c r="B249" s="273"/>
      <c r="C249" s="219"/>
      <c r="D249" s="219"/>
      <c r="E249" s="219"/>
      <c r="F249" s="219"/>
      <c r="G249" s="219"/>
      <c r="H249" s="219"/>
      <c r="I249" s="219"/>
      <c r="J249" s="219"/>
      <c r="K249" s="219"/>
      <c r="L249" s="219"/>
      <c r="M249" s="219"/>
      <c r="N249" s="219"/>
      <c r="O249" s="219"/>
      <c r="P249" s="219"/>
      <c r="Q249" s="219"/>
      <c r="R249" s="219"/>
      <c r="S249" s="219"/>
      <c r="T249" s="219"/>
      <c r="U249" s="219"/>
      <c r="V249" s="219"/>
      <c r="W249" s="219"/>
      <c r="X249" s="219"/>
      <c r="Y249" s="219"/>
      <c r="Z249" s="219"/>
    </row>
    <row r="250" spans="1:26" ht="15.75" customHeight="1" x14ac:dyDescent="0.25">
      <c r="A250" s="219"/>
      <c r="B250" s="273"/>
      <c r="C250" s="219"/>
      <c r="D250" s="219"/>
      <c r="E250" s="219"/>
      <c r="F250" s="219"/>
      <c r="G250" s="219"/>
      <c r="H250" s="219"/>
      <c r="I250" s="219"/>
      <c r="J250" s="219"/>
      <c r="K250" s="219"/>
      <c r="L250" s="219"/>
      <c r="M250" s="219"/>
      <c r="N250" s="219"/>
      <c r="O250" s="219"/>
      <c r="P250" s="219"/>
      <c r="Q250" s="219"/>
      <c r="R250" s="219"/>
      <c r="S250" s="219"/>
      <c r="T250" s="219"/>
      <c r="U250" s="219"/>
      <c r="V250" s="219"/>
      <c r="W250" s="219"/>
      <c r="X250" s="219"/>
      <c r="Y250" s="219"/>
      <c r="Z250" s="219"/>
    </row>
    <row r="251" spans="1:26" ht="15.75" customHeight="1" x14ac:dyDescent="0.25">
      <c r="A251" s="219"/>
      <c r="B251" s="273"/>
      <c r="C251" s="219"/>
      <c r="D251" s="219"/>
      <c r="E251" s="219"/>
      <c r="F251" s="219"/>
      <c r="G251" s="219"/>
      <c r="H251" s="219"/>
      <c r="I251" s="219"/>
      <c r="J251" s="219"/>
      <c r="K251" s="219"/>
      <c r="L251" s="219"/>
      <c r="M251" s="219"/>
      <c r="N251" s="219"/>
      <c r="O251" s="219"/>
      <c r="P251" s="219"/>
      <c r="Q251" s="219"/>
      <c r="R251" s="219"/>
      <c r="S251" s="219"/>
      <c r="T251" s="219"/>
      <c r="U251" s="219"/>
      <c r="V251" s="219"/>
      <c r="W251" s="219"/>
      <c r="X251" s="219"/>
      <c r="Y251" s="219"/>
      <c r="Z251" s="219"/>
    </row>
    <row r="252" spans="1:26" ht="15.75" customHeight="1" x14ac:dyDescent="0.25">
      <c r="A252" s="219"/>
      <c r="B252" s="273"/>
      <c r="C252" s="219"/>
      <c r="D252" s="219"/>
      <c r="E252" s="219"/>
      <c r="F252" s="219"/>
      <c r="G252" s="219"/>
      <c r="H252" s="219"/>
      <c r="I252" s="219"/>
      <c r="J252" s="219"/>
      <c r="K252" s="219"/>
      <c r="L252" s="219"/>
      <c r="M252" s="219"/>
      <c r="N252" s="219"/>
      <c r="O252" s="219"/>
      <c r="P252" s="219"/>
      <c r="Q252" s="219"/>
      <c r="R252" s="219"/>
      <c r="S252" s="219"/>
      <c r="T252" s="219"/>
      <c r="U252" s="219"/>
      <c r="V252" s="219"/>
      <c r="W252" s="219"/>
      <c r="X252" s="219"/>
      <c r="Y252" s="219"/>
      <c r="Z252" s="219"/>
    </row>
    <row r="253" spans="1:26" ht="15.75" customHeight="1" x14ac:dyDescent="0.25">
      <c r="A253" s="219"/>
      <c r="B253" s="273"/>
      <c r="C253" s="219"/>
      <c r="D253" s="219"/>
      <c r="E253" s="219"/>
      <c r="F253" s="219"/>
      <c r="G253" s="219"/>
      <c r="H253" s="219"/>
      <c r="I253" s="219"/>
      <c r="J253" s="219"/>
      <c r="K253" s="219"/>
      <c r="L253" s="219"/>
      <c r="M253" s="219"/>
      <c r="N253" s="219"/>
      <c r="O253" s="219"/>
      <c r="P253" s="219"/>
      <c r="Q253" s="219"/>
      <c r="R253" s="219"/>
      <c r="S253" s="219"/>
      <c r="T253" s="219"/>
      <c r="U253" s="219"/>
      <c r="V253" s="219"/>
      <c r="W253" s="219"/>
      <c r="X253" s="219"/>
      <c r="Y253" s="219"/>
      <c r="Z253" s="219"/>
    </row>
    <row r="254" spans="1:26" ht="15.75" customHeight="1" x14ac:dyDescent="0.25">
      <c r="A254" s="219"/>
      <c r="B254" s="273"/>
      <c r="C254" s="219"/>
      <c r="D254" s="219"/>
      <c r="E254" s="219"/>
      <c r="F254" s="219"/>
      <c r="G254" s="219"/>
      <c r="H254" s="219"/>
      <c r="I254" s="219"/>
      <c r="J254" s="219"/>
      <c r="K254" s="219"/>
      <c r="L254" s="219"/>
      <c r="M254" s="219"/>
      <c r="N254" s="219"/>
      <c r="O254" s="219"/>
      <c r="P254" s="219"/>
      <c r="Q254" s="219"/>
      <c r="R254" s="219"/>
      <c r="S254" s="219"/>
      <c r="T254" s="219"/>
      <c r="U254" s="219"/>
      <c r="V254" s="219"/>
      <c r="W254" s="219"/>
      <c r="X254" s="219"/>
      <c r="Y254" s="219"/>
      <c r="Z254" s="219"/>
    </row>
    <row r="255" spans="1:26" ht="15.75" customHeight="1" x14ac:dyDescent="0.25">
      <c r="A255" s="219"/>
      <c r="B255" s="273"/>
      <c r="C255" s="219"/>
      <c r="D255" s="219"/>
      <c r="E255" s="219"/>
      <c r="F255" s="219"/>
      <c r="G255" s="219"/>
      <c r="H255" s="219"/>
      <c r="I255" s="219"/>
      <c r="J255" s="219"/>
      <c r="K255" s="219"/>
      <c r="L255" s="219"/>
      <c r="M255" s="219"/>
      <c r="N255" s="219"/>
      <c r="O255" s="219"/>
      <c r="P255" s="219"/>
      <c r="Q255" s="219"/>
      <c r="R255" s="219"/>
      <c r="S255" s="219"/>
      <c r="T255" s="219"/>
      <c r="U255" s="219"/>
      <c r="V255" s="219"/>
      <c r="W255" s="219"/>
      <c r="X255" s="219"/>
      <c r="Y255" s="219"/>
      <c r="Z255" s="219"/>
    </row>
    <row r="256" spans="1:26" ht="15.75" customHeight="1" x14ac:dyDescent="0.25">
      <c r="A256" s="219"/>
      <c r="B256" s="219"/>
      <c r="C256" s="219"/>
      <c r="D256" s="219"/>
      <c r="E256" s="219"/>
      <c r="F256" s="219"/>
      <c r="G256" s="219"/>
      <c r="H256" s="219"/>
      <c r="I256" s="219"/>
      <c r="J256" s="219"/>
      <c r="K256" s="219"/>
      <c r="L256" s="219"/>
      <c r="M256" s="219"/>
      <c r="N256" s="219"/>
      <c r="O256" s="219"/>
      <c r="P256" s="219"/>
      <c r="Q256" s="219"/>
      <c r="R256" s="219"/>
      <c r="S256" s="219"/>
      <c r="T256" s="219"/>
      <c r="U256" s="219"/>
      <c r="V256" s="219"/>
      <c r="W256" s="219"/>
      <c r="X256" s="219"/>
      <c r="Y256" s="219"/>
      <c r="Z256" s="219"/>
    </row>
    <row r="257" spans="1:26" ht="15.75" customHeight="1" x14ac:dyDescent="0.25">
      <c r="A257" s="219"/>
      <c r="B257" s="219"/>
      <c r="C257" s="219"/>
      <c r="D257" s="219"/>
      <c r="E257" s="219"/>
      <c r="F257" s="219"/>
      <c r="G257" s="219"/>
      <c r="H257" s="219"/>
      <c r="I257" s="219"/>
      <c r="J257" s="219"/>
      <c r="K257" s="219"/>
      <c r="L257" s="219"/>
      <c r="M257" s="219"/>
      <c r="N257" s="219"/>
      <c r="O257" s="219"/>
      <c r="P257" s="219"/>
      <c r="Q257" s="219"/>
      <c r="R257" s="219"/>
      <c r="S257" s="219"/>
      <c r="T257" s="219"/>
      <c r="U257" s="219"/>
      <c r="V257" s="219"/>
      <c r="W257" s="219"/>
      <c r="X257" s="219"/>
      <c r="Y257" s="219"/>
      <c r="Z257" s="219"/>
    </row>
    <row r="258" spans="1:26" ht="15.75" customHeight="1" x14ac:dyDescent="0.25">
      <c r="A258" s="219"/>
      <c r="B258" s="219"/>
      <c r="C258" s="219"/>
      <c r="D258" s="219"/>
      <c r="E258" s="219"/>
      <c r="F258" s="219"/>
      <c r="G258" s="219"/>
      <c r="H258" s="219"/>
      <c r="I258" s="219"/>
      <c r="J258" s="219"/>
      <c r="K258" s="219"/>
      <c r="L258" s="219"/>
      <c r="M258" s="219"/>
      <c r="N258" s="219"/>
      <c r="O258" s="219"/>
      <c r="P258" s="219"/>
      <c r="Q258" s="219"/>
      <c r="R258" s="219"/>
      <c r="S258" s="219"/>
      <c r="T258" s="219"/>
      <c r="U258" s="219"/>
      <c r="V258" s="219"/>
      <c r="W258" s="219"/>
      <c r="X258" s="219"/>
      <c r="Y258" s="219"/>
      <c r="Z258" s="219"/>
    </row>
    <row r="259" spans="1:26" ht="15.75" customHeight="1" x14ac:dyDescent="0.25">
      <c r="A259" s="219"/>
      <c r="B259" s="219"/>
      <c r="C259" s="219"/>
      <c r="D259" s="219"/>
      <c r="E259" s="219"/>
      <c r="F259" s="219"/>
      <c r="G259" s="219"/>
      <c r="H259" s="219"/>
      <c r="I259" s="219"/>
      <c r="J259" s="219"/>
      <c r="K259" s="219"/>
      <c r="L259" s="219"/>
      <c r="M259" s="219"/>
      <c r="N259" s="219"/>
      <c r="O259" s="219"/>
      <c r="P259" s="219"/>
      <c r="Q259" s="219"/>
      <c r="R259" s="219"/>
      <c r="S259" s="219"/>
      <c r="T259" s="219"/>
      <c r="U259" s="219"/>
      <c r="V259" s="219"/>
      <c r="W259" s="219"/>
      <c r="X259" s="219"/>
      <c r="Y259" s="219"/>
      <c r="Z259" s="219"/>
    </row>
    <row r="260" spans="1:26" ht="15.75" customHeight="1" x14ac:dyDescent="0.25">
      <c r="A260" s="219"/>
      <c r="B260" s="219"/>
      <c r="C260" s="219"/>
      <c r="D260" s="219"/>
      <c r="E260" s="219"/>
      <c r="F260" s="219"/>
      <c r="G260" s="219"/>
      <c r="H260" s="219"/>
      <c r="I260" s="219"/>
      <c r="J260" s="219"/>
      <c r="K260" s="219"/>
      <c r="L260" s="219"/>
      <c r="M260" s="219"/>
      <c r="N260" s="219"/>
      <c r="O260" s="219"/>
      <c r="P260" s="219"/>
      <c r="Q260" s="219"/>
      <c r="R260" s="219"/>
      <c r="S260" s="219"/>
      <c r="T260" s="219"/>
      <c r="U260" s="219"/>
      <c r="V260" s="219"/>
      <c r="W260" s="219"/>
      <c r="X260" s="219"/>
      <c r="Y260" s="219"/>
      <c r="Z260" s="219"/>
    </row>
    <row r="261" spans="1:26" ht="15.75" customHeight="1" x14ac:dyDescent="0.25">
      <c r="A261" s="219"/>
      <c r="B261" s="219"/>
      <c r="C261" s="219"/>
      <c r="D261" s="219"/>
      <c r="E261" s="219"/>
      <c r="F261" s="219"/>
      <c r="G261" s="219"/>
      <c r="H261" s="219"/>
      <c r="I261" s="219"/>
      <c r="J261" s="219"/>
      <c r="K261" s="219"/>
      <c r="L261" s="219"/>
      <c r="M261" s="219"/>
      <c r="N261" s="219"/>
      <c r="O261" s="219"/>
      <c r="P261" s="219"/>
      <c r="Q261" s="219"/>
      <c r="R261" s="219"/>
      <c r="S261" s="219"/>
      <c r="T261" s="219"/>
      <c r="U261" s="219"/>
      <c r="V261" s="219"/>
      <c r="W261" s="219"/>
      <c r="X261" s="219"/>
      <c r="Y261" s="219"/>
      <c r="Z261" s="219"/>
    </row>
    <row r="262" spans="1:26" ht="15.75" customHeight="1" x14ac:dyDescent="0.25">
      <c r="A262" s="219"/>
      <c r="B262" s="219"/>
      <c r="C262" s="219"/>
      <c r="D262" s="219"/>
      <c r="E262" s="219"/>
      <c r="F262" s="219"/>
      <c r="G262" s="219"/>
      <c r="H262" s="219"/>
      <c r="I262" s="219"/>
      <c r="J262" s="219"/>
      <c r="K262" s="219"/>
      <c r="L262" s="219"/>
      <c r="M262" s="219"/>
      <c r="N262" s="219"/>
      <c r="O262" s="219"/>
      <c r="P262" s="219"/>
      <c r="Q262" s="219"/>
      <c r="R262" s="219"/>
      <c r="S262" s="219"/>
      <c r="T262" s="219"/>
      <c r="U262" s="219"/>
      <c r="V262" s="219"/>
      <c r="W262" s="219"/>
      <c r="X262" s="219"/>
      <c r="Y262" s="219"/>
      <c r="Z262" s="219"/>
    </row>
    <row r="263" spans="1:26" ht="15.75" customHeight="1" x14ac:dyDescent="0.25">
      <c r="A263" s="219"/>
      <c r="B263" s="219"/>
      <c r="C263" s="219"/>
      <c r="D263" s="219"/>
      <c r="E263" s="219"/>
      <c r="F263" s="219"/>
      <c r="G263" s="219"/>
      <c r="H263" s="219"/>
      <c r="I263" s="219"/>
      <c r="J263" s="219"/>
      <c r="K263" s="219"/>
      <c r="L263" s="219"/>
      <c r="M263" s="219"/>
      <c r="N263" s="219"/>
      <c r="O263" s="219"/>
      <c r="P263" s="219"/>
      <c r="Q263" s="219"/>
      <c r="R263" s="219"/>
      <c r="S263" s="219"/>
      <c r="T263" s="219"/>
      <c r="U263" s="219"/>
      <c r="V263" s="219"/>
      <c r="W263" s="219"/>
      <c r="X263" s="219"/>
      <c r="Y263" s="219"/>
      <c r="Z263" s="219"/>
    </row>
    <row r="264" spans="1:26" ht="15.75" customHeight="1" x14ac:dyDescent="0.25">
      <c r="A264" s="219"/>
      <c r="B264" s="219"/>
      <c r="C264" s="219"/>
      <c r="D264" s="219"/>
      <c r="E264" s="219"/>
      <c r="F264" s="219"/>
      <c r="G264" s="219"/>
      <c r="H264" s="219"/>
      <c r="I264" s="219"/>
      <c r="J264" s="219"/>
      <c r="K264" s="219"/>
      <c r="L264" s="219"/>
      <c r="M264" s="219"/>
      <c r="N264" s="219"/>
      <c r="O264" s="219"/>
      <c r="P264" s="219"/>
      <c r="Q264" s="219"/>
      <c r="R264" s="219"/>
      <c r="S264" s="219"/>
      <c r="T264" s="219"/>
      <c r="U264" s="219"/>
      <c r="V264" s="219"/>
      <c r="W264" s="219"/>
      <c r="X264" s="219"/>
      <c r="Y264" s="219"/>
      <c r="Z264" s="219"/>
    </row>
    <row r="265" spans="1:26" ht="15.75" customHeight="1" x14ac:dyDescent="0.25">
      <c r="A265" s="219"/>
      <c r="B265" s="219"/>
      <c r="C265" s="219"/>
      <c r="D265" s="219"/>
      <c r="E265" s="219"/>
      <c r="F265" s="219"/>
      <c r="G265" s="219"/>
      <c r="H265" s="219"/>
      <c r="I265" s="219"/>
      <c r="J265" s="219"/>
      <c r="K265" s="219"/>
      <c r="L265" s="219"/>
      <c r="M265" s="219"/>
      <c r="N265" s="219"/>
      <c r="O265" s="219"/>
      <c r="P265" s="219"/>
      <c r="Q265" s="219"/>
      <c r="R265" s="219"/>
      <c r="S265" s="219"/>
      <c r="T265" s="219"/>
      <c r="U265" s="219"/>
      <c r="V265" s="219"/>
      <c r="W265" s="219"/>
      <c r="X265" s="219"/>
      <c r="Y265" s="219"/>
      <c r="Z265" s="219"/>
    </row>
    <row r="266" spans="1:26" ht="15.75" customHeight="1" x14ac:dyDescent="0.25">
      <c r="A266" s="219"/>
      <c r="B266" s="219"/>
      <c r="C266" s="219"/>
      <c r="D266" s="219"/>
      <c r="E266" s="219"/>
      <c r="F266" s="219"/>
      <c r="G266" s="219"/>
      <c r="H266" s="219"/>
      <c r="I266" s="219"/>
      <c r="J266" s="219"/>
      <c r="K266" s="219"/>
      <c r="L266" s="219"/>
      <c r="M266" s="219"/>
      <c r="N266" s="219"/>
      <c r="O266" s="219"/>
      <c r="P266" s="219"/>
      <c r="Q266" s="219"/>
      <c r="R266" s="219"/>
      <c r="S266" s="219"/>
      <c r="T266" s="219"/>
      <c r="U266" s="219"/>
      <c r="V266" s="219"/>
      <c r="W266" s="219"/>
      <c r="X266" s="219"/>
      <c r="Y266" s="219"/>
      <c r="Z266" s="219"/>
    </row>
    <row r="267" spans="1:26" ht="15.75" customHeight="1" x14ac:dyDescent="0.25">
      <c r="A267" s="219"/>
      <c r="B267" s="219"/>
      <c r="C267" s="219"/>
      <c r="D267" s="219"/>
      <c r="E267" s="219"/>
      <c r="F267" s="219"/>
      <c r="G267" s="219"/>
      <c r="H267" s="219"/>
      <c r="I267" s="219"/>
      <c r="J267" s="219"/>
      <c r="K267" s="219"/>
      <c r="L267" s="219"/>
      <c r="M267" s="219"/>
      <c r="N267" s="219"/>
      <c r="O267" s="219"/>
      <c r="P267" s="219"/>
      <c r="Q267" s="219"/>
      <c r="R267" s="219"/>
      <c r="S267" s="219"/>
      <c r="T267" s="219"/>
      <c r="U267" s="219"/>
      <c r="V267" s="219"/>
      <c r="W267" s="219"/>
      <c r="X267" s="219"/>
      <c r="Y267" s="219"/>
      <c r="Z267" s="219"/>
    </row>
    <row r="268" spans="1:26" ht="15.75" customHeight="1" x14ac:dyDescent="0.25">
      <c r="A268" s="219"/>
      <c r="B268" s="219"/>
      <c r="C268" s="219"/>
      <c r="D268" s="219"/>
      <c r="E268" s="219"/>
      <c r="F268" s="219"/>
      <c r="G268" s="219"/>
      <c r="H268" s="219"/>
      <c r="I268" s="219"/>
      <c r="J268" s="219"/>
      <c r="K268" s="219"/>
      <c r="L268" s="219"/>
      <c r="M268" s="219"/>
      <c r="N268" s="219"/>
      <c r="O268" s="219"/>
      <c r="P268" s="219"/>
      <c r="Q268" s="219"/>
      <c r="R268" s="219"/>
      <c r="S268" s="219"/>
      <c r="T268" s="219"/>
      <c r="U268" s="219"/>
      <c r="V268" s="219"/>
      <c r="W268" s="219"/>
      <c r="X268" s="219"/>
      <c r="Y268" s="219"/>
      <c r="Z268" s="219"/>
    </row>
    <row r="269" spans="1:26" ht="15.75" customHeight="1" x14ac:dyDescent="0.25">
      <c r="A269" s="219"/>
      <c r="B269" s="219"/>
      <c r="C269" s="219"/>
      <c r="D269" s="219"/>
      <c r="E269" s="219"/>
      <c r="F269" s="219"/>
      <c r="G269" s="219"/>
      <c r="H269" s="219"/>
      <c r="I269" s="219"/>
      <c r="J269" s="219"/>
      <c r="K269" s="219"/>
      <c r="L269" s="219"/>
      <c r="M269" s="219"/>
      <c r="N269" s="219"/>
      <c r="O269" s="219"/>
      <c r="P269" s="219"/>
      <c r="Q269" s="219"/>
      <c r="R269" s="219"/>
      <c r="S269" s="219"/>
      <c r="T269" s="219"/>
      <c r="U269" s="219"/>
      <c r="V269" s="219"/>
      <c r="W269" s="219"/>
      <c r="X269" s="219"/>
      <c r="Y269" s="219"/>
      <c r="Z269" s="219"/>
    </row>
    <row r="270" spans="1:26" ht="15.75" customHeight="1" x14ac:dyDescent="0.25">
      <c r="A270" s="219"/>
      <c r="B270" s="219"/>
      <c r="C270" s="219"/>
      <c r="D270" s="219"/>
      <c r="E270" s="219"/>
      <c r="F270" s="219"/>
      <c r="G270" s="219"/>
      <c r="H270" s="219"/>
      <c r="I270" s="219"/>
      <c r="J270" s="219"/>
      <c r="K270" s="219"/>
      <c r="L270" s="219"/>
      <c r="M270" s="219"/>
      <c r="N270" s="219"/>
      <c r="O270" s="219"/>
      <c r="P270" s="219"/>
      <c r="Q270" s="219"/>
      <c r="R270" s="219"/>
      <c r="S270" s="219"/>
      <c r="T270" s="219"/>
      <c r="U270" s="219"/>
      <c r="V270" s="219"/>
      <c r="W270" s="219"/>
      <c r="X270" s="219"/>
      <c r="Y270" s="219"/>
      <c r="Z270" s="219"/>
    </row>
    <row r="271" spans="1:26" ht="15.75" customHeight="1" x14ac:dyDescent="0.25">
      <c r="A271" s="219"/>
      <c r="B271" s="219"/>
      <c r="C271" s="219"/>
      <c r="D271" s="219"/>
      <c r="E271" s="219"/>
      <c r="F271" s="219"/>
      <c r="G271" s="219"/>
      <c r="H271" s="219"/>
      <c r="I271" s="219"/>
      <c r="J271" s="219"/>
      <c r="K271" s="219"/>
      <c r="L271" s="219"/>
      <c r="M271" s="219"/>
      <c r="N271" s="219"/>
      <c r="O271" s="219"/>
      <c r="P271" s="219"/>
      <c r="Q271" s="219"/>
      <c r="R271" s="219"/>
      <c r="S271" s="219"/>
      <c r="T271" s="219"/>
      <c r="U271" s="219"/>
      <c r="V271" s="219"/>
      <c r="W271" s="219"/>
      <c r="X271" s="219"/>
      <c r="Y271" s="219"/>
      <c r="Z271" s="219"/>
    </row>
    <row r="272" spans="1:26" ht="15.75" customHeight="1" x14ac:dyDescent="0.25">
      <c r="A272" s="219"/>
      <c r="B272" s="219"/>
      <c r="C272" s="219"/>
      <c r="D272" s="219"/>
      <c r="E272" s="219"/>
      <c r="F272" s="219"/>
      <c r="G272" s="219"/>
      <c r="H272" s="219"/>
      <c r="I272" s="219"/>
      <c r="J272" s="219"/>
      <c r="K272" s="219"/>
      <c r="L272" s="219"/>
      <c r="M272" s="219"/>
      <c r="N272" s="219"/>
      <c r="O272" s="219"/>
      <c r="P272" s="219"/>
      <c r="Q272" s="219"/>
      <c r="R272" s="219"/>
      <c r="S272" s="219"/>
      <c r="T272" s="219"/>
      <c r="U272" s="219"/>
      <c r="V272" s="219"/>
      <c r="W272" s="219"/>
      <c r="X272" s="219"/>
      <c r="Y272" s="219"/>
      <c r="Z272" s="219"/>
    </row>
    <row r="273" spans="1:26" ht="15.75" customHeight="1" x14ac:dyDescent="0.25">
      <c r="A273" s="219"/>
      <c r="B273" s="219"/>
      <c r="C273" s="219"/>
      <c r="D273" s="219"/>
      <c r="E273" s="219"/>
      <c r="F273" s="219"/>
      <c r="G273" s="219"/>
      <c r="H273" s="219"/>
      <c r="I273" s="219"/>
      <c r="J273" s="219"/>
      <c r="K273" s="219"/>
      <c r="L273" s="219"/>
      <c r="M273" s="219"/>
      <c r="N273" s="219"/>
      <c r="O273" s="219"/>
      <c r="P273" s="219"/>
      <c r="Q273" s="219"/>
      <c r="R273" s="219"/>
      <c r="S273" s="219"/>
      <c r="T273" s="219"/>
      <c r="U273" s="219"/>
      <c r="V273" s="219"/>
      <c r="W273" s="219"/>
      <c r="X273" s="219"/>
      <c r="Y273" s="219"/>
      <c r="Z273" s="219"/>
    </row>
    <row r="274" spans="1:26" ht="15.75" customHeight="1" x14ac:dyDescent="0.25">
      <c r="A274" s="219"/>
      <c r="B274" s="219"/>
      <c r="C274" s="219"/>
      <c r="D274" s="219"/>
      <c r="E274" s="219"/>
      <c r="F274" s="219"/>
      <c r="G274" s="219"/>
      <c r="H274" s="219"/>
      <c r="I274" s="219"/>
      <c r="J274" s="219"/>
      <c r="K274" s="219"/>
      <c r="L274" s="219"/>
      <c r="M274" s="219"/>
      <c r="N274" s="219"/>
      <c r="O274" s="219"/>
      <c r="P274" s="219"/>
      <c r="Q274" s="219"/>
      <c r="R274" s="219"/>
      <c r="S274" s="219"/>
      <c r="T274" s="219"/>
      <c r="U274" s="219"/>
      <c r="V274" s="219"/>
      <c r="W274" s="219"/>
      <c r="X274" s="219"/>
      <c r="Y274" s="219"/>
      <c r="Z274" s="219"/>
    </row>
    <row r="275" spans="1:26" ht="15.75" customHeight="1" x14ac:dyDescent="0.25">
      <c r="A275" s="219"/>
      <c r="B275" s="219"/>
      <c r="C275" s="219"/>
      <c r="D275" s="219"/>
      <c r="E275" s="219"/>
      <c r="F275" s="219"/>
      <c r="G275" s="219"/>
      <c r="H275" s="219"/>
      <c r="I275" s="219"/>
      <c r="J275" s="219"/>
      <c r="K275" s="219"/>
      <c r="L275" s="219"/>
      <c r="M275" s="219"/>
      <c r="N275" s="219"/>
      <c r="O275" s="219"/>
      <c r="P275" s="219"/>
      <c r="Q275" s="219"/>
      <c r="R275" s="219"/>
      <c r="S275" s="219"/>
      <c r="T275" s="219"/>
      <c r="U275" s="219"/>
      <c r="V275" s="219"/>
      <c r="W275" s="219"/>
      <c r="X275" s="219"/>
      <c r="Y275" s="219"/>
      <c r="Z275" s="219"/>
    </row>
    <row r="276" spans="1:26" ht="15.75" customHeight="1" x14ac:dyDescent="0.25">
      <c r="A276" s="219"/>
      <c r="B276" s="219"/>
      <c r="C276" s="219"/>
      <c r="D276" s="219"/>
      <c r="E276" s="219"/>
      <c r="F276" s="219"/>
      <c r="G276" s="219"/>
      <c r="H276" s="219"/>
      <c r="I276" s="219"/>
      <c r="J276" s="219"/>
      <c r="K276" s="219"/>
      <c r="L276" s="219"/>
      <c r="M276" s="219"/>
      <c r="N276" s="219"/>
      <c r="O276" s="219"/>
      <c r="P276" s="219"/>
      <c r="Q276" s="219"/>
      <c r="R276" s="219"/>
      <c r="S276" s="219"/>
      <c r="T276" s="219"/>
      <c r="U276" s="219"/>
      <c r="V276" s="219"/>
      <c r="W276" s="219"/>
      <c r="X276" s="219"/>
      <c r="Y276" s="219"/>
      <c r="Z276" s="219"/>
    </row>
    <row r="277" spans="1:26" ht="15.75" customHeight="1" x14ac:dyDescent="0.25">
      <c r="A277" s="219"/>
      <c r="B277" s="219"/>
      <c r="C277" s="219"/>
      <c r="D277" s="219"/>
      <c r="E277" s="219"/>
      <c r="F277" s="219"/>
      <c r="G277" s="219"/>
      <c r="H277" s="219"/>
      <c r="I277" s="219"/>
      <c r="J277" s="219"/>
      <c r="K277" s="219"/>
      <c r="L277" s="219"/>
      <c r="M277" s="219"/>
      <c r="N277" s="219"/>
      <c r="O277" s="219"/>
      <c r="P277" s="219"/>
      <c r="Q277" s="219"/>
      <c r="R277" s="219"/>
      <c r="S277" s="219"/>
      <c r="T277" s="219"/>
      <c r="U277" s="219"/>
      <c r="V277" s="219"/>
      <c r="W277" s="219"/>
      <c r="X277" s="219"/>
      <c r="Y277" s="219"/>
      <c r="Z277" s="219"/>
    </row>
    <row r="278" spans="1:26" ht="15.75" customHeight="1" x14ac:dyDescent="0.25">
      <c r="A278" s="219"/>
      <c r="B278" s="219"/>
      <c r="C278" s="219"/>
      <c r="D278" s="219"/>
      <c r="E278" s="219"/>
      <c r="F278" s="219"/>
      <c r="G278" s="219"/>
      <c r="H278" s="219"/>
      <c r="I278" s="219"/>
      <c r="J278" s="219"/>
      <c r="K278" s="219"/>
      <c r="L278" s="219"/>
      <c r="M278" s="219"/>
      <c r="N278" s="219"/>
      <c r="O278" s="219"/>
      <c r="P278" s="219"/>
      <c r="Q278" s="219"/>
      <c r="R278" s="219"/>
      <c r="S278" s="219"/>
      <c r="T278" s="219"/>
      <c r="U278" s="219"/>
      <c r="V278" s="219"/>
      <c r="W278" s="219"/>
      <c r="X278" s="219"/>
      <c r="Y278" s="219"/>
      <c r="Z278" s="219"/>
    </row>
    <row r="279" spans="1:26" ht="15.75" customHeight="1" x14ac:dyDescent="0.25">
      <c r="A279" s="219"/>
      <c r="B279" s="219"/>
      <c r="C279" s="219"/>
      <c r="D279" s="219"/>
      <c r="E279" s="219"/>
      <c r="F279" s="219"/>
      <c r="G279" s="219"/>
      <c r="H279" s="219"/>
      <c r="I279" s="219"/>
      <c r="J279" s="219"/>
      <c r="K279" s="219"/>
      <c r="L279" s="219"/>
      <c r="M279" s="219"/>
      <c r="N279" s="219"/>
      <c r="O279" s="219"/>
      <c r="P279" s="219"/>
      <c r="Q279" s="219"/>
      <c r="R279" s="219"/>
      <c r="S279" s="219"/>
      <c r="T279" s="219"/>
      <c r="U279" s="219"/>
      <c r="V279" s="219"/>
      <c r="W279" s="219"/>
      <c r="X279" s="219"/>
      <c r="Y279" s="219"/>
      <c r="Z279" s="219"/>
    </row>
    <row r="280" spans="1:26" ht="15.75" customHeight="1" x14ac:dyDescent="0.25">
      <c r="A280" s="219"/>
      <c r="B280" s="219"/>
      <c r="C280" s="219"/>
      <c r="D280" s="219"/>
      <c r="E280" s="219"/>
      <c r="F280" s="219"/>
      <c r="G280" s="219"/>
      <c r="H280" s="219"/>
      <c r="I280" s="219"/>
      <c r="J280" s="219"/>
      <c r="K280" s="219"/>
      <c r="L280" s="219"/>
      <c r="M280" s="219"/>
      <c r="N280" s="219"/>
      <c r="O280" s="219"/>
      <c r="P280" s="219"/>
      <c r="Q280" s="219"/>
      <c r="R280" s="219"/>
      <c r="S280" s="219"/>
      <c r="T280" s="219"/>
      <c r="U280" s="219"/>
      <c r="V280" s="219"/>
      <c r="W280" s="219"/>
      <c r="X280" s="219"/>
      <c r="Y280" s="219"/>
      <c r="Z280" s="219"/>
    </row>
    <row r="281" spans="1:26" ht="15.75" customHeight="1" x14ac:dyDescent="0.25">
      <c r="A281" s="219"/>
      <c r="B281" s="219"/>
      <c r="C281" s="219"/>
      <c r="D281" s="219"/>
      <c r="E281" s="219"/>
      <c r="F281" s="219"/>
      <c r="G281" s="219"/>
      <c r="H281" s="219"/>
      <c r="I281" s="219"/>
      <c r="J281" s="219"/>
      <c r="K281" s="219"/>
      <c r="L281" s="219"/>
      <c r="M281" s="219"/>
      <c r="N281" s="219"/>
      <c r="O281" s="219"/>
      <c r="P281" s="219"/>
      <c r="Q281" s="219"/>
      <c r="R281" s="219"/>
      <c r="S281" s="219"/>
      <c r="T281" s="219"/>
      <c r="U281" s="219"/>
      <c r="V281" s="219"/>
      <c r="W281" s="219"/>
      <c r="X281" s="219"/>
      <c r="Y281" s="219"/>
      <c r="Z281" s="219"/>
    </row>
    <row r="282" spans="1:26" ht="15.75" customHeight="1" x14ac:dyDescent="0.25">
      <c r="A282" s="219"/>
      <c r="B282" s="219"/>
      <c r="C282" s="219"/>
      <c r="D282" s="219"/>
      <c r="E282" s="219"/>
      <c r="F282" s="219"/>
      <c r="G282" s="219"/>
      <c r="H282" s="219"/>
      <c r="I282" s="219"/>
      <c r="J282" s="219"/>
      <c r="K282" s="219"/>
      <c r="L282" s="219"/>
      <c r="M282" s="219"/>
      <c r="N282" s="219"/>
      <c r="O282" s="219"/>
      <c r="P282" s="219"/>
      <c r="Q282" s="219"/>
      <c r="R282" s="219"/>
      <c r="S282" s="219"/>
      <c r="T282" s="219"/>
      <c r="U282" s="219"/>
      <c r="V282" s="219"/>
      <c r="W282" s="219"/>
      <c r="X282" s="219"/>
      <c r="Y282" s="219"/>
      <c r="Z282" s="219"/>
    </row>
    <row r="283" spans="1:26" ht="15.75" customHeight="1" x14ac:dyDescent="0.25">
      <c r="A283" s="219"/>
      <c r="B283" s="219"/>
      <c r="C283" s="219"/>
      <c r="D283" s="219"/>
      <c r="E283" s="219"/>
      <c r="F283" s="219"/>
      <c r="G283" s="219"/>
      <c r="H283" s="219"/>
      <c r="I283" s="219"/>
      <c r="J283" s="219"/>
      <c r="K283" s="219"/>
      <c r="L283" s="219"/>
      <c r="M283" s="219"/>
      <c r="N283" s="219"/>
      <c r="O283" s="219"/>
      <c r="P283" s="219"/>
      <c r="Q283" s="219"/>
      <c r="R283" s="219"/>
      <c r="S283" s="219"/>
      <c r="T283" s="219"/>
      <c r="U283" s="219"/>
      <c r="V283" s="219"/>
      <c r="W283" s="219"/>
      <c r="X283" s="219"/>
      <c r="Y283" s="219"/>
      <c r="Z283" s="219"/>
    </row>
    <row r="284" spans="1:26" ht="15.75" customHeight="1" x14ac:dyDescent="0.25">
      <c r="A284" s="219"/>
      <c r="B284" s="219"/>
      <c r="C284" s="219"/>
      <c r="D284" s="219"/>
      <c r="E284" s="219"/>
      <c r="F284" s="219"/>
      <c r="G284" s="219"/>
      <c r="H284" s="219"/>
      <c r="I284" s="219"/>
      <c r="J284" s="219"/>
      <c r="K284" s="219"/>
      <c r="L284" s="219"/>
      <c r="M284" s="219"/>
      <c r="N284" s="219"/>
      <c r="O284" s="219"/>
      <c r="P284" s="219"/>
      <c r="Q284" s="219"/>
      <c r="R284" s="219"/>
      <c r="S284" s="219"/>
      <c r="T284" s="219"/>
      <c r="U284" s="219"/>
      <c r="V284" s="219"/>
      <c r="W284" s="219"/>
      <c r="X284" s="219"/>
      <c r="Y284" s="219"/>
      <c r="Z284" s="219"/>
    </row>
    <row r="285" spans="1:26" ht="15.75" customHeight="1" x14ac:dyDescent="0.25">
      <c r="A285" s="219"/>
      <c r="B285" s="219"/>
      <c r="C285" s="219"/>
      <c r="D285" s="219"/>
      <c r="E285" s="219"/>
      <c r="F285" s="219"/>
      <c r="G285" s="219"/>
      <c r="H285" s="219"/>
      <c r="I285" s="219"/>
      <c r="J285" s="219"/>
      <c r="K285" s="219"/>
      <c r="L285" s="219"/>
      <c r="M285" s="219"/>
      <c r="N285" s="219"/>
      <c r="O285" s="219"/>
      <c r="P285" s="219"/>
      <c r="Q285" s="219"/>
      <c r="R285" s="219"/>
      <c r="S285" s="219"/>
      <c r="T285" s="219"/>
      <c r="U285" s="219"/>
      <c r="V285" s="219"/>
      <c r="W285" s="219"/>
      <c r="X285" s="219"/>
      <c r="Y285" s="219"/>
      <c r="Z285" s="219"/>
    </row>
    <row r="286" spans="1:26" ht="15.75" customHeight="1" x14ac:dyDescent="0.25">
      <c r="A286" s="219"/>
      <c r="B286" s="219"/>
      <c r="C286" s="219"/>
      <c r="D286" s="219"/>
      <c r="E286" s="219"/>
      <c r="F286" s="219"/>
      <c r="G286" s="219"/>
      <c r="H286" s="219"/>
      <c r="I286" s="219"/>
      <c r="J286" s="219"/>
      <c r="K286" s="219"/>
      <c r="L286" s="219"/>
      <c r="M286" s="219"/>
      <c r="N286" s="219"/>
      <c r="O286" s="219"/>
      <c r="P286" s="219"/>
      <c r="Q286" s="219"/>
      <c r="R286" s="219"/>
      <c r="S286" s="219"/>
      <c r="T286" s="219"/>
      <c r="U286" s="219"/>
      <c r="V286" s="219"/>
      <c r="W286" s="219"/>
      <c r="X286" s="219"/>
      <c r="Y286" s="219"/>
      <c r="Z286" s="219"/>
    </row>
    <row r="287" spans="1:26" ht="15.75" customHeight="1" x14ac:dyDescent="0.25">
      <c r="A287" s="219"/>
      <c r="B287" s="219"/>
      <c r="C287" s="219"/>
      <c r="D287" s="219"/>
      <c r="E287" s="219"/>
      <c r="F287" s="219"/>
      <c r="G287" s="219"/>
      <c r="H287" s="219"/>
      <c r="I287" s="219"/>
      <c r="J287" s="219"/>
      <c r="K287" s="219"/>
      <c r="L287" s="219"/>
      <c r="M287" s="219"/>
      <c r="N287" s="219"/>
      <c r="O287" s="219"/>
      <c r="P287" s="219"/>
      <c r="Q287" s="219"/>
      <c r="R287" s="219"/>
      <c r="S287" s="219"/>
      <c r="T287" s="219"/>
      <c r="U287" s="219"/>
      <c r="V287" s="219"/>
      <c r="W287" s="219"/>
      <c r="X287" s="219"/>
      <c r="Y287" s="219"/>
      <c r="Z287" s="219"/>
    </row>
    <row r="288" spans="1:26" ht="15.75" customHeight="1" x14ac:dyDescent="0.25">
      <c r="A288" s="219"/>
      <c r="B288" s="219"/>
      <c r="C288" s="219"/>
      <c r="D288" s="219"/>
      <c r="E288" s="219"/>
      <c r="F288" s="219"/>
      <c r="G288" s="219"/>
      <c r="H288" s="219"/>
      <c r="I288" s="219"/>
      <c r="J288" s="219"/>
      <c r="K288" s="219"/>
      <c r="L288" s="219"/>
      <c r="M288" s="219"/>
      <c r="N288" s="219"/>
      <c r="O288" s="219"/>
      <c r="P288" s="219"/>
      <c r="Q288" s="219"/>
      <c r="R288" s="219"/>
      <c r="S288" s="219"/>
      <c r="T288" s="219"/>
      <c r="U288" s="219"/>
      <c r="V288" s="219"/>
      <c r="W288" s="219"/>
      <c r="X288" s="219"/>
      <c r="Y288" s="219"/>
      <c r="Z288" s="219"/>
    </row>
    <row r="289" spans="1:26" ht="15.75" customHeight="1" x14ac:dyDescent="0.25">
      <c r="A289" s="219"/>
      <c r="B289" s="219"/>
      <c r="C289" s="219"/>
      <c r="D289" s="219"/>
      <c r="E289" s="219"/>
      <c r="F289" s="219"/>
      <c r="G289" s="219"/>
      <c r="H289" s="219"/>
      <c r="I289" s="219"/>
      <c r="J289" s="219"/>
      <c r="K289" s="219"/>
      <c r="L289" s="219"/>
      <c r="M289" s="219"/>
      <c r="N289" s="219"/>
      <c r="O289" s="219"/>
      <c r="P289" s="219"/>
      <c r="Q289" s="219"/>
      <c r="R289" s="219"/>
      <c r="S289" s="219"/>
      <c r="T289" s="219"/>
      <c r="U289" s="219"/>
      <c r="V289" s="219"/>
      <c r="W289" s="219"/>
      <c r="X289" s="219"/>
      <c r="Y289" s="219"/>
      <c r="Z289" s="219"/>
    </row>
    <row r="290" spans="1:26" ht="15.75" customHeight="1" x14ac:dyDescent="0.25">
      <c r="A290" s="219"/>
      <c r="B290" s="219"/>
      <c r="C290" s="219"/>
      <c r="D290" s="219"/>
      <c r="E290" s="219"/>
      <c r="F290" s="219"/>
      <c r="G290" s="219"/>
      <c r="H290" s="219"/>
      <c r="I290" s="219"/>
      <c r="J290" s="219"/>
      <c r="K290" s="219"/>
      <c r="L290" s="219"/>
      <c r="M290" s="219"/>
      <c r="N290" s="219"/>
      <c r="O290" s="219"/>
      <c r="P290" s="219"/>
      <c r="Q290" s="219"/>
      <c r="R290" s="219"/>
      <c r="S290" s="219"/>
      <c r="T290" s="219"/>
      <c r="U290" s="219"/>
      <c r="V290" s="219"/>
      <c r="W290" s="219"/>
      <c r="X290" s="219"/>
      <c r="Y290" s="219"/>
      <c r="Z290" s="219"/>
    </row>
    <row r="291" spans="1:26" ht="15.75" customHeight="1" x14ac:dyDescent="0.25">
      <c r="A291" s="219"/>
      <c r="B291" s="219"/>
      <c r="C291" s="219"/>
      <c r="D291" s="219"/>
      <c r="E291" s="219"/>
      <c r="F291" s="219"/>
      <c r="G291" s="219"/>
      <c r="H291" s="219"/>
      <c r="I291" s="219"/>
      <c r="J291" s="219"/>
      <c r="K291" s="219"/>
      <c r="L291" s="219"/>
      <c r="M291" s="219"/>
      <c r="N291" s="219"/>
      <c r="O291" s="219"/>
      <c r="P291" s="219"/>
      <c r="Q291" s="219"/>
      <c r="R291" s="219"/>
      <c r="S291" s="219"/>
      <c r="T291" s="219"/>
      <c r="U291" s="219"/>
      <c r="V291" s="219"/>
      <c r="W291" s="219"/>
      <c r="X291" s="219"/>
      <c r="Y291" s="219"/>
      <c r="Z291" s="219"/>
    </row>
    <row r="292" spans="1:26" ht="15.75" customHeight="1" x14ac:dyDescent="0.25">
      <c r="A292" s="219"/>
      <c r="B292" s="219"/>
      <c r="C292" s="219"/>
      <c r="D292" s="219"/>
      <c r="E292" s="219"/>
      <c r="F292" s="219"/>
      <c r="G292" s="219"/>
      <c r="H292" s="219"/>
      <c r="I292" s="219"/>
      <c r="J292" s="219"/>
      <c r="K292" s="219"/>
      <c r="L292" s="219"/>
      <c r="M292" s="219"/>
      <c r="N292" s="219"/>
      <c r="O292" s="219"/>
      <c r="P292" s="219"/>
      <c r="Q292" s="219"/>
      <c r="R292" s="219"/>
      <c r="S292" s="219"/>
      <c r="T292" s="219"/>
      <c r="U292" s="219"/>
      <c r="V292" s="219"/>
      <c r="W292" s="219"/>
      <c r="X292" s="219"/>
      <c r="Y292" s="219"/>
      <c r="Z292" s="219"/>
    </row>
    <row r="293" spans="1:26" ht="15.75" customHeight="1" x14ac:dyDescent="0.25">
      <c r="A293" s="219"/>
      <c r="B293" s="219"/>
      <c r="C293" s="219"/>
      <c r="D293" s="219"/>
      <c r="E293" s="219"/>
      <c r="F293" s="219"/>
      <c r="G293" s="219"/>
      <c r="H293" s="219"/>
      <c r="I293" s="219"/>
      <c r="J293" s="219"/>
      <c r="K293" s="219"/>
      <c r="L293" s="219"/>
      <c r="M293" s="219"/>
      <c r="N293" s="219"/>
      <c r="O293" s="219"/>
      <c r="P293" s="219"/>
      <c r="Q293" s="219"/>
      <c r="R293" s="219"/>
      <c r="S293" s="219"/>
      <c r="T293" s="219"/>
      <c r="U293" s="219"/>
      <c r="V293" s="219"/>
      <c r="W293" s="219"/>
      <c r="X293" s="219"/>
      <c r="Y293" s="219"/>
      <c r="Z293" s="219"/>
    </row>
    <row r="294" spans="1:26" ht="15.75" customHeight="1" x14ac:dyDescent="0.25">
      <c r="A294" s="219"/>
      <c r="B294" s="219"/>
      <c r="C294" s="219"/>
      <c r="D294" s="219"/>
      <c r="E294" s="219"/>
      <c r="F294" s="219"/>
      <c r="G294" s="219"/>
      <c r="H294" s="219"/>
      <c r="I294" s="219"/>
      <c r="J294" s="219"/>
      <c r="K294" s="219"/>
      <c r="L294" s="219"/>
      <c r="M294" s="219"/>
      <c r="N294" s="219"/>
      <c r="O294" s="219"/>
      <c r="P294" s="219"/>
      <c r="Q294" s="219"/>
      <c r="R294" s="219"/>
      <c r="S294" s="219"/>
      <c r="T294" s="219"/>
      <c r="U294" s="219"/>
      <c r="V294" s="219"/>
      <c r="W294" s="219"/>
      <c r="X294" s="219"/>
      <c r="Y294" s="219"/>
      <c r="Z294" s="219"/>
    </row>
    <row r="295" spans="1:26" ht="15.75" customHeight="1" x14ac:dyDescent="0.25">
      <c r="A295" s="219"/>
      <c r="B295" s="219"/>
      <c r="C295" s="219"/>
      <c r="D295" s="219"/>
      <c r="E295" s="219"/>
      <c r="F295" s="219"/>
      <c r="G295" s="219"/>
      <c r="H295" s="219"/>
      <c r="I295" s="219"/>
      <c r="J295" s="219"/>
      <c r="K295" s="219"/>
      <c r="L295" s="219"/>
      <c r="M295" s="219"/>
      <c r="N295" s="219"/>
      <c r="O295" s="219"/>
      <c r="P295" s="219"/>
      <c r="Q295" s="219"/>
      <c r="R295" s="219"/>
      <c r="S295" s="219"/>
      <c r="T295" s="219"/>
      <c r="U295" s="219"/>
      <c r="V295" s="219"/>
      <c r="W295" s="219"/>
      <c r="X295" s="219"/>
      <c r="Y295" s="219"/>
      <c r="Z295" s="219"/>
    </row>
    <row r="296" spans="1:26" ht="15.75" customHeight="1" x14ac:dyDescent="0.25">
      <c r="A296" s="219"/>
      <c r="B296" s="219"/>
      <c r="C296" s="219"/>
      <c r="D296" s="219"/>
      <c r="E296" s="219"/>
      <c r="F296" s="219"/>
      <c r="G296" s="219"/>
      <c r="H296" s="219"/>
      <c r="I296" s="219"/>
      <c r="J296" s="219"/>
      <c r="K296" s="219"/>
      <c r="L296" s="219"/>
      <c r="M296" s="219"/>
      <c r="N296" s="219"/>
      <c r="O296" s="219"/>
      <c r="P296" s="219"/>
      <c r="Q296" s="219"/>
      <c r="R296" s="219"/>
      <c r="S296" s="219"/>
      <c r="T296" s="219"/>
      <c r="U296" s="219"/>
      <c r="V296" s="219"/>
      <c r="W296" s="219"/>
      <c r="X296" s="219"/>
      <c r="Y296" s="219"/>
      <c r="Z296" s="219"/>
    </row>
    <row r="297" spans="1:26" ht="15.75" customHeight="1" x14ac:dyDescent="0.25">
      <c r="A297" s="219"/>
      <c r="B297" s="219"/>
      <c r="C297" s="219"/>
      <c r="D297" s="219"/>
      <c r="E297" s="219"/>
      <c r="F297" s="219"/>
      <c r="G297" s="219"/>
      <c r="H297" s="219"/>
      <c r="I297" s="219"/>
      <c r="J297" s="219"/>
      <c r="K297" s="219"/>
      <c r="L297" s="219"/>
      <c r="M297" s="219"/>
      <c r="N297" s="219"/>
      <c r="O297" s="219"/>
      <c r="P297" s="219"/>
      <c r="Q297" s="219"/>
      <c r="R297" s="219"/>
      <c r="S297" s="219"/>
      <c r="T297" s="219"/>
      <c r="U297" s="219"/>
      <c r="V297" s="219"/>
      <c r="W297" s="219"/>
      <c r="X297" s="219"/>
      <c r="Y297" s="219"/>
      <c r="Z297" s="219"/>
    </row>
    <row r="298" spans="1:26" ht="15.75" customHeight="1" x14ac:dyDescent="0.25">
      <c r="A298" s="219"/>
      <c r="B298" s="219"/>
      <c r="C298" s="219"/>
      <c r="D298" s="219"/>
      <c r="E298" s="219"/>
      <c r="F298" s="219"/>
      <c r="G298" s="219"/>
      <c r="H298" s="219"/>
      <c r="I298" s="219"/>
      <c r="J298" s="219"/>
      <c r="K298" s="219"/>
      <c r="L298" s="219"/>
      <c r="M298" s="219"/>
      <c r="N298" s="219"/>
      <c r="O298" s="219"/>
      <c r="P298" s="219"/>
      <c r="Q298" s="219"/>
      <c r="R298" s="219"/>
      <c r="S298" s="219"/>
      <c r="T298" s="219"/>
      <c r="U298" s="219"/>
      <c r="V298" s="219"/>
      <c r="W298" s="219"/>
      <c r="X298" s="219"/>
      <c r="Y298" s="219"/>
      <c r="Z298" s="219"/>
    </row>
    <row r="299" spans="1:26" ht="15.75" customHeight="1" x14ac:dyDescent="0.25">
      <c r="A299" s="219"/>
      <c r="B299" s="219"/>
      <c r="C299" s="219"/>
      <c r="D299" s="219"/>
      <c r="E299" s="219"/>
      <c r="F299" s="219"/>
      <c r="G299" s="219"/>
      <c r="H299" s="219"/>
      <c r="I299" s="219"/>
      <c r="J299" s="219"/>
      <c r="K299" s="219"/>
      <c r="L299" s="219"/>
      <c r="M299" s="219"/>
      <c r="N299" s="219"/>
      <c r="O299" s="219"/>
      <c r="P299" s="219"/>
      <c r="Q299" s="219"/>
      <c r="R299" s="219"/>
      <c r="S299" s="219"/>
      <c r="T299" s="219"/>
      <c r="U299" s="219"/>
      <c r="V299" s="219"/>
      <c r="W299" s="219"/>
      <c r="X299" s="219"/>
      <c r="Y299" s="219"/>
      <c r="Z299" s="219"/>
    </row>
    <row r="300" spans="1:26" ht="15.75" customHeight="1" x14ac:dyDescent="0.25">
      <c r="A300" s="219"/>
      <c r="B300" s="219"/>
      <c r="C300" s="219"/>
      <c r="D300" s="219"/>
      <c r="E300" s="219"/>
      <c r="F300" s="219"/>
      <c r="G300" s="219"/>
      <c r="H300" s="219"/>
      <c r="I300" s="219"/>
      <c r="J300" s="219"/>
      <c r="K300" s="219"/>
      <c r="L300" s="219"/>
      <c r="M300" s="219"/>
      <c r="N300" s="219"/>
      <c r="O300" s="219"/>
      <c r="P300" s="219"/>
      <c r="Q300" s="219"/>
      <c r="R300" s="219"/>
      <c r="S300" s="219"/>
      <c r="T300" s="219"/>
      <c r="U300" s="219"/>
      <c r="V300" s="219"/>
      <c r="W300" s="219"/>
      <c r="X300" s="219"/>
      <c r="Y300" s="219"/>
      <c r="Z300" s="219"/>
    </row>
    <row r="301" spans="1:26" ht="15.75" customHeight="1" x14ac:dyDescent="0.25">
      <c r="A301" s="219"/>
      <c r="B301" s="219"/>
      <c r="C301" s="219"/>
      <c r="D301" s="219"/>
      <c r="E301" s="219"/>
      <c r="F301" s="219"/>
      <c r="G301" s="219"/>
      <c r="H301" s="219"/>
      <c r="I301" s="219"/>
      <c r="J301" s="219"/>
      <c r="K301" s="219"/>
      <c r="L301" s="219"/>
      <c r="M301" s="219"/>
      <c r="N301" s="219"/>
      <c r="O301" s="219"/>
      <c r="P301" s="219"/>
      <c r="Q301" s="219"/>
      <c r="R301" s="219"/>
      <c r="S301" s="219"/>
      <c r="T301" s="219"/>
      <c r="U301" s="219"/>
      <c r="V301" s="219"/>
      <c r="W301" s="219"/>
      <c r="X301" s="219"/>
      <c r="Y301" s="219"/>
      <c r="Z301" s="219"/>
    </row>
    <row r="302" spans="1:26" ht="15.75" customHeight="1" x14ac:dyDescent="0.25">
      <c r="A302" s="219"/>
      <c r="B302" s="219"/>
      <c r="C302" s="219"/>
      <c r="D302" s="219"/>
      <c r="E302" s="219"/>
      <c r="F302" s="219"/>
      <c r="G302" s="219"/>
      <c r="H302" s="219"/>
      <c r="I302" s="219"/>
      <c r="J302" s="219"/>
      <c r="K302" s="219"/>
      <c r="L302" s="219"/>
      <c r="M302" s="219"/>
      <c r="N302" s="219"/>
      <c r="O302" s="219"/>
      <c r="P302" s="219"/>
      <c r="Q302" s="219"/>
      <c r="R302" s="219"/>
      <c r="S302" s="219"/>
      <c r="T302" s="219"/>
      <c r="U302" s="219"/>
      <c r="V302" s="219"/>
      <c r="W302" s="219"/>
      <c r="X302" s="219"/>
      <c r="Y302" s="219"/>
      <c r="Z302" s="219"/>
    </row>
    <row r="303" spans="1:26" ht="15.75" customHeight="1" x14ac:dyDescent="0.25">
      <c r="A303" s="219"/>
      <c r="B303" s="219"/>
      <c r="C303" s="219"/>
      <c r="D303" s="219"/>
      <c r="E303" s="219"/>
      <c r="F303" s="219"/>
      <c r="G303" s="219"/>
      <c r="H303" s="219"/>
      <c r="I303" s="219"/>
      <c r="J303" s="219"/>
      <c r="K303" s="219"/>
      <c r="L303" s="219"/>
      <c r="M303" s="219"/>
      <c r="N303" s="219"/>
      <c r="O303" s="219"/>
      <c r="P303" s="219"/>
      <c r="Q303" s="219"/>
      <c r="R303" s="219"/>
      <c r="S303" s="219"/>
      <c r="T303" s="219"/>
      <c r="U303" s="219"/>
      <c r="V303" s="219"/>
      <c r="W303" s="219"/>
      <c r="X303" s="219"/>
      <c r="Y303" s="219"/>
      <c r="Z303" s="219"/>
    </row>
    <row r="304" spans="1:26" ht="15.75" customHeight="1" x14ac:dyDescent="0.25">
      <c r="A304" s="219"/>
      <c r="B304" s="219"/>
      <c r="C304" s="219"/>
      <c r="D304" s="219"/>
      <c r="E304" s="219"/>
      <c r="F304" s="219"/>
      <c r="G304" s="219"/>
      <c r="H304" s="219"/>
      <c r="I304" s="219"/>
      <c r="J304" s="219"/>
      <c r="K304" s="219"/>
      <c r="L304" s="219"/>
      <c r="M304" s="219"/>
      <c r="N304" s="219"/>
      <c r="O304" s="219"/>
      <c r="P304" s="219"/>
      <c r="Q304" s="219"/>
      <c r="R304" s="219"/>
      <c r="S304" s="219"/>
      <c r="T304" s="219"/>
      <c r="U304" s="219"/>
      <c r="V304" s="219"/>
      <c r="W304" s="219"/>
      <c r="X304" s="219"/>
      <c r="Y304" s="219"/>
      <c r="Z304" s="219"/>
    </row>
    <row r="305" spans="1:26" ht="15.75" customHeight="1" x14ac:dyDescent="0.25">
      <c r="A305" s="219"/>
      <c r="B305" s="219"/>
      <c r="C305" s="219"/>
      <c r="D305" s="219"/>
      <c r="E305" s="219"/>
      <c r="F305" s="219"/>
      <c r="G305" s="219"/>
      <c r="H305" s="219"/>
      <c r="I305" s="219"/>
      <c r="J305" s="219"/>
      <c r="K305" s="219"/>
      <c r="L305" s="219"/>
      <c r="M305" s="219"/>
      <c r="N305" s="219"/>
      <c r="O305" s="219"/>
      <c r="P305" s="219"/>
      <c r="Q305" s="219"/>
      <c r="R305" s="219"/>
      <c r="S305" s="219"/>
      <c r="T305" s="219"/>
      <c r="U305" s="219"/>
      <c r="V305" s="219"/>
      <c r="W305" s="219"/>
      <c r="X305" s="219"/>
      <c r="Y305" s="219"/>
      <c r="Z305" s="219"/>
    </row>
    <row r="306" spans="1:26" ht="15.75" customHeight="1" x14ac:dyDescent="0.25">
      <c r="A306" s="219"/>
      <c r="B306" s="219"/>
      <c r="C306" s="219"/>
      <c r="D306" s="219"/>
      <c r="E306" s="219"/>
      <c r="F306" s="219"/>
      <c r="G306" s="219"/>
      <c r="H306" s="219"/>
      <c r="I306" s="219"/>
      <c r="J306" s="219"/>
      <c r="K306" s="219"/>
      <c r="L306" s="219"/>
      <c r="M306" s="219"/>
      <c r="N306" s="219"/>
      <c r="O306" s="219"/>
      <c r="P306" s="219"/>
      <c r="Q306" s="219"/>
      <c r="R306" s="219"/>
      <c r="S306" s="219"/>
      <c r="T306" s="219"/>
      <c r="U306" s="219"/>
      <c r="V306" s="219"/>
      <c r="W306" s="219"/>
      <c r="X306" s="219"/>
      <c r="Y306" s="219"/>
      <c r="Z306" s="219"/>
    </row>
    <row r="307" spans="1:26" ht="15.75" customHeight="1" x14ac:dyDescent="0.25">
      <c r="A307" s="219"/>
      <c r="B307" s="219"/>
      <c r="C307" s="219"/>
      <c r="D307" s="219"/>
      <c r="E307" s="219"/>
      <c r="F307" s="219"/>
      <c r="G307" s="219"/>
      <c r="H307" s="219"/>
      <c r="I307" s="219"/>
      <c r="J307" s="219"/>
      <c r="K307" s="219"/>
      <c r="L307" s="219"/>
      <c r="M307" s="219"/>
      <c r="N307" s="219"/>
      <c r="O307" s="219"/>
      <c r="P307" s="219"/>
      <c r="Q307" s="219"/>
      <c r="R307" s="219"/>
      <c r="S307" s="219"/>
      <c r="T307" s="219"/>
      <c r="U307" s="219"/>
      <c r="V307" s="219"/>
      <c r="W307" s="219"/>
      <c r="X307" s="219"/>
      <c r="Y307" s="219"/>
      <c r="Z307" s="219"/>
    </row>
    <row r="308" spans="1:26" ht="15.75" customHeight="1" x14ac:dyDescent="0.25">
      <c r="A308" s="219"/>
      <c r="B308" s="219"/>
      <c r="C308" s="219"/>
      <c r="D308" s="219"/>
      <c r="E308" s="219"/>
      <c r="F308" s="219"/>
      <c r="G308" s="219"/>
      <c r="H308" s="219"/>
      <c r="I308" s="219"/>
      <c r="J308" s="219"/>
      <c r="K308" s="219"/>
      <c r="L308" s="219"/>
      <c r="M308" s="219"/>
      <c r="N308" s="219"/>
      <c r="O308" s="219"/>
      <c r="P308" s="219"/>
      <c r="Q308" s="219"/>
      <c r="R308" s="219"/>
      <c r="S308" s="219"/>
      <c r="T308" s="219"/>
      <c r="U308" s="219"/>
      <c r="V308" s="219"/>
      <c r="W308" s="219"/>
      <c r="X308" s="219"/>
      <c r="Y308" s="219"/>
      <c r="Z308" s="219"/>
    </row>
    <row r="309" spans="1:26" ht="15.75" customHeight="1" x14ac:dyDescent="0.25">
      <c r="A309" s="219"/>
      <c r="B309" s="219"/>
      <c r="C309" s="219"/>
      <c r="D309" s="219"/>
      <c r="E309" s="219"/>
      <c r="F309" s="219"/>
      <c r="G309" s="219"/>
      <c r="H309" s="219"/>
      <c r="I309" s="219"/>
      <c r="J309" s="219"/>
      <c r="K309" s="219"/>
      <c r="L309" s="219"/>
      <c r="M309" s="219"/>
      <c r="N309" s="219"/>
      <c r="O309" s="219"/>
      <c r="P309" s="219"/>
      <c r="Q309" s="219"/>
      <c r="R309" s="219"/>
      <c r="S309" s="219"/>
      <c r="T309" s="219"/>
      <c r="U309" s="219"/>
      <c r="V309" s="219"/>
      <c r="W309" s="219"/>
      <c r="X309" s="219"/>
      <c r="Y309" s="219"/>
      <c r="Z309" s="219"/>
    </row>
    <row r="310" spans="1:26" ht="15.75" customHeight="1" x14ac:dyDescent="0.25">
      <c r="A310" s="219"/>
      <c r="B310" s="219"/>
      <c r="C310" s="219"/>
      <c r="D310" s="219"/>
      <c r="E310" s="219"/>
      <c r="F310" s="219"/>
      <c r="G310" s="219"/>
      <c r="H310" s="219"/>
      <c r="I310" s="219"/>
      <c r="J310" s="219"/>
      <c r="K310" s="219"/>
      <c r="L310" s="219"/>
      <c r="M310" s="219"/>
      <c r="N310" s="219"/>
      <c r="O310" s="219"/>
      <c r="P310" s="219"/>
      <c r="Q310" s="219"/>
      <c r="R310" s="219"/>
      <c r="S310" s="219"/>
      <c r="T310" s="219"/>
      <c r="U310" s="219"/>
      <c r="V310" s="219"/>
      <c r="W310" s="219"/>
      <c r="X310" s="219"/>
      <c r="Y310" s="219"/>
      <c r="Z310" s="219"/>
    </row>
    <row r="311" spans="1:26" ht="15.75" customHeight="1" x14ac:dyDescent="0.25">
      <c r="A311" s="219"/>
      <c r="B311" s="219"/>
      <c r="C311" s="219"/>
      <c r="D311" s="219"/>
      <c r="E311" s="219"/>
      <c r="F311" s="219"/>
      <c r="G311" s="219"/>
      <c r="H311" s="219"/>
      <c r="I311" s="219"/>
      <c r="J311" s="219"/>
      <c r="K311" s="219"/>
      <c r="L311" s="219"/>
      <c r="M311" s="219"/>
      <c r="N311" s="219"/>
      <c r="O311" s="219"/>
      <c r="P311" s="219"/>
      <c r="Q311" s="219"/>
      <c r="R311" s="219"/>
      <c r="S311" s="219"/>
      <c r="T311" s="219"/>
      <c r="U311" s="219"/>
      <c r="V311" s="219"/>
      <c r="W311" s="219"/>
      <c r="X311" s="219"/>
      <c r="Y311" s="219"/>
      <c r="Z311" s="219"/>
    </row>
    <row r="312" spans="1:26" ht="15.75" customHeight="1" x14ac:dyDescent="0.25">
      <c r="A312" s="219"/>
      <c r="B312" s="219"/>
      <c r="C312" s="219"/>
      <c r="D312" s="219"/>
      <c r="E312" s="219"/>
      <c r="F312" s="219"/>
      <c r="G312" s="219"/>
      <c r="H312" s="219"/>
      <c r="I312" s="219"/>
      <c r="J312" s="219"/>
      <c r="K312" s="219"/>
      <c r="L312" s="219"/>
      <c r="M312" s="219"/>
      <c r="N312" s="219"/>
      <c r="O312" s="219"/>
      <c r="P312" s="219"/>
      <c r="Q312" s="219"/>
      <c r="R312" s="219"/>
      <c r="S312" s="219"/>
      <c r="T312" s="219"/>
      <c r="U312" s="219"/>
      <c r="V312" s="219"/>
      <c r="W312" s="219"/>
      <c r="X312" s="219"/>
      <c r="Y312" s="219"/>
      <c r="Z312" s="219"/>
    </row>
    <row r="313" spans="1:26" ht="15.75" customHeight="1" x14ac:dyDescent="0.25">
      <c r="A313" s="219"/>
      <c r="B313" s="219"/>
      <c r="C313" s="219"/>
      <c r="D313" s="219"/>
      <c r="E313" s="219"/>
      <c r="F313" s="219"/>
      <c r="G313" s="219"/>
      <c r="H313" s="219"/>
      <c r="I313" s="219"/>
      <c r="J313" s="219"/>
      <c r="K313" s="219"/>
      <c r="L313" s="219"/>
      <c r="M313" s="219"/>
      <c r="N313" s="219"/>
      <c r="O313" s="219"/>
      <c r="P313" s="219"/>
      <c r="Q313" s="219"/>
      <c r="R313" s="219"/>
      <c r="S313" s="219"/>
      <c r="T313" s="219"/>
      <c r="U313" s="219"/>
      <c r="V313" s="219"/>
      <c r="W313" s="219"/>
      <c r="X313" s="219"/>
      <c r="Y313" s="219"/>
      <c r="Z313" s="219"/>
    </row>
    <row r="314" spans="1:26" ht="15.75" customHeight="1" x14ac:dyDescent="0.25">
      <c r="A314" s="219"/>
      <c r="B314" s="219"/>
      <c r="C314" s="219"/>
      <c r="D314" s="219"/>
      <c r="E314" s="219"/>
      <c r="F314" s="219"/>
      <c r="G314" s="219"/>
      <c r="H314" s="219"/>
      <c r="I314" s="219"/>
      <c r="J314" s="219"/>
      <c r="K314" s="219"/>
      <c r="L314" s="219"/>
      <c r="M314" s="219"/>
      <c r="N314" s="219"/>
      <c r="O314" s="219"/>
      <c r="P314" s="219"/>
      <c r="Q314" s="219"/>
      <c r="R314" s="219"/>
      <c r="S314" s="219"/>
      <c r="T314" s="219"/>
      <c r="U314" s="219"/>
      <c r="V314" s="219"/>
      <c r="W314" s="219"/>
      <c r="X314" s="219"/>
      <c r="Y314" s="219"/>
      <c r="Z314" s="219"/>
    </row>
    <row r="315" spans="1:26" ht="15.75" customHeight="1" x14ac:dyDescent="0.25">
      <c r="A315" s="219"/>
      <c r="B315" s="219"/>
      <c r="C315" s="219"/>
      <c r="D315" s="219"/>
      <c r="E315" s="219"/>
      <c r="F315" s="219"/>
      <c r="G315" s="219"/>
      <c r="H315" s="219"/>
      <c r="I315" s="219"/>
      <c r="J315" s="219"/>
      <c r="K315" s="219"/>
      <c r="L315" s="219"/>
      <c r="M315" s="219"/>
      <c r="N315" s="219"/>
      <c r="O315" s="219"/>
      <c r="P315" s="219"/>
      <c r="Q315" s="219"/>
      <c r="R315" s="219"/>
      <c r="S315" s="219"/>
      <c r="T315" s="219"/>
      <c r="U315" s="219"/>
      <c r="V315" s="219"/>
      <c r="W315" s="219"/>
      <c r="X315" s="219"/>
      <c r="Y315" s="219"/>
      <c r="Z315" s="219"/>
    </row>
    <row r="316" spans="1:26" ht="15.75" customHeight="1" x14ac:dyDescent="0.25">
      <c r="A316" s="219"/>
      <c r="B316" s="219"/>
      <c r="C316" s="219"/>
      <c r="D316" s="219"/>
      <c r="E316" s="219"/>
      <c r="F316" s="219"/>
      <c r="G316" s="219"/>
      <c r="H316" s="219"/>
      <c r="I316" s="219"/>
      <c r="J316" s="219"/>
      <c r="K316" s="219"/>
      <c r="L316" s="219"/>
      <c r="M316" s="219"/>
      <c r="N316" s="219"/>
      <c r="O316" s="219"/>
      <c r="P316" s="219"/>
      <c r="Q316" s="219"/>
      <c r="R316" s="219"/>
      <c r="S316" s="219"/>
      <c r="T316" s="219"/>
      <c r="U316" s="219"/>
      <c r="V316" s="219"/>
      <c r="W316" s="219"/>
      <c r="X316" s="219"/>
      <c r="Y316" s="219"/>
      <c r="Z316" s="219"/>
    </row>
    <row r="317" spans="1:26" ht="15.75" customHeight="1" x14ac:dyDescent="0.25">
      <c r="A317" s="219"/>
      <c r="B317" s="219"/>
      <c r="C317" s="219"/>
      <c r="D317" s="219"/>
      <c r="E317" s="219"/>
      <c r="F317" s="219"/>
      <c r="G317" s="219"/>
      <c r="H317" s="219"/>
      <c r="I317" s="219"/>
      <c r="J317" s="219"/>
      <c r="K317" s="219"/>
      <c r="L317" s="219"/>
      <c r="M317" s="219"/>
      <c r="N317" s="219"/>
      <c r="O317" s="219"/>
      <c r="P317" s="219"/>
      <c r="Q317" s="219"/>
      <c r="R317" s="219"/>
      <c r="S317" s="219"/>
      <c r="T317" s="219"/>
      <c r="U317" s="219"/>
      <c r="V317" s="219"/>
      <c r="W317" s="219"/>
      <c r="X317" s="219"/>
      <c r="Y317" s="219"/>
      <c r="Z317" s="219"/>
    </row>
    <row r="318" spans="1:26" ht="15.75" customHeight="1" x14ac:dyDescent="0.25">
      <c r="A318" s="219"/>
      <c r="B318" s="219"/>
      <c r="C318" s="219"/>
      <c r="D318" s="219"/>
      <c r="E318" s="219"/>
      <c r="F318" s="219"/>
      <c r="G318" s="219"/>
      <c r="H318" s="219"/>
      <c r="I318" s="219"/>
      <c r="J318" s="219"/>
      <c r="K318" s="219"/>
      <c r="L318" s="219"/>
      <c r="M318" s="219"/>
      <c r="N318" s="219"/>
      <c r="O318" s="219"/>
      <c r="P318" s="219"/>
      <c r="Q318" s="219"/>
      <c r="R318" s="219"/>
      <c r="S318" s="219"/>
      <c r="T318" s="219"/>
      <c r="U318" s="219"/>
      <c r="V318" s="219"/>
      <c r="W318" s="219"/>
      <c r="X318" s="219"/>
      <c r="Y318" s="219"/>
      <c r="Z318" s="219"/>
    </row>
    <row r="319" spans="1:26" ht="15.75" customHeight="1" x14ac:dyDescent="0.25">
      <c r="A319" s="219"/>
      <c r="B319" s="219"/>
      <c r="C319" s="219"/>
      <c r="D319" s="219"/>
      <c r="E319" s="219"/>
      <c r="F319" s="219"/>
      <c r="G319" s="219"/>
      <c r="H319" s="219"/>
      <c r="I319" s="219"/>
      <c r="J319" s="219"/>
      <c r="K319" s="219"/>
      <c r="L319" s="219"/>
      <c r="M319" s="219"/>
      <c r="N319" s="219"/>
      <c r="O319" s="219"/>
      <c r="P319" s="219"/>
      <c r="Q319" s="219"/>
      <c r="R319" s="219"/>
      <c r="S319" s="219"/>
      <c r="T319" s="219"/>
      <c r="U319" s="219"/>
      <c r="V319" s="219"/>
      <c r="W319" s="219"/>
      <c r="X319" s="219"/>
      <c r="Y319" s="219"/>
      <c r="Z319" s="219"/>
    </row>
    <row r="320" spans="1:26" ht="15.75" customHeight="1" x14ac:dyDescent="0.25">
      <c r="A320" s="219"/>
      <c r="B320" s="219"/>
      <c r="C320" s="219"/>
      <c r="D320" s="219"/>
      <c r="E320" s="219"/>
      <c r="F320" s="219"/>
      <c r="G320" s="219"/>
      <c r="H320" s="219"/>
      <c r="I320" s="219"/>
      <c r="J320" s="219"/>
      <c r="K320" s="219"/>
      <c r="L320" s="219"/>
      <c r="M320" s="219"/>
      <c r="N320" s="219"/>
      <c r="O320" s="219"/>
      <c r="P320" s="219"/>
      <c r="Q320" s="219"/>
      <c r="R320" s="219"/>
      <c r="S320" s="219"/>
      <c r="T320" s="219"/>
      <c r="U320" s="219"/>
      <c r="V320" s="219"/>
      <c r="W320" s="219"/>
      <c r="X320" s="219"/>
      <c r="Y320" s="219"/>
      <c r="Z320" s="219"/>
    </row>
    <row r="321" spans="1:26" ht="15.75" customHeight="1" x14ac:dyDescent="0.25">
      <c r="A321" s="219"/>
      <c r="B321" s="219"/>
      <c r="C321" s="219"/>
      <c r="D321" s="219"/>
      <c r="E321" s="219"/>
      <c r="F321" s="219"/>
      <c r="G321" s="219"/>
      <c r="H321" s="219"/>
      <c r="I321" s="219"/>
      <c r="J321" s="219"/>
      <c r="K321" s="219"/>
      <c r="L321" s="219"/>
      <c r="M321" s="219"/>
      <c r="N321" s="219"/>
      <c r="O321" s="219"/>
      <c r="P321" s="219"/>
      <c r="Q321" s="219"/>
      <c r="R321" s="219"/>
      <c r="S321" s="219"/>
      <c r="T321" s="219"/>
      <c r="U321" s="219"/>
      <c r="V321" s="219"/>
      <c r="W321" s="219"/>
      <c r="X321" s="219"/>
      <c r="Y321" s="219"/>
      <c r="Z321" s="219"/>
    </row>
    <row r="322" spans="1:26" ht="15.75" customHeight="1" x14ac:dyDescent="0.25">
      <c r="A322" s="219"/>
      <c r="B322" s="219"/>
      <c r="C322" s="219"/>
      <c r="D322" s="219"/>
      <c r="E322" s="219"/>
      <c r="F322" s="219"/>
      <c r="G322" s="219"/>
      <c r="H322" s="219"/>
      <c r="I322" s="219"/>
      <c r="J322" s="219"/>
      <c r="K322" s="219"/>
      <c r="L322" s="219"/>
      <c r="M322" s="219"/>
      <c r="N322" s="219"/>
      <c r="O322" s="219"/>
      <c r="P322" s="219"/>
      <c r="Q322" s="219"/>
      <c r="R322" s="219"/>
      <c r="S322" s="219"/>
      <c r="T322" s="219"/>
      <c r="U322" s="219"/>
      <c r="V322" s="219"/>
      <c r="W322" s="219"/>
      <c r="X322" s="219"/>
      <c r="Y322" s="219"/>
      <c r="Z322" s="219"/>
    </row>
    <row r="323" spans="1:26" ht="15.75" customHeight="1" x14ac:dyDescent="0.25">
      <c r="A323" s="219"/>
      <c r="B323" s="219"/>
      <c r="C323" s="219"/>
      <c r="D323" s="219"/>
      <c r="E323" s="219"/>
      <c r="F323" s="219"/>
      <c r="G323" s="219"/>
      <c r="H323" s="219"/>
      <c r="I323" s="219"/>
      <c r="J323" s="219"/>
      <c r="K323" s="219"/>
      <c r="L323" s="219"/>
      <c r="M323" s="219"/>
      <c r="N323" s="219"/>
      <c r="O323" s="219"/>
      <c r="P323" s="219"/>
      <c r="Q323" s="219"/>
      <c r="R323" s="219"/>
      <c r="S323" s="219"/>
      <c r="T323" s="219"/>
      <c r="U323" s="219"/>
      <c r="V323" s="219"/>
      <c r="W323" s="219"/>
      <c r="X323" s="219"/>
      <c r="Y323" s="219"/>
      <c r="Z323" s="219"/>
    </row>
    <row r="324" spans="1:26" ht="15.75" customHeight="1" x14ac:dyDescent="0.25">
      <c r="A324" s="219"/>
      <c r="B324" s="219"/>
      <c r="C324" s="219"/>
      <c r="D324" s="219"/>
      <c r="E324" s="219"/>
      <c r="F324" s="219"/>
      <c r="G324" s="219"/>
      <c r="H324" s="219"/>
      <c r="I324" s="219"/>
      <c r="J324" s="219"/>
      <c r="K324" s="219"/>
      <c r="L324" s="219"/>
      <c r="M324" s="219"/>
      <c r="N324" s="219"/>
      <c r="O324" s="219"/>
      <c r="P324" s="219"/>
      <c r="Q324" s="219"/>
      <c r="R324" s="219"/>
      <c r="S324" s="219"/>
      <c r="T324" s="219"/>
      <c r="U324" s="219"/>
      <c r="V324" s="219"/>
      <c r="W324" s="219"/>
      <c r="X324" s="219"/>
      <c r="Y324" s="219"/>
      <c r="Z324" s="219"/>
    </row>
    <row r="325" spans="1:26" ht="15.75" customHeight="1" x14ac:dyDescent="0.25">
      <c r="A325" s="219"/>
      <c r="B325" s="219"/>
      <c r="C325" s="219"/>
      <c r="D325" s="219"/>
      <c r="E325" s="219"/>
      <c r="F325" s="219"/>
      <c r="G325" s="219"/>
      <c r="H325" s="219"/>
      <c r="I325" s="219"/>
      <c r="J325" s="219"/>
      <c r="K325" s="219"/>
      <c r="L325" s="219"/>
      <c r="M325" s="219"/>
      <c r="N325" s="219"/>
      <c r="O325" s="219"/>
      <c r="P325" s="219"/>
      <c r="Q325" s="219"/>
      <c r="R325" s="219"/>
      <c r="S325" s="219"/>
      <c r="T325" s="219"/>
      <c r="U325" s="219"/>
      <c r="V325" s="219"/>
      <c r="W325" s="219"/>
      <c r="X325" s="219"/>
      <c r="Y325" s="219"/>
      <c r="Z325" s="219"/>
    </row>
    <row r="326" spans="1:26" ht="15.75" customHeight="1" x14ac:dyDescent="0.25">
      <c r="A326" s="219"/>
      <c r="B326" s="219"/>
      <c r="C326" s="219"/>
      <c r="D326" s="219"/>
      <c r="E326" s="219"/>
      <c r="F326" s="219"/>
      <c r="G326" s="219"/>
      <c r="H326" s="219"/>
      <c r="I326" s="219"/>
      <c r="J326" s="219"/>
      <c r="K326" s="219"/>
      <c r="L326" s="219"/>
      <c r="M326" s="219"/>
      <c r="N326" s="219"/>
      <c r="O326" s="219"/>
      <c r="P326" s="219"/>
      <c r="Q326" s="219"/>
      <c r="R326" s="219"/>
      <c r="S326" s="219"/>
      <c r="T326" s="219"/>
      <c r="U326" s="219"/>
      <c r="V326" s="219"/>
      <c r="W326" s="219"/>
      <c r="X326" s="219"/>
      <c r="Y326" s="219"/>
      <c r="Z326" s="219"/>
    </row>
    <row r="327" spans="1:26" ht="15.75" customHeight="1" x14ac:dyDescent="0.25">
      <c r="A327" s="219"/>
      <c r="B327" s="219"/>
      <c r="C327" s="219"/>
      <c r="D327" s="219"/>
      <c r="E327" s="219"/>
      <c r="F327" s="219"/>
      <c r="G327" s="219"/>
      <c r="H327" s="219"/>
      <c r="I327" s="219"/>
      <c r="J327" s="219"/>
      <c r="K327" s="219"/>
      <c r="L327" s="219"/>
      <c r="M327" s="219"/>
      <c r="N327" s="219"/>
      <c r="O327" s="219"/>
      <c r="P327" s="219"/>
      <c r="Q327" s="219"/>
      <c r="R327" s="219"/>
      <c r="S327" s="219"/>
      <c r="T327" s="219"/>
      <c r="U327" s="219"/>
      <c r="V327" s="219"/>
      <c r="W327" s="219"/>
      <c r="X327" s="219"/>
      <c r="Y327" s="219"/>
      <c r="Z327" s="219"/>
    </row>
    <row r="328" spans="1:26" ht="15.75" customHeight="1" x14ac:dyDescent="0.25">
      <c r="A328" s="219"/>
      <c r="B328" s="219"/>
      <c r="C328" s="219"/>
      <c r="D328" s="219"/>
      <c r="E328" s="219"/>
      <c r="F328" s="219"/>
      <c r="G328" s="219"/>
      <c r="H328" s="219"/>
      <c r="I328" s="219"/>
      <c r="J328" s="219"/>
      <c r="K328" s="219"/>
      <c r="L328" s="219"/>
      <c r="M328" s="219"/>
      <c r="N328" s="219"/>
      <c r="O328" s="219"/>
      <c r="P328" s="219"/>
      <c r="Q328" s="219"/>
      <c r="R328" s="219"/>
      <c r="S328" s="219"/>
      <c r="T328" s="219"/>
      <c r="U328" s="219"/>
      <c r="V328" s="219"/>
      <c r="W328" s="219"/>
      <c r="X328" s="219"/>
      <c r="Y328" s="219"/>
      <c r="Z328" s="219"/>
    </row>
    <row r="329" spans="1:26" ht="15.75" customHeight="1" x14ac:dyDescent="0.25">
      <c r="A329" s="219"/>
      <c r="B329" s="219"/>
      <c r="C329" s="219"/>
      <c r="D329" s="219"/>
      <c r="E329" s="219"/>
      <c r="F329" s="219"/>
      <c r="G329" s="219"/>
      <c r="H329" s="219"/>
      <c r="I329" s="219"/>
      <c r="J329" s="219"/>
      <c r="K329" s="219"/>
      <c r="L329" s="219"/>
      <c r="M329" s="219"/>
      <c r="N329" s="219"/>
      <c r="O329" s="219"/>
      <c r="P329" s="219"/>
      <c r="Q329" s="219"/>
      <c r="R329" s="219"/>
      <c r="S329" s="219"/>
      <c r="T329" s="219"/>
      <c r="U329" s="219"/>
      <c r="V329" s="219"/>
      <c r="W329" s="219"/>
      <c r="X329" s="219"/>
      <c r="Y329" s="219"/>
      <c r="Z329" s="219"/>
    </row>
    <row r="330" spans="1:26" ht="15.75" customHeight="1" x14ac:dyDescent="0.25">
      <c r="A330" s="219"/>
      <c r="B330" s="219"/>
      <c r="C330" s="219"/>
      <c r="D330" s="219"/>
      <c r="E330" s="219"/>
      <c r="F330" s="219"/>
      <c r="G330" s="219"/>
      <c r="H330" s="219"/>
      <c r="I330" s="219"/>
      <c r="J330" s="219"/>
      <c r="K330" s="219"/>
      <c r="L330" s="219"/>
      <c r="M330" s="219"/>
      <c r="N330" s="219"/>
      <c r="O330" s="219"/>
      <c r="P330" s="219"/>
      <c r="Q330" s="219"/>
      <c r="R330" s="219"/>
      <c r="S330" s="219"/>
      <c r="T330" s="219"/>
      <c r="U330" s="219"/>
      <c r="V330" s="219"/>
      <c r="W330" s="219"/>
      <c r="X330" s="219"/>
      <c r="Y330" s="219"/>
      <c r="Z330" s="219"/>
    </row>
    <row r="331" spans="1:26" ht="15.75" customHeight="1" x14ac:dyDescent="0.25">
      <c r="A331" s="219"/>
      <c r="B331" s="219"/>
      <c r="C331" s="219"/>
      <c r="D331" s="219"/>
      <c r="E331" s="219"/>
      <c r="F331" s="219"/>
      <c r="G331" s="219"/>
      <c r="H331" s="219"/>
      <c r="I331" s="219"/>
      <c r="J331" s="219"/>
      <c r="K331" s="219"/>
      <c r="L331" s="219"/>
      <c r="M331" s="219"/>
      <c r="N331" s="219"/>
      <c r="O331" s="219"/>
      <c r="P331" s="219"/>
      <c r="Q331" s="219"/>
      <c r="R331" s="219"/>
      <c r="S331" s="219"/>
      <c r="T331" s="219"/>
      <c r="U331" s="219"/>
      <c r="V331" s="219"/>
      <c r="W331" s="219"/>
      <c r="X331" s="219"/>
      <c r="Y331" s="219"/>
      <c r="Z331" s="219"/>
    </row>
    <row r="332" spans="1:26" ht="15.75" customHeight="1" x14ac:dyDescent="0.25">
      <c r="A332" s="219"/>
      <c r="B332" s="219"/>
      <c r="C332" s="219"/>
      <c r="D332" s="219"/>
      <c r="E332" s="219"/>
      <c r="F332" s="219"/>
      <c r="G332" s="219"/>
      <c r="H332" s="219"/>
      <c r="I332" s="219"/>
      <c r="J332" s="219"/>
      <c r="K332" s="219"/>
      <c r="L332" s="219"/>
      <c r="M332" s="219"/>
      <c r="N332" s="219"/>
      <c r="O332" s="219"/>
      <c r="P332" s="219"/>
      <c r="Q332" s="219"/>
      <c r="R332" s="219"/>
      <c r="S332" s="219"/>
      <c r="T332" s="219"/>
      <c r="U332" s="219"/>
      <c r="V332" s="219"/>
      <c r="W332" s="219"/>
      <c r="X332" s="219"/>
      <c r="Y332" s="219"/>
      <c r="Z332" s="219"/>
    </row>
    <row r="333" spans="1:26" ht="15.75" customHeight="1" x14ac:dyDescent="0.25">
      <c r="A333" s="219"/>
      <c r="B333" s="219"/>
      <c r="C333" s="219"/>
      <c r="D333" s="219"/>
      <c r="E333" s="219"/>
      <c r="F333" s="219"/>
      <c r="G333" s="219"/>
      <c r="H333" s="219"/>
      <c r="I333" s="219"/>
      <c r="J333" s="219"/>
      <c r="K333" s="219"/>
      <c r="L333" s="219"/>
      <c r="M333" s="219"/>
      <c r="N333" s="219"/>
      <c r="O333" s="219"/>
      <c r="P333" s="219"/>
      <c r="Q333" s="219"/>
      <c r="R333" s="219"/>
      <c r="S333" s="219"/>
      <c r="T333" s="219"/>
      <c r="U333" s="219"/>
      <c r="V333" s="219"/>
      <c r="W333" s="219"/>
      <c r="X333" s="219"/>
      <c r="Y333" s="219"/>
      <c r="Z333" s="219"/>
    </row>
    <row r="334" spans="1:26" ht="15.75" customHeight="1" x14ac:dyDescent="0.25">
      <c r="A334" s="219"/>
      <c r="B334" s="219"/>
      <c r="C334" s="219"/>
      <c r="D334" s="219"/>
      <c r="E334" s="219"/>
      <c r="F334" s="219"/>
      <c r="G334" s="219"/>
      <c r="H334" s="219"/>
      <c r="I334" s="219"/>
      <c r="J334" s="219"/>
      <c r="K334" s="219"/>
      <c r="L334" s="219"/>
      <c r="M334" s="219"/>
      <c r="N334" s="219"/>
      <c r="O334" s="219"/>
      <c r="P334" s="219"/>
      <c r="Q334" s="219"/>
      <c r="R334" s="219"/>
      <c r="S334" s="219"/>
      <c r="T334" s="219"/>
      <c r="U334" s="219"/>
      <c r="V334" s="219"/>
      <c r="W334" s="219"/>
      <c r="X334" s="219"/>
      <c r="Y334" s="219"/>
      <c r="Z334" s="219"/>
    </row>
    <row r="335" spans="1:26" ht="15.75" customHeight="1" x14ac:dyDescent="0.25">
      <c r="A335" s="219"/>
      <c r="B335" s="219"/>
      <c r="C335" s="219"/>
      <c r="D335" s="219"/>
      <c r="E335" s="219"/>
      <c r="F335" s="219"/>
      <c r="G335" s="219"/>
      <c r="H335" s="219"/>
      <c r="I335" s="219"/>
      <c r="J335" s="219"/>
      <c r="K335" s="219"/>
      <c r="L335" s="219"/>
      <c r="M335" s="219"/>
      <c r="N335" s="219"/>
      <c r="O335" s="219"/>
      <c r="P335" s="219"/>
      <c r="Q335" s="219"/>
      <c r="R335" s="219"/>
      <c r="S335" s="219"/>
      <c r="T335" s="219"/>
      <c r="U335" s="219"/>
      <c r="V335" s="219"/>
      <c r="W335" s="219"/>
      <c r="X335" s="219"/>
      <c r="Y335" s="219"/>
      <c r="Z335" s="219"/>
    </row>
    <row r="336" spans="1:26" ht="15.75" customHeight="1" x14ac:dyDescent="0.25">
      <c r="A336" s="219"/>
      <c r="B336" s="219"/>
      <c r="C336" s="219"/>
      <c r="D336" s="219"/>
      <c r="E336" s="219"/>
      <c r="F336" s="219"/>
      <c r="G336" s="219"/>
      <c r="H336" s="219"/>
      <c r="I336" s="219"/>
      <c r="J336" s="219"/>
      <c r="K336" s="219"/>
      <c r="L336" s="219"/>
      <c r="M336" s="219"/>
      <c r="N336" s="219"/>
      <c r="O336" s="219"/>
      <c r="P336" s="219"/>
      <c r="Q336" s="219"/>
      <c r="R336" s="219"/>
      <c r="S336" s="219"/>
      <c r="T336" s="219"/>
      <c r="U336" s="219"/>
      <c r="V336" s="219"/>
      <c r="W336" s="219"/>
      <c r="X336" s="219"/>
      <c r="Y336" s="219"/>
      <c r="Z336" s="219"/>
    </row>
    <row r="337" spans="1:26" ht="15.75" customHeight="1" x14ac:dyDescent="0.25">
      <c r="A337" s="219"/>
      <c r="B337" s="219"/>
      <c r="C337" s="219"/>
      <c r="D337" s="219"/>
      <c r="E337" s="219"/>
      <c r="F337" s="219"/>
      <c r="G337" s="219"/>
      <c r="H337" s="219"/>
      <c r="I337" s="219"/>
      <c r="J337" s="219"/>
      <c r="K337" s="219"/>
      <c r="L337" s="219"/>
      <c r="M337" s="219"/>
      <c r="N337" s="219"/>
      <c r="O337" s="219"/>
      <c r="P337" s="219"/>
      <c r="Q337" s="219"/>
      <c r="R337" s="219"/>
      <c r="S337" s="219"/>
      <c r="T337" s="219"/>
      <c r="U337" s="219"/>
      <c r="V337" s="219"/>
      <c r="W337" s="219"/>
      <c r="X337" s="219"/>
      <c r="Y337" s="219"/>
      <c r="Z337" s="219"/>
    </row>
    <row r="338" spans="1:26" ht="15.75" customHeight="1" x14ac:dyDescent="0.25">
      <c r="A338" s="219"/>
      <c r="B338" s="219"/>
      <c r="C338" s="219"/>
      <c r="D338" s="219"/>
      <c r="E338" s="219"/>
      <c r="F338" s="219"/>
      <c r="G338" s="219"/>
      <c r="H338" s="219"/>
      <c r="I338" s="219"/>
      <c r="J338" s="219"/>
      <c r="K338" s="219"/>
      <c r="L338" s="219"/>
      <c r="M338" s="219"/>
      <c r="N338" s="219"/>
      <c r="O338" s="219"/>
      <c r="P338" s="219"/>
      <c r="Q338" s="219"/>
      <c r="R338" s="219"/>
      <c r="S338" s="219"/>
      <c r="T338" s="219"/>
      <c r="U338" s="219"/>
      <c r="V338" s="219"/>
      <c r="W338" s="219"/>
      <c r="X338" s="219"/>
      <c r="Y338" s="219"/>
      <c r="Z338" s="219"/>
    </row>
    <row r="339" spans="1:26" ht="15.75" customHeight="1" x14ac:dyDescent="0.25">
      <c r="A339" s="219"/>
      <c r="B339" s="219"/>
      <c r="C339" s="219"/>
      <c r="D339" s="219"/>
      <c r="E339" s="219"/>
      <c r="F339" s="219"/>
      <c r="G339" s="219"/>
      <c r="H339" s="219"/>
      <c r="I339" s="219"/>
      <c r="J339" s="219"/>
      <c r="K339" s="219"/>
      <c r="L339" s="219"/>
      <c r="M339" s="219"/>
      <c r="N339" s="219"/>
      <c r="O339" s="219"/>
      <c r="P339" s="219"/>
      <c r="Q339" s="219"/>
      <c r="R339" s="219"/>
      <c r="S339" s="219"/>
      <c r="T339" s="219"/>
      <c r="U339" s="219"/>
      <c r="V339" s="219"/>
      <c r="W339" s="219"/>
      <c r="X339" s="219"/>
      <c r="Y339" s="219"/>
      <c r="Z339" s="219"/>
    </row>
    <row r="340" spans="1:26" ht="15.75" customHeight="1" x14ac:dyDescent="0.25">
      <c r="A340" s="219"/>
      <c r="B340" s="219"/>
      <c r="C340" s="219"/>
      <c r="D340" s="219"/>
      <c r="E340" s="219"/>
      <c r="F340" s="219"/>
      <c r="G340" s="219"/>
      <c r="H340" s="219"/>
      <c r="I340" s="219"/>
      <c r="J340" s="219"/>
      <c r="K340" s="219"/>
      <c r="L340" s="219"/>
      <c r="M340" s="219"/>
      <c r="N340" s="219"/>
      <c r="O340" s="219"/>
      <c r="P340" s="219"/>
      <c r="Q340" s="219"/>
      <c r="R340" s="219"/>
      <c r="S340" s="219"/>
      <c r="T340" s="219"/>
      <c r="U340" s="219"/>
      <c r="V340" s="219"/>
      <c r="W340" s="219"/>
      <c r="X340" s="219"/>
      <c r="Y340" s="219"/>
      <c r="Z340" s="219"/>
    </row>
    <row r="341" spans="1:26" ht="15.75" customHeight="1" x14ac:dyDescent="0.25">
      <c r="A341" s="219"/>
      <c r="B341" s="219"/>
      <c r="C341" s="219"/>
      <c r="D341" s="219"/>
      <c r="E341" s="219"/>
      <c r="F341" s="219"/>
      <c r="G341" s="219"/>
      <c r="H341" s="219"/>
      <c r="I341" s="219"/>
      <c r="J341" s="219"/>
      <c r="K341" s="219"/>
      <c r="L341" s="219"/>
      <c r="M341" s="219"/>
      <c r="N341" s="219"/>
      <c r="O341" s="219"/>
      <c r="P341" s="219"/>
      <c r="Q341" s="219"/>
      <c r="R341" s="219"/>
      <c r="S341" s="219"/>
      <c r="T341" s="219"/>
      <c r="U341" s="219"/>
      <c r="V341" s="219"/>
      <c r="W341" s="219"/>
      <c r="X341" s="219"/>
      <c r="Y341" s="219"/>
      <c r="Z341" s="219"/>
    </row>
    <row r="342" spans="1:26" ht="15.75" customHeight="1" x14ac:dyDescent="0.25">
      <c r="A342" s="219"/>
      <c r="B342" s="219"/>
      <c r="C342" s="219"/>
      <c r="D342" s="219"/>
      <c r="E342" s="219"/>
      <c r="F342" s="219"/>
      <c r="G342" s="219"/>
      <c r="H342" s="219"/>
      <c r="I342" s="219"/>
      <c r="J342" s="219"/>
      <c r="K342" s="219"/>
      <c r="L342" s="219"/>
      <c r="M342" s="219"/>
      <c r="N342" s="219"/>
      <c r="O342" s="219"/>
      <c r="P342" s="219"/>
      <c r="Q342" s="219"/>
      <c r="R342" s="219"/>
      <c r="S342" s="219"/>
      <c r="T342" s="219"/>
      <c r="U342" s="219"/>
      <c r="V342" s="219"/>
      <c r="W342" s="219"/>
      <c r="X342" s="219"/>
      <c r="Y342" s="219"/>
      <c r="Z342" s="219"/>
    </row>
    <row r="343" spans="1:26" ht="15.75" customHeight="1" x14ac:dyDescent="0.25">
      <c r="A343" s="219"/>
      <c r="B343" s="219"/>
      <c r="C343" s="219"/>
      <c r="D343" s="219"/>
      <c r="E343" s="219"/>
      <c r="F343" s="219"/>
      <c r="G343" s="219"/>
      <c r="H343" s="219"/>
      <c r="I343" s="219"/>
      <c r="J343" s="219"/>
      <c r="K343" s="219"/>
      <c r="L343" s="219"/>
      <c r="M343" s="219"/>
      <c r="N343" s="219"/>
      <c r="O343" s="219"/>
      <c r="P343" s="219"/>
      <c r="Q343" s="219"/>
      <c r="R343" s="219"/>
      <c r="S343" s="219"/>
      <c r="T343" s="219"/>
      <c r="U343" s="219"/>
      <c r="V343" s="219"/>
      <c r="W343" s="219"/>
      <c r="X343" s="219"/>
      <c r="Y343" s="219"/>
      <c r="Z343" s="219"/>
    </row>
    <row r="344" spans="1:26" ht="15.75" customHeight="1" x14ac:dyDescent="0.25">
      <c r="A344" s="219"/>
      <c r="B344" s="219"/>
      <c r="C344" s="219"/>
      <c r="D344" s="219"/>
      <c r="E344" s="219"/>
      <c r="F344" s="219"/>
      <c r="G344" s="219"/>
      <c r="H344" s="219"/>
      <c r="I344" s="219"/>
      <c r="J344" s="219"/>
      <c r="K344" s="219"/>
      <c r="L344" s="219"/>
      <c r="M344" s="219"/>
      <c r="N344" s="219"/>
      <c r="O344" s="219"/>
      <c r="P344" s="219"/>
      <c r="Q344" s="219"/>
      <c r="R344" s="219"/>
      <c r="S344" s="219"/>
      <c r="T344" s="219"/>
      <c r="U344" s="219"/>
      <c r="V344" s="219"/>
      <c r="W344" s="219"/>
      <c r="X344" s="219"/>
      <c r="Y344" s="219"/>
      <c r="Z344" s="219"/>
    </row>
    <row r="345" spans="1:26" ht="15.75" customHeight="1" x14ac:dyDescent="0.25">
      <c r="A345" s="219"/>
      <c r="B345" s="219"/>
      <c r="C345" s="219"/>
      <c r="D345" s="219"/>
      <c r="E345" s="219"/>
      <c r="F345" s="219"/>
      <c r="G345" s="219"/>
      <c r="H345" s="219"/>
      <c r="I345" s="219"/>
      <c r="J345" s="219"/>
      <c r="K345" s="219"/>
      <c r="L345" s="219"/>
      <c r="M345" s="219"/>
      <c r="N345" s="219"/>
      <c r="O345" s="219"/>
      <c r="P345" s="219"/>
      <c r="Q345" s="219"/>
      <c r="R345" s="219"/>
      <c r="S345" s="219"/>
      <c r="T345" s="219"/>
      <c r="U345" s="219"/>
      <c r="V345" s="219"/>
      <c r="W345" s="219"/>
      <c r="X345" s="219"/>
      <c r="Y345" s="219"/>
      <c r="Z345" s="219"/>
    </row>
    <row r="346" spans="1:26" ht="15.75" customHeight="1" x14ac:dyDescent="0.25">
      <c r="A346" s="219"/>
      <c r="B346" s="219"/>
      <c r="C346" s="219"/>
      <c r="D346" s="219"/>
      <c r="E346" s="219"/>
      <c r="F346" s="219"/>
      <c r="G346" s="219"/>
      <c r="H346" s="219"/>
      <c r="I346" s="219"/>
      <c r="J346" s="219"/>
      <c r="K346" s="219"/>
      <c r="L346" s="219"/>
      <c r="M346" s="219"/>
      <c r="N346" s="219"/>
      <c r="O346" s="219"/>
      <c r="P346" s="219"/>
      <c r="Q346" s="219"/>
      <c r="R346" s="219"/>
      <c r="S346" s="219"/>
      <c r="T346" s="219"/>
      <c r="U346" s="219"/>
      <c r="V346" s="219"/>
      <c r="W346" s="219"/>
      <c r="X346" s="219"/>
      <c r="Y346" s="219"/>
      <c r="Z346" s="219"/>
    </row>
    <row r="347" spans="1:26" ht="15.75" customHeight="1" x14ac:dyDescent="0.25">
      <c r="A347" s="219"/>
      <c r="B347" s="219"/>
      <c r="C347" s="219"/>
      <c r="D347" s="219"/>
      <c r="E347" s="219"/>
      <c r="F347" s="219"/>
      <c r="G347" s="219"/>
      <c r="H347" s="219"/>
      <c r="I347" s="219"/>
      <c r="J347" s="219"/>
      <c r="K347" s="219"/>
      <c r="L347" s="219"/>
      <c r="M347" s="219"/>
      <c r="N347" s="219"/>
      <c r="O347" s="219"/>
      <c r="P347" s="219"/>
      <c r="Q347" s="219"/>
      <c r="R347" s="219"/>
      <c r="S347" s="219"/>
      <c r="T347" s="219"/>
      <c r="U347" s="219"/>
      <c r="V347" s="219"/>
      <c r="W347" s="219"/>
      <c r="X347" s="219"/>
      <c r="Y347" s="219"/>
      <c r="Z347" s="219"/>
    </row>
    <row r="348" spans="1:26" ht="15.75" customHeight="1" x14ac:dyDescent="0.25">
      <c r="A348" s="219"/>
      <c r="B348" s="219"/>
      <c r="C348" s="219"/>
      <c r="D348" s="219"/>
      <c r="E348" s="219"/>
      <c r="F348" s="219"/>
      <c r="G348" s="219"/>
      <c r="H348" s="219"/>
      <c r="I348" s="219"/>
      <c r="J348" s="219"/>
      <c r="K348" s="219"/>
      <c r="L348" s="219"/>
      <c r="M348" s="219"/>
      <c r="N348" s="219"/>
      <c r="O348" s="219"/>
      <c r="P348" s="219"/>
      <c r="Q348" s="219"/>
      <c r="R348" s="219"/>
      <c r="S348" s="219"/>
      <c r="T348" s="219"/>
      <c r="U348" s="219"/>
      <c r="V348" s="219"/>
      <c r="W348" s="219"/>
      <c r="X348" s="219"/>
      <c r="Y348" s="219"/>
      <c r="Z348" s="219"/>
    </row>
    <row r="349" spans="1:26" ht="15.75" customHeight="1" x14ac:dyDescent="0.25">
      <c r="A349" s="219"/>
      <c r="B349" s="219"/>
      <c r="C349" s="219"/>
      <c r="D349" s="219"/>
      <c r="E349" s="219"/>
      <c r="F349" s="219"/>
      <c r="G349" s="219"/>
      <c r="H349" s="219"/>
      <c r="I349" s="219"/>
      <c r="J349" s="219"/>
      <c r="K349" s="219"/>
      <c r="L349" s="219"/>
      <c r="M349" s="219"/>
      <c r="N349" s="219"/>
      <c r="O349" s="219"/>
      <c r="P349" s="219"/>
      <c r="Q349" s="219"/>
      <c r="R349" s="219"/>
      <c r="S349" s="219"/>
      <c r="T349" s="219"/>
      <c r="U349" s="219"/>
      <c r="V349" s="219"/>
      <c r="W349" s="219"/>
      <c r="X349" s="219"/>
      <c r="Y349" s="219"/>
      <c r="Z349" s="219"/>
    </row>
    <row r="350" spans="1:26" ht="15.75" customHeight="1" x14ac:dyDescent="0.25">
      <c r="A350" s="219"/>
      <c r="B350" s="219"/>
      <c r="C350" s="219"/>
      <c r="D350" s="219"/>
      <c r="E350" s="219"/>
      <c r="F350" s="219"/>
      <c r="G350" s="219"/>
      <c r="H350" s="219"/>
      <c r="I350" s="219"/>
      <c r="J350" s="219"/>
      <c r="K350" s="219"/>
      <c r="L350" s="219"/>
      <c r="M350" s="219"/>
      <c r="N350" s="219"/>
      <c r="O350" s="219"/>
      <c r="P350" s="219"/>
      <c r="Q350" s="219"/>
      <c r="R350" s="219"/>
      <c r="S350" s="219"/>
      <c r="T350" s="219"/>
      <c r="U350" s="219"/>
      <c r="V350" s="219"/>
      <c r="W350" s="219"/>
      <c r="X350" s="219"/>
      <c r="Y350" s="219"/>
      <c r="Z350" s="219"/>
    </row>
    <row r="351" spans="1:26" ht="15.75" customHeight="1" x14ac:dyDescent="0.25">
      <c r="A351" s="219"/>
      <c r="B351" s="219"/>
      <c r="C351" s="219"/>
      <c r="D351" s="219"/>
      <c r="E351" s="219"/>
      <c r="F351" s="219"/>
      <c r="G351" s="219"/>
      <c r="H351" s="219"/>
      <c r="I351" s="219"/>
      <c r="J351" s="219"/>
      <c r="K351" s="219"/>
      <c r="L351" s="219"/>
      <c r="M351" s="219"/>
      <c r="N351" s="219"/>
      <c r="O351" s="219"/>
      <c r="P351" s="219"/>
      <c r="Q351" s="219"/>
      <c r="R351" s="219"/>
      <c r="S351" s="219"/>
      <c r="T351" s="219"/>
      <c r="U351" s="219"/>
      <c r="V351" s="219"/>
      <c r="W351" s="219"/>
      <c r="X351" s="219"/>
      <c r="Y351" s="219"/>
      <c r="Z351" s="219"/>
    </row>
    <row r="352" spans="1:26" ht="15.75" customHeight="1" x14ac:dyDescent="0.25">
      <c r="A352" s="219"/>
      <c r="B352" s="219"/>
      <c r="C352" s="219"/>
      <c r="D352" s="219"/>
      <c r="E352" s="219"/>
      <c r="F352" s="219"/>
      <c r="G352" s="219"/>
      <c r="H352" s="219"/>
      <c r="I352" s="219"/>
      <c r="J352" s="219"/>
      <c r="K352" s="219"/>
      <c r="L352" s="219"/>
      <c r="M352" s="219"/>
      <c r="N352" s="219"/>
      <c r="O352" s="219"/>
      <c r="P352" s="219"/>
      <c r="Q352" s="219"/>
      <c r="R352" s="219"/>
      <c r="S352" s="219"/>
      <c r="T352" s="219"/>
      <c r="U352" s="219"/>
      <c r="V352" s="219"/>
      <c r="W352" s="219"/>
      <c r="X352" s="219"/>
      <c r="Y352" s="219"/>
      <c r="Z352" s="219"/>
    </row>
    <row r="353" spans="1:26" ht="15.75" customHeight="1" x14ac:dyDescent="0.25">
      <c r="A353" s="219"/>
      <c r="B353" s="219"/>
      <c r="C353" s="219"/>
      <c r="D353" s="219"/>
      <c r="E353" s="219"/>
      <c r="F353" s="219"/>
      <c r="G353" s="219"/>
      <c r="H353" s="219"/>
      <c r="I353" s="219"/>
      <c r="J353" s="219"/>
      <c r="K353" s="219"/>
      <c r="L353" s="219"/>
      <c r="M353" s="219"/>
      <c r="N353" s="219"/>
      <c r="O353" s="219"/>
      <c r="P353" s="219"/>
      <c r="Q353" s="219"/>
      <c r="R353" s="219"/>
      <c r="S353" s="219"/>
      <c r="T353" s="219"/>
      <c r="U353" s="219"/>
      <c r="V353" s="219"/>
      <c r="W353" s="219"/>
      <c r="X353" s="219"/>
      <c r="Y353" s="219"/>
      <c r="Z353" s="219"/>
    </row>
    <row r="354" spans="1:26" ht="15.75" customHeight="1" x14ac:dyDescent="0.25">
      <c r="A354" s="219"/>
      <c r="B354" s="219"/>
      <c r="C354" s="219"/>
      <c r="D354" s="219"/>
      <c r="E354" s="219"/>
      <c r="F354" s="219"/>
      <c r="G354" s="219"/>
      <c r="H354" s="219"/>
      <c r="I354" s="219"/>
      <c r="J354" s="219"/>
      <c r="K354" s="219"/>
      <c r="L354" s="219"/>
      <c r="M354" s="219"/>
      <c r="N354" s="219"/>
      <c r="O354" s="219"/>
      <c r="P354" s="219"/>
      <c r="Q354" s="219"/>
      <c r="R354" s="219"/>
      <c r="S354" s="219"/>
      <c r="T354" s="219"/>
      <c r="U354" s="219"/>
      <c r="V354" s="219"/>
      <c r="W354" s="219"/>
      <c r="X354" s="219"/>
      <c r="Y354" s="219"/>
      <c r="Z354" s="219"/>
    </row>
    <row r="355" spans="1:26" ht="15.75" customHeight="1" x14ac:dyDescent="0.25">
      <c r="A355" s="219"/>
      <c r="B355" s="219"/>
      <c r="C355" s="219"/>
      <c r="D355" s="219"/>
      <c r="E355" s="219"/>
      <c r="F355" s="219"/>
      <c r="G355" s="219"/>
      <c r="H355" s="219"/>
      <c r="I355" s="219"/>
      <c r="J355" s="219"/>
      <c r="K355" s="219"/>
      <c r="L355" s="219"/>
      <c r="M355" s="219"/>
      <c r="N355" s="219"/>
      <c r="O355" s="219"/>
      <c r="P355" s="219"/>
      <c r="Q355" s="219"/>
      <c r="R355" s="219"/>
      <c r="S355" s="219"/>
      <c r="T355" s="219"/>
      <c r="U355" s="219"/>
      <c r="V355" s="219"/>
      <c r="W355" s="219"/>
      <c r="X355" s="219"/>
      <c r="Y355" s="219"/>
      <c r="Z355" s="219"/>
    </row>
    <row r="356" spans="1:26" ht="15.75" customHeight="1" x14ac:dyDescent="0.25">
      <c r="A356" s="219"/>
      <c r="B356" s="219"/>
      <c r="C356" s="219"/>
      <c r="D356" s="219"/>
      <c r="E356" s="219"/>
      <c r="F356" s="219"/>
      <c r="G356" s="219"/>
      <c r="H356" s="219"/>
      <c r="I356" s="219"/>
      <c r="J356" s="219"/>
      <c r="K356" s="219"/>
      <c r="L356" s="219"/>
      <c r="M356" s="219"/>
      <c r="N356" s="219"/>
      <c r="O356" s="219"/>
      <c r="P356" s="219"/>
      <c r="Q356" s="219"/>
      <c r="R356" s="219"/>
      <c r="S356" s="219"/>
      <c r="T356" s="219"/>
      <c r="U356" s="219"/>
      <c r="V356" s="219"/>
      <c r="W356" s="219"/>
      <c r="X356" s="219"/>
      <c r="Y356" s="219"/>
      <c r="Z356" s="219"/>
    </row>
    <row r="357" spans="1:26" ht="15.75" customHeight="1" x14ac:dyDescent="0.25">
      <c r="A357" s="219"/>
      <c r="B357" s="219"/>
      <c r="C357" s="219"/>
      <c r="D357" s="219"/>
      <c r="E357" s="219"/>
      <c r="F357" s="219"/>
      <c r="G357" s="219"/>
      <c r="H357" s="219"/>
      <c r="I357" s="219"/>
      <c r="J357" s="219"/>
      <c r="K357" s="219"/>
      <c r="L357" s="219"/>
      <c r="M357" s="219"/>
      <c r="N357" s="219"/>
      <c r="O357" s="219"/>
      <c r="P357" s="219"/>
      <c r="Q357" s="219"/>
      <c r="R357" s="219"/>
      <c r="S357" s="219"/>
      <c r="T357" s="219"/>
      <c r="U357" s="219"/>
      <c r="V357" s="219"/>
      <c r="W357" s="219"/>
      <c r="X357" s="219"/>
      <c r="Y357" s="219"/>
      <c r="Z357" s="219"/>
    </row>
    <row r="358" spans="1:26" ht="15.75" customHeight="1" x14ac:dyDescent="0.25">
      <c r="A358" s="219"/>
      <c r="B358" s="219"/>
      <c r="C358" s="219"/>
      <c r="D358" s="219"/>
      <c r="E358" s="219"/>
      <c r="F358" s="219"/>
      <c r="G358" s="219"/>
      <c r="H358" s="219"/>
      <c r="I358" s="219"/>
      <c r="J358" s="219"/>
      <c r="K358" s="219"/>
      <c r="L358" s="219"/>
      <c r="M358" s="219"/>
      <c r="N358" s="219"/>
      <c r="O358" s="219"/>
      <c r="P358" s="219"/>
      <c r="Q358" s="219"/>
      <c r="R358" s="219"/>
      <c r="S358" s="219"/>
      <c r="T358" s="219"/>
      <c r="U358" s="219"/>
      <c r="V358" s="219"/>
      <c r="W358" s="219"/>
      <c r="X358" s="219"/>
      <c r="Y358" s="219"/>
      <c r="Z358" s="219"/>
    </row>
    <row r="359" spans="1:26" ht="15.75" customHeight="1" x14ac:dyDescent="0.25">
      <c r="A359" s="219"/>
      <c r="B359" s="219"/>
      <c r="C359" s="219"/>
      <c r="D359" s="219"/>
      <c r="E359" s="219"/>
      <c r="F359" s="219"/>
      <c r="G359" s="219"/>
      <c r="H359" s="219"/>
      <c r="I359" s="219"/>
      <c r="J359" s="219"/>
      <c r="K359" s="219"/>
      <c r="L359" s="219"/>
      <c r="M359" s="219"/>
      <c r="N359" s="219"/>
      <c r="O359" s="219"/>
      <c r="P359" s="219"/>
      <c r="Q359" s="219"/>
      <c r="R359" s="219"/>
      <c r="S359" s="219"/>
      <c r="T359" s="219"/>
      <c r="U359" s="219"/>
      <c r="V359" s="219"/>
      <c r="W359" s="219"/>
      <c r="X359" s="219"/>
      <c r="Y359" s="219"/>
      <c r="Z359" s="219"/>
    </row>
    <row r="360" spans="1:26" ht="15.75" customHeight="1" x14ac:dyDescent="0.25">
      <c r="A360" s="219"/>
      <c r="B360" s="219"/>
      <c r="C360" s="219"/>
      <c r="D360" s="219"/>
      <c r="E360" s="219"/>
      <c r="F360" s="219"/>
      <c r="G360" s="219"/>
      <c r="H360" s="219"/>
      <c r="I360" s="219"/>
      <c r="J360" s="219"/>
      <c r="K360" s="219"/>
      <c r="L360" s="219"/>
      <c r="M360" s="219"/>
      <c r="N360" s="219"/>
      <c r="O360" s="219"/>
      <c r="P360" s="219"/>
      <c r="Q360" s="219"/>
      <c r="R360" s="219"/>
      <c r="S360" s="219"/>
      <c r="T360" s="219"/>
      <c r="U360" s="219"/>
      <c r="V360" s="219"/>
      <c r="W360" s="219"/>
      <c r="X360" s="219"/>
      <c r="Y360" s="219"/>
      <c r="Z360" s="219"/>
    </row>
    <row r="361" spans="1:26" ht="15.75" customHeight="1" x14ac:dyDescent="0.25">
      <c r="A361" s="219"/>
      <c r="B361" s="219"/>
      <c r="C361" s="219"/>
      <c r="D361" s="219"/>
      <c r="E361" s="219"/>
      <c r="F361" s="219"/>
      <c r="G361" s="219"/>
      <c r="H361" s="219"/>
      <c r="I361" s="219"/>
      <c r="J361" s="219"/>
      <c r="K361" s="219"/>
      <c r="L361" s="219"/>
      <c r="M361" s="219"/>
      <c r="N361" s="219"/>
      <c r="O361" s="219"/>
      <c r="P361" s="219"/>
      <c r="Q361" s="219"/>
      <c r="R361" s="219"/>
      <c r="S361" s="219"/>
      <c r="T361" s="219"/>
      <c r="U361" s="219"/>
      <c r="V361" s="219"/>
      <c r="W361" s="219"/>
      <c r="X361" s="219"/>
      <c r="Y361" s="219"/>
      <c r="Z361" s="219"/>
    </row>
    <row r="362" spans="1:26" ht="15.75" customHeight="1" x14ac:dyDescent="0.25">
      <c r="A362" s="219"/>
      <c r="B362" s="219"/>
      <c r="C362" s="219"/>
      <c r="D362" s="219"/>
      <c r="E362" s="219"/>
      <c r="F362" s="219"/>
      <c r="G362" s="219"/>
      <c r="H362" s="219"/>
      <c r="I362" s="219"/>
      <c r="J362" s="219"/>
      <c r="K362" s="219"/>
      <c r="L362" s="219"/>
      <c r="M362" s="219"/>
      <c r="N362" s="219"/>
      <c r="O362" s="219"/>
      <c r="P362" s="219"/>
      <c r="Q362" s="219"/>
      <c r="R362" s="219"/>
      <c r="S362" s="219"/>
      <c r="T362" s="219"/>
      <c r="U362" s="219"/>
      <c r="V362" s="219"/>
      <c r="W362" s="219"/>
      <c r="X362" s="219"/>
      <c r="Y362" s="219"/>
      <c r="Z362" s="219"/>
    </row>
    <row r="363" spans="1:26" ht="15.75" customHeight="1" x14ac:dyDescent="0.25">
      <c r="A363" s="219"/>
      <c r="B363" s="219"/>
      <c r="C363" s="219"/>
      <c r="D363" s="219"/>
      <c r="E363" s="219"/>
      <c r="F363" s="219"/>
      <c r="G363" s="219"/>
      <c r="H363" s="219"/>
      <c r="I363" s="219"/>
      <c r="J363" s="219"/>
      <c r="K363" s="219"/>
      <c r="L363" s="219"/>
      <c r="M363" s="219"/>
      <c r="N363" s="219"/>
      <c r="O363" s="219"/>
      <c r="P363" s="219"/>
      <c r="Q363" s="219"/>
      <c r="R363" s="219"/>
      <c r="S363" s="219"/>
      <c r="T363" s="219"/>
      <c r="U363" s="219"/>
      <c r="V363" s="219"/>
      <c r="W363" s="219"/>
      <c r="X363" s="219"/>
      <c r="Y363" s="219"/>
      <c r="Z363" s="219"/>
    </row>
    <row r="364" spans="1:26" ht="15.75" customHeight="1" x14ac:dyDescent="0.25">
      <c r="A364" s="219"/>
      <c r="B364" s="219"/>
      <c r="C364" s="219"/>
      <c r="D364" s="219"/>
      <c r="E364" s="219"/>
      <c r="F364" s="219"/>
      <c r="G364" s="219"/>
      <c r="H364" s="219"/>
      <c r="I364" s="219"/>
      <c r="J364" s="219"/>
      <c r="K364" s="219"/>
      <c r="L364" s="219"/>
      <c r="M364" s="219"/>
      <c r="N364" s="219"/>
      <c r="O364" s="219"/>
      <c r="P364" s="219"/>
      <c r="Q364" s="219"/>
      <c r="R364" s="219"/>
      <c r="S364" s="219"/>
      <c r="T364" s="219"/>
      <c r="U364" s="219"/>
      <c r="V364" s="219"/>
      <c r="W364" s="219"/>
      <c r="X364" s="219"/>
      <c r="Y364" s="219"/>
      <c r="Z364" s="219"/>
    </row>
    <row r="365" spans="1:26" ht="15.75" customHeight="1" x14ac:dyDescent="0.25">
      <c r="A365" s="219"/>
      <c r="B365" s="219"/>
      <c r="C365" s="219"/>
      <c r="D365" s="219"/>
      <c r="E365" s="219"/>
      <c r="F365" s="219"/>
      <c r="G365" s="219"/>
      <c r="H365" s="219"/>
      <c r="I365" s="219"/>
      <c r="J365" s="219"/>
      <c r="K365" s="219"/>
      <c r="L365" s="219"/>
      <c r="M365" s="219"/>
      <c r="N365" s="219"/>
      <c r="O365" s="219"/>
      <c r="P365" s="219"/>
      <c r="Q365" s="219"/>
      <c r="R365" s="219"/>
      <c r="S365" s="219"/>
      <c r="T365" s="219"/>
      <c r="U365" s="219"/>
      <c r="V365" s="219"/>
      <c r="W365" s="219"/>
      <c r="X365" s="219"/>
      <c r="Y365" s="219"/>
      <c r="Z365" s="219"/>
    </row>
    <row r="366" spans="1:26" ht="15.75" customHeight="1" x14ac:dyDescent="0.25">
      <c r="A366" s="219"/>
      <c r="B366" s="219"/>
      <c r="C366" s="219"/>
      <c r="D366" s="219"/>
      <c r="E366" s="219"/>
      <c r="F366" s="219"/>
      <c r="G366" s="219"/>
      <c r="H366" s="219"/>
      <c r="I366" s="219"/>
      <c r="J366" s="219"/>
      <c r="K366" s="219"/>
      <c r="L366" s="219"/>
      <c r="M366" s="219"/>
      <c r="N366" s="219"/>
      <c r="O366" s="219"/>
      <c r="P366" s="219"/>
      <c r="Q366" s="219"/>
      <c r="R366" s="219"/>
      <c r="S366" s="219"/>
      <c r="T366" s="219"/>
      <c r="U366" s="219"/>
      <c r="V366" s="219"/>
      <c r="W366" s="219"/>
      <c r="X366" s="219"/>
      <c r="Y366" s="219"/>
      <c r="Z366" s="219"/>
    </row>
    <row r="367" spans="1:26" ht="15.75" customHeight="1" x14ac:dyDescent="0.25">
      <c r="A367" s="219"/>
      <c r="B367" s="219"/>
      <c r="C367" s="219"/>
      <c r="D367" s="219"/>
      <c r="E367" s="219"/>
      <c r="F367" s="219"/>
      <c r="G367" s="219"/>
      <c r="H367" s="219"/>
      <c r="I367" s="219"/>
      <c r="J367" s="219"/>
      <c r="K367" s="219"/>
      <c r="L367" s="219"/>
      <c r="M367" s="219"/>
      <c r="N367" s="219"/>
      <c r="O367" s="219"/>
      <c r="P367" s="219"/>
      <c r="Q367" s="219"/>
      <c r="R367" s="219"/>
      <c r="S367" s="219"/>
      <c r="T367" s="219"/>
      <c r="U367" s="219"/>
      <c r="V367" s="219"/>
      <c r="W367" s="219"/>
      <c r="X367" s="219"/>
      <c r="Y367" s="219"/>
      <c r="Z367" s="219"/>
    </row>
    <row r="368" spans="1:26" ht="15.75" customHeight="1" x14ac:dyDescent="0.25">
      <c r="A368" s="219"/>
      <c r="B368" s="219"/>
      <c r="C368" s="219"/>
      <c r="D368" s="219"/>
      <c r="E368" s="219"/>
      <c r="F368" s="219"/>
      <c r="G368" s="219"/>
      <c r="H368" s="219"/>
      <c r="I368" s="219"/>
      <c r="J368" s="219"/>
      <c r="K368" s="219"/>
      <c r="L368" s="219"/>
      <c r="M368" s="219"/>
      <c r="N368" s="219"/>
      <c r="O368" s="219"/>
      <c r="P368" s="219"/>
      <c r="Q368" s="219"/>
      <c r="R368" s="219"/>
      <c r="S368" s="219"/>
      <c r="T368" s="219"/>
      <c r="U368" s="219"/>
      <c r="V368" s="219"/>
      <c r="W368" s="219"/>
      <c r="X368" s="219"/>
      <c r="Y368" s="219"/>
      <c r="Z368" s="219"/>
    </row>
    <row r="369" spans="1:26" ht="15.75" customHeight="1" x14ac:dyDescent="0.25">
      <c r="A369" s="219"/>
      <c r="B369" s="219"/>
      <c r="C369" s="219"/>
      <c r="D369" s="219"/>
      <c r="E369" s="219"/>
      <c r="F369" s="219"/>
      <c r="G369" s="219"/>
      <c r="H369" s="219"/>
      <c r="I369" s="219"/>
      <c r="J369" s="219"/>
      <c r="K369" s="219"/>
      <c r="L369" s="219"/>
      <c r="M369" s="219"/>
      <c r="N369" s="219"/>
      <c r="O369" s="219"/>
      <c r="P369" s="219"/>
      <c r="Q369" s="219"/>
      <c r="R369" s="219"/>
      <c r="S369" s="219"/>
      <c r="T369" s="219"/>
      <c r="U369" s="219"/>
      <c r="V369" s="219"/>
      <c r="W369" s="219"/>
      <c r="X369" s="219"/>
      <c r="Y369" s="219"/>
      <c r="Z369" s="219"/>
    </row>
    <row r="370" spans="1:26" ht="15.75" customHeight="1" x14ac:dyDescent="0.25">
      <c r="A370" s="219"/>
      <c r="B370" s="219"/>
      <c r="C370" s="219"/>
      <c r="D370" s="219"/>
      <c r="E370" s="219"/>
      <c r="F370" s="219"/>
      <c r="G370" s="219"/>
      <c r="H370" s="219"/>
      <c r="I370" s="219"/>
      <c r="J370" s="219"/>
      <c r="K370" s="219"/>
      <c r="L370" s="219"/>
      <c r="M370" s="219"/>
      <c r="N370" s="219"/>
      <c r="O370" s="219"/>
      <c r="P370" s="219"/>
      <c r="Q370" s="219"/>
      <c r="R370" s="219"/>
      <c r="S370" s="219"/>
      <c r="T370" s="219"/>
      <c r="U370" s="219"/>
      <c r="V370" s="219"/>
      <c r="W370" s="219"/>
      <c r="X370" s="219"/>
      <c r="Y370" s="219"/>
      <c r="Z370" s="219"/>
    </row>
    <row r="371" spans="1:26" ht="15.75" customHeight="1" x14ac:dyDescent="0.25">
      <c r="A371" s="219"/>
      <c r="B371" s="219"/>
      <c r="C371" s="219"/>
      <c r="D371" s="219"/>
      <c r="E371" s="219"/>
      <c r="F371" s="219"/>
      <c r="G371" s="219"/>
      <c r="H371" s="219"/>
      <c r="I371" s="219"/>
      <c r="J371" s="219"/>
      <c r="K371" s="219"/>
      <c r="L371" s="219"/>
      <c r="M371" s="219"/>
      <c r="N371" s="219"/>
      <c r="O371" s="219"/>
      <c r="P371" s="219"/>
      <c r="Q371" s="219"/>
      <c r="R371" s="219"/>
      <c r="S371" s="219"/>
      <c r="T371" s="219"/>
      <c r="U371" s="219"/>
      <c r="V371" s="219"/>
      <c r="W371" s="219"/>
      <c r="X371" s="219"/>
      <c r="Y371" s="219"/>
      <c r="Z371" s="219"/>
    </row>
    <row r="372" spans="1:26" ht="15.75" customHeight="1" x14ac:dyDescent="0.25">
      <c r="A372" s="219"/>
      <c r="B372" s="219"/>
      <c r="C372" s="219"/>
      <c r="D372" s="219"/>
      <c r="E372" s="219"/>
      <c r="F372" s="219"/>
      <c r="G372" s="219"/>
      <c r="H372" s="219"/>
      <c r="I372" s="219"/>
      <c r="J372" s="219"/>
      <c r="K372" s="219"/>
      <c r="L372" s="219"/>
      <c r="M372" s="219"/>
      <c r="N372" s="219"/>
      <c r="O372" s="219"/>
      <c r="P372" s="219"/>
      <c r="Q372" s="219"/>
      <c r="R372" s="219"/>
      <c r="S372" s="219"/>
      <c r="T372" s="219"/>
      <c r="U372" s="219"/>
      <c r="V372" s="219"/>
      <c r="W372" s="219"/>
      <c r="X372" s="219"/>
      <c r="Y372" s="219"/>
      <c r="Z372" s="219"/>
    </row>
    <row r="373" spans="1:26" ht="15.75" customHeight="1" x14ac:dyDescent="0.25">
      <c r="A373" s="219"/>
      <c r="B373" s="219"/>
      <c r="C373" s="219"/>
      <c r="D373" s="219"/>
      <c r="E373" s="219"/>
      <c r="F373" s="219"/>
      <c r="G373" s="219"/>
      <c r="H373" s="219"/>
      <c r="I373" s="219"/>
      <c r="J373" s="219"/>
      <c r="K373" s="219"/>
      <c r="L373" s="219"/>
      <c r="M373" s="219"/>
      <c r="N373" s="219"/>
      <c r="O373" s="219"/>
      <c r="P373" s="219"/>
      <c r="Q373" s="219"/>
      <c r="R373" s="219"/>
      <c r="S373" s="219"/>
      <c r="T373" s="219"/>
      <c r="U373" s="219"/>
      <c r="V373" s="219"/>
      <c r="W373" s="219"/>
      <c r="X373" s="219"/>
      <c r="Y373" s="219"/>
      <c r="Z373" s="219"/>
    </row>
    <row r="374" spans="1:26" ht="15.75" customHeight="1" x14ac:dyDescent="0.25">
      <c r="A374" s="219"/>
      <c r="B374" s="219"/>
      <c r="C374" s="219"/>
      <c r="D374" s="219"/>
      <c r="E374" s="219"/>
      <c r="F374" s="219"/>
      <c r="G374" s="219"/>
      <c r="H374" s="219"/>
      <c r="I374" s="219"/>
      <c r="J374" s="219"/>
      <c r="K374" s="219"/>
      <c r="L374" s="219"/>
      <c r="M374" s="219"/>
      <c r="N374" s="219"/>
      <c r="O374" s="219"/>
      <c r="P374" s="219"/>
      <c r="Q374" s="219"/>
      <c r="R374" s="219"/>
      <c r="S374" s="219"/>
      <c r="T374" s="219"/>
      <c r="U374" s="219"/>
      <c r="V374" s="219"/>
      <c r="W374" s="219"/>
      <c r="X374" s="219"/>
      <c r="Y374" s="219"/>
      <c r="Z374" s="219"/>
    </row>
    <row r="375" spans="1:26" ht="15.75" customHeight="1" x14ac:dyDescent="0.25">
      <c r="A375" s="219"/>
      <c r="B375" s="219"/>
      <c r="C375" s="219"/>
      <c r="D375" s="219"/>
      <c r="E375" s="219"/>
      <c r="F375" s="219"/>
      <c r="G375" s="219"/>
      <c r="H375" s="219"/>
      <c r="I375" s="219"/>
      <c r="J375" s="219"/>
      <c r="K375" s="219"/>
      <c r="L375" s="219"/>
      <c r="M375" s="219"/>
      <c r="N375" s="219"/>
      <c r="O375" s="219"/>
      <c r="P375" s="219"/>
      <c r="Q375" s="219"/>
      <c r="R375" s="219"/>
      <c r="S375" s="219"/>
      <c r="T375" s="219"/>
      <c r="U375" s="219"/>
      <c r="V375" s="219"/>
      <c r="W375" s="219"/>
      <c r="X375" s="219"/>
      <c r="Y375" s="219"/>
      <c r="Z375" s="219"/>
    </row>
    <row r="376" spans="1:26" ht="15.75" customHeight="1" x14ac:dyDescent="0.25">
      <c r="A376" s="219"/>
      <c r="B376" s="219"/>
      <c r="C376" s="219"/>
      <c r="D376" s="219"/>
      <c r="E376" s="219"/>
      <c r="F376" s="219"/>
      <c r="G376" s="219"/>
      <c r="H376" s="219"/>
      <c r="I376" s="219"/>
      <c r="J376" s="219"/>
      <c r="K376" s="219"/>
      <c r="L376" s="219"/>
      <c r="M376" s="219"/>
      <c r="N376" s="219"/>
      <c r="O376" s="219"/>
      <c r="P376" s="219"/>
      <c r="Q376" s="219"/>
      <c r="R376" s="219"/>
      <c r="S376" s="219"/>
      <c r="T376" s="219"/>
      <c r="U376" s="219"/>
      <c r="V376" s="219"/>
      <c r="W376" s="219"/>
      <c r="X376" s="219"/>
      <c r="Y376" s="219"/>
      <c r="Z376" s="219"/>
    </row>
    <row r="377" spans="1:26" ht="15.75" customHeight="1" x14ac:dyDescent="0.25">
      <c r="A377" s="219"/>
      <c r="B377" s="219"/>
      <c r="C377" s="219"/>
      <c r="D377" s="219"/>
      <c r="E377" s="219"/>
      <c r="F377" s="219"/>
      <c r="G377" s="219"/>
      <c r="H377" s="219"/>
      <c r="I377" s="219"/>
      <c r="J377" s="219"/>
      <c r="K377" s="219"/>
      <c r="L377" s="219"/>
      <c r="M377" s="219"/>
      <c r="N377" s="219"/>
      <c r="O377" s="219"/>
      <c r="P377" s="219"/>
      <c r="Q377" s="219"/>
      <c r="R377" s="219"/>
      <c r="S377" s="219"/>
      <c r="T377" s="219"/>
      <c r="U377" s="219"/>
      <c r="V377" s="219"/>
      <c r="W377" s="219"/>
      <c r="X377" s="219"/>
      <c r="Y377" s="219"/>
      <c r="Z377" s="219"/>
    </row>
    <row r="378" spans="1:26" ht="15.75" customHeight="1" x14ac:dyDescent="0.25">
      <c r="A378" s="219"/>
      <c r="B378" s="219"/>
      <c r="C378" s="219"/>
      <c r="D378" s="219"/>
      <c r="E378" s="219"/>
      <c r="F378" s="219"/>
      <c r="G378" s="219"/>
      <c r="H378" s="219"/>
      <c r="I378" s="219"/>
      <c r="J378" s="219"/>
      <c r="K378" s="219"/>
      <c r="L378" s="219"/>
      <c r="M378" s="219"/>
      <c r="N378" s="219"/>
      <c r="O378" s="219"/>
      <c r="P378" s="219"/>
      <c r="Q378" s="219"/>
      <c r="R378" s="219"/>
      <c r="S378" s="219"/>
      <c r="T378" s="219"/>
      <c r="U378" s="219"/>
      <c r="V378" s="219"/>
      <c r="W378" s="219"/>
      <c r="X378" s="219"/>
      <c r="Y378" s="219"/>
      <c r="Z378" s="219"/>
    </row>
    <row r="379" spans="1:26" ht="15.75" customHeight="1" x14ac:dyDescent="0.25">
      <c r="A379" s="219"/>
      <c r="B379" s="219"/>
      <c r="C379" s="219"/>
      <c r="D379" s="219"/>
      <c r="E379" s="219"/>
      <c r="F379" s="219"/>
      <c r="G379" s="219"/>
      <c r="H379" s="219"/>
      <c r="I379" s="219"/>
      <c r="J379" s="219"/>
      <c r="K379" s="219"/>
      <c r="L379" s="219"/>
      <c r="M379" s="219"/>
      <c r="N379" s="219"/>
      <c r="O379" s="219"/>
      <c r="P379" s="219"/>
      <c r="Q379" s="219"/>
      <c r="R379" s="219"/>
      <c r="S379" s="219"/>
      <c r="T379" s="219"/>
      <c r="U379" s="219"/>
      <c r="V379" s="219"/>
      <c r="W379" s="219"/>
      <c r="X379" s="219"/>
      <c r="Y379" s="219"/>
      <c r="Z379" s="219"/>
    </row>
    <row r="380" spans="1:26" ht="15.75" customHeight="1" x14ac:dyDescent="0.25">
      <c r="A380" s="219"/>
      <c r="B380" s="219"/>
      <c r="C380" s="219"/>
      <c r="D380" s="219"/>
      <c r="E380" s="219"/>
      <c r="F380" s="219"/>
      <c r="G380" s="219"/>
      <c r="H380" s="219"/>
      <c r="I380" s="219"/>
      <c r="J380" s="219"/>
      <c r="K380" s="219"/>
      <c r="L380" s="219"/>
      <c r="M380" s="219"/>
      <c r="N380" s="219"/>
      <c r="O380" s="219"/>
      <c r="P380" s="219"/>
      <c r="Q380" s="219"/>
      <c r="R380" s="219"/>
      <c r="S380" s="219"/>
      <c r="T380" s="219"/>
      <c r="U380" s="219"/>
      <c r="V380" s="219"/>
      <c r="W380" s="219"/>
      <c r="X380" s="219"/>
      <c r="Y380" s="219"/>
      <c r="Z380" s="219"/>
    </row>
    <row r="381" spans="1:26" ht="15.75" customHeight="1" x14ac:dyDescent="0.25">
      <c r="A381" s="219"/>
      <c r="B381" s="219"/>
      <c r="C381" s="219"/>
      <c r="D381" s="219"/>
      <c r="E381" s="219"/>
      <c r="F381" s="219"/>
      <c r="G381" s="219"/>
      <c r="H381" s="219"/>
      <c r="I381" s="219"/>
      <c r="J381" s="219"/>
      <c r="K381" s="219"/>
      <c r="L381" s="219"/>
      <c r="M381" s="219"/>
      <c r="N381" s="219"/>
      <c r="O381" s="219"/>
      <c r="P381" s="219"/>
      <c r="Q381" s="219"/>
      <c r="R381" s="219"/>
      <c r="S381" s="219"/>
      <c r="T381" s="219"/>
      <c r="U381" s="219"/>
      <c r="V381" s="219"/>
      <c r="W381" s="219"/>
      <c r="X381" s="219"/>
      <c r="Y381" s="219"/>
      <c r="Z381" s="219"/>
    </row>
    <row r="382" spans="1:26" ht="15.75" customHeight="1" x14ac:dyDescent="0.25">
      <c r="A382" s="219"/>
      <c r="B382" s="219"/>
      <c r="C382" s="219"/>
      <c r="D382" s="219"/>
      <c r="E382" s="219"/>
      <c r="F382" s="219"/>
      <c r="G382" s="219"/>
      <c r="H382" s="219"/>
      <c r="I382" s="219"/>
      <c r="J382" s="219"/>
      <c r="K382" s="219"/>
      <c r="L382" s="219"/>
      <c r="M382" s="219"/>
      <c r="N382" s="219"/>
      <c r="O382" s="219"/>
      <c r="P382" s="219"/>
      <c r="Q382" s="219"/>
      <c r="R382" s="219"/>
      <c r="S382" s="219"/>
      <c r="T382" s="219"/>
      <c r="U382" s="219"/>
      <c r="V382" s="219"/>
      <c r="W382" s="219"/>
      <c r="X382" s="219"/>
      <c r="Y382" s="219"/>
      <c r="Z382" s="219"/>
    </row>
    <row r="383" spans="1:26" ht="15.75" customHeight="1" x14ac:dyDescent="0.25">
      <c r="A383" s="219"/>
      <c r="B383" s="219"/>
      <c r="C383" s="219"/>
      <c r="D383" s="219"/>
      <c r="E383" s="219"/>
      <c r="F383" s="219"/>
      <c r="G383" s="219"/>
      <c r="H383" s="219"/>
      <c r="I383" s="219"/>
      <c r="J383" s="219"/>
      <c r="K383" s="219"/>
      <c r="L383" s="219"/>
      <c r="M383" s="219"/>
      <c r="N383" s="219"/>
      <c r="O383" s="219"/>
      <c r="P383" s="219"/>
      <c r="Q383" s="219"/>
      <c r="R383" s="219"/>
      <c r="S383" s="219"/>
      <c r="T383" s="219"/>
      <c r="U383" s="219"/>
      <c r="V383" s="219"/>
      <c r="W383" s="219"/>
      <c r="X383" s="219"/>
      <c r="Y383" s="219"/>
      <c r="Z383" s="219"/>
    </row>
    <row r="384" spans="1:26" ht="15.75" customHeight="1" x14ac:dyDescent="0.25">
      <c r="A384" s="219"/>
      <c r="B384" s="219"/>
      <c r="C384" s="219"/>
      <c r="D384" s="219"/>
      <c r="E384" s="219"/>
      <c r="F384" s="219"/>
      <c r="G384" s="219"/>
      <c r="H384" s="219"/>
      <c r="I384" s="219"/>
      <c r="J384" s="219"/>
      <c r="K384" s="219"/>
      <c r="L384" s="219"/>
      <c r="M384" s="219"/>
      <c r="N384" s="219"/>
      <c r="O384" s="219"/>
      <c r="P384" s="219"/>
      <c r="Q384" s="219"/>
      <c r="R384" s="219"/>
      <c r="S384" s="219"/>
      <c r="T384" s="219"/>
      <c r="U384" s="219"/>
      <c r="V384" s="219"/>
      <c r="W384" s="219"/>
      <c r="X384" s="219"/>
      <c r="Y384" s="219"/>
      <c r="Z384" s="219"/>
    </row>
    <row r="385" spans="1:26" ht="15.75" customHeight="1" x14ac:dyDescent="0.25">
      <c r="A385" s="219"/>
      <c r="B385" s="219"/>
      <c r="C385" s="219"/>
      <c r="D385" s="219"/>
      <c r="E385" s="219"/>
      <c r="F385" s="219"/>
      <c r="G385" s="219"/>
      <c r="H385" s="219"/>
      <c r="I385" s="219"/>
      <c r="J385" s="219"/>
      <c r="K385" s="219"/>
      <c r="L385" s="219"/>
      <c r="M385" s="219"/>
      <c r="N385" s="219"/>
      <c r="O385" s="219"/>
      <c r="P385" s="219"/>
      <c r="Q385" s="219"/>
      <c r="R385" s="219"/>
      <c r="S385" s="219"/>
      <c r="T385" s="219"/>
      <c r="U385" s="219"/>
      <c r="V385" s="219"/>
      <c r="W385" s="219"/>
      <c r="X385" s="219"/>
      <c r="Y385" s="219"/>
      <c r="Z385" s="219"/>
    </row>
    <row r="386" spans="1:26" ht="15.75" customHeight="1" x14ac:dyDescent="0.25">
      <c r="A386" s="219"/>
      <c r="B386" s="219"/>
      <c r="C386" s="219"/>
      <c r="D386" s="219"/>
      <c r="E386" s="219"/>
      <c r="F386" s="219"/>
      <c r="G386" s="219"/>
      <c r="H386" s="219"/>
      <c r="I386" s="219"/>
      <c r="J386" s="219"/>
      <c r="K386" s="219"/>
      <c r="L386" s="219"/>
      <c r="M386" s="219"/>
      <c r="N386" s="219"/>
      <c r="O386" s="219"/>
      <c r="P386" s="219"/>
      <c r="Q386" s="219"/>
      <c r="R386" s="219"/>
      <c r="S386" s="219"/>
      <c r="T386" s="219"/>
      <c r="U386" s="219"/>
      <c r="V386" s="219"/>
      <c r="W386" s="219"/>
      <c r="X386" s="219"/>
      <c r="Y386" s="219"/>
      <c r="Z386" s="219"/>
    </row>
    <row r="387" spans="1:26" ht="15.75" customHeight="1" x14ac:dyDescent="0.25">
      <c r="A387" s="219"/>
      <c r="B387" s="219"/>
      <c r="C387" s="219"/>
      <c r="D387" s="219"/>
      <c r="E387" s="219"/>
      <c r="F387" s="219"/>
      <c r="G387" s="219"/>
      <c r="H387" s="219"/>
      <c r="I387" s="219"/>
      <c r="J387" s="219"/>
      <c r="K387" s="219"/>
      <c r="L387" s="219"/>
      <c r="M387" s="219"/>
      <c r="N387" s="219"/>
      <c r="O387" s="219"/>
      <c r="P387" s="219"/>
      <c r="Q387" s="219"/>
      <c r="R387" s="219"/>
      <c r="S387" s="219"/>
      <c r="T387" s="219"/>
      <c r="U387" s="219"/>
      <c r="V387" s="219"/>
      <c r="W387" s="219"/>
      <c r="X387" s="219"/>
      <c r="Y387" s="219"/>
      <c r="Z387" s="219"/>
    </row>
    <row r="388" spans="1:26" ht="15.75" customHeight="1" x14ac:dyDescent="0.25">
      <c r="A388" s="219"/>
      <c r="B388" s="219"/>
      <c r="C388" s="219"/>
      <c r="D388" s="219"/>
      <c r="E388" s="219"/>
      <c r="F388" s="219"/>
      <c r="G388" s="219"/>
      <c r="H388" s="219"/>
      <c r="I388" s="219"/>
      <c r="J388" s="219"/>
      <c r="K388" s="219"/>
      <c r="L388" s="219"/>
      <c r="M388" s="219"/>
      <c r="N388" s="219"/>
      <c r="O388" s="219"/>
      <c r="P388" s="219"/>
      <c r="Q388" s="219"/>
      <c r="R388" s="219"/>
      <c r="S388" s="219"/>
      <c r="T388" s="219"/>
      <c r="U388" s="219"/>
      <c r="V388" s="219"/>
      <c r="W388" s="219"/>
      <c r="X388" s="219"/>
      <c r="Y388" s="219"/>
      <c r="Z388" s="219"/>
    </row>
    <row r="389" spans="1:26" ht="15.75" customHeight="1" x14ac:dyDescent="0.25">
      <c r="A389" s="219"/>
      <c r="B389" s="219"/>
      <c r="C389" s="219"/>
      <c r="D389" s="219"/>
      <c r="E389" s="219"/>
      <c r="F389" s="219"/>
      <c r="G389" s="219"/>
      <c r="H389" s="219"/>
      <c r="I389" s="219"/>
      <c r="J389" s="219"/>
      <c r="K389" s="219"/>
      <c r="L389" s="219"/>
      <c r="M389" s="219"/>
      <c r="N389" s="219"/>
      <c r="O389" s="219"/>
      <c r="P389" s="219"/>
      <c r="Q389" s="219"/>
      <c r="R389" s="219"/>
      <c r="S389" s="219"/>
      <c r="T389" s="219"/>
      <c r="U389" s="219"/>
      <c r="V389" s="219"/>
      <c r="W389" s="219"/>
      <c r="X389" s="219"/>
      <c r="Y389" s="219"/>
      <c r="Z389" s="219"/>
    </row>
    <row r="390" spans="1:26" ht="15.75" customHeight="1" x14ac:dyDescent="0.25">
      <c r="A390" s="219"/>
      <c r="B390" s="219"/>
      <c r="C390" s="219"/>
      <c r="D390" s="219"/>
      <c r="E390" s="219"/>
      <c r="F390" s="219"/>
      <c r="G390" s="219"/>
      <c r="H390" s="219"/>
      <c r="I390" s="219"/>
      <c r="J390" s="219"/>
      <c r="K390" s="219"/>
      <c r="L390" s="219"/>
      <c r="M390" s="219"/>
      <c r="N390" s="219"/>
      <c r="O390" s="219"/>
      <c r="P390" s="219"/>
      <c r="Q390" s="219"/>
      <c r="R390" s="219"/>
      <c r="S390" s="219"/>
      <c r="T390" s="219"/>
      <c r="U390" s="219"/>
      <c r="V390" s="219"/>
      <c r="W390" s="219"/>
      <c r="X390" s="219"/>
      <c r="Y390" s="219"/>
      <c r="Z390" s="219"/>
    </row>
    <row r="391" spans="1:26" ht="15.75" customHeight="1" x14ac:dyDescent="0.25">
      <c r="A391" s="219"/>
      <c r="B391" s="219"/>
      <c r="C391" s="219"/>
      <c r="D391" s="219"/>
      <c r="E391" s="219"/>
      <c r="F391" s="219"/>
      <c r="G391" s="219"/>
      <c r="H391" s="219"/>
      <c r="I391" s="219"/>
      <c r="J391" s="219"/>
      <c r="K391" s="219"/>
      <c r="L391" s="219"/>
      <c r="M391" s="219"/>
      <c r="N391" s="219"/>
      <c r="O391" s="219"/>
      <c r="P391" s="219"/>
      <c r="Q391" s="219"/>
      <c r="R391" s="219"/>
      <c r="S391" s="219"/>
      <c r="T391" s="219"/>
      <c r="U391" s="219"/>
      <c r="V391" s="219"/>
      <c r="W391" s="219"/>
      <c r="X391" s="219"/>
      <c r="Y391" s="219"/>
      <c r="Z391" s="219"/>
    </row>
    <row r="392" spans="1:26" ht="15.75" customHeight="1" x14ac:dyDescent="0.25">
      <c r="A392" s="219"/>
      <c r="B392" s="219"/>
      <c r="C392" s="219"/>
      <c r="D392" s="219"/>
      <c r="E392" s="219"/>
      <c r="F392" s="219"/>
      <c r="G392" s="219"/>
      <c r="H392" s="219"/>
      <c r="I392" s="219"/>
      <c r="J392" s="219"/>
      <c r="K392" s="219"/>
      <c r="L392" s="219"/>
      <c r="M392" s="219"/>
      <c r="N392" s="219"/>
      <c r="O392" s="219"/>
      <c r="P392" s="219"/>
      <c r="Q392" s="219"/>
      <c r="R392" s="219"/>
      <c r="S392" s="219"/>
      <c r="T392" s="219"/>
      <c r="U392" s="219"/>
      <c r="V392" s="219"/>
      <c r="W392" s="219"/>
      <c r="X392" s="219"/>
      <c r="Y392" s="219"/>
      <c r="Z392" s="219"/>
    </row>
    <row r="393" spans="1:26" ht="15.75" customHeight="1" x14ac:dyDescent="0.25">
      <c r="A393" s="219"/>
      <c r="B393" s="219"/>
      <c r="C393" s="219"/>
      <c r="D393" s="219"/>
      <c r="E393" s="219"/>
      <c r="F393" s="219"/>
      <c r="G393" s="219"/>
      <c r="H393" s="219"/>
      <c r="I393" s="219"/>
      <c r="J393" s="219"/>
      <c r="K393" s="219"/>
      <c r="L393" s="219"/>
      <c r="M393" s="219"/>
      <c r="N393" s="219"/>
      <c r="O393" s="219"/>
      <c r="P393" s="219"/>
      <c r="Q393" s="219"/>
      <c r="R393" s="219"/>
      <c r="S393" s="219"/>
      <c r="T393" s="219"/>
      <c r="U393" s="219"/>
      <c r="V393" s="219"/>
      <c r="W393" s="219"/>
      <c r="X393" s="219"/>
      <c r="Y393" s="219"/>
      <c r="Z393" s="219"/>
    </row>
    <row r="394" spans="1:26" ht="15.75" customHeight="1" x14ac:dyDescent="0.25">
      <c r="A394" s="219"/>
      <c r="B394" s="219"/>
      <c r="C394" s="219"/>
      <c r="D394" s="219"/>
      <c r="E394" s="219"/>
      <c r="F394" s="219"/>
      <c r="G394" s="219"/>
      <c r="H394" s="219"/>
      <c r="I394" s="219"/>
      <c r="J394" s="219"/>
      <c r="K394" s="219"/>
      <c r="L394" s="219"/>
      <c r="M394" s="219"/>
      <c r="N394" s="219"/>
      <c r="O394" s="219"/>
      <c r="P394" s="219"/>
      <c r="Q394" s="219"/>
      <c r="R394" s="219"/>
      <c r="S394" s="219"/>
      <c r="T394" s="219"/>
      <c r="U394" s="219"/>
      <c r="V394" s="219"/>
      <c r="W394" s="219"/>
      <c r="X394" s="219"/>
      <c r="Y394" s="219"/>
      <c r="Z394" s="219"/>
    </row>
    <row r="395" spans="1:26" ht="15.75" customHeight="1" x14ac:dyDescent="0.25">
      <c r="A395" s="219"/>
      <c r="B395" s="219"/>
      <c r="C395" s="219"/>
      <c r="D395" s="219"/>
      <c r="E395" s="219"/>
      <c r="F395" s="219"/>
      <c r="G395" s="219"/>
      <c r="H395" s="219"/>
      <c r="I395" s="219"/>
      <c r="J395" s="219"/>
      <c r="K395" s="219"/>
      <c r="L395" s="219"/>
      <c r="M395" s="219"/>
      <c r="N395" s="219"/>
      <c r="O395" s="219"/>
      <c r="P395" s="219"/>
      <c r="Q395" s="219"/>
      <c r="R395" s="219"/>
      <c r="S395" s="219"/>
      <c r="T395" s="219"/>
      <c r="U395" s="219"/>
      <c r="V395" s="219"/>
      <c r="W395" s="219"/>
      <c r="X395" s="219"/>
      <c r="Y395" s="219"/>
      <c r="Z395" s="219"/>
    </row>
    <row r="396" spans="1:26" ht="15.75" customHeight="1" x14ac:dyDescent="0.25">
      <c r="A396" s="219"/>
      <c r="B396" s="219"/>
      <c r="C396" s="219"/>
      <c r="D396" s="219"/>
      <c r="E396" s="219"/>
      <c r="F396" s="219"/>
      <c r="G396" s="219"/>
      <c r="H396" s="219"/>
      <c r="I396" s="219"/>
      <c r="J396" s="219"/>
      <c r="K396" s="219"/>
      <c r="L396" s="219"/>
      <c r="M396" s="219"/>
      <c r="N396" s="219"/>
      <c r="O396" s="219"/>
      <c r="P396" s="219"/>
      <c r="Q396" s="219"/>
      <c r="R396" s="219"/>
      <c r="S396" s="219"/>
      <c r="T396" s="219"/>
      <c r="U396" s="219"/>
      <c r="V396" s="219"/>
      <c r="W396" s="219"/>
      <c r="X396" s="219"/>
      <c r="Y396" s="219"/>
      <c r="Z396" s="219"/>
    </row>
    <row r="397" spans="1:26" ht="15.75" customHeight="1" x14ac:dyDescent="0.25">
      <c r="A397" s="219"/>
      <c r="B397" s="219"/>
      <c r="C397" s="219"/>
      <c r="D397" s="219"/>
      <c r="E397" s="219"/>
      <c r="F397" s="219"/>
      <c r="G397" s="219"/>
      <c r="H397" s="219"/>
      <c r="I397" s="219"/>
      <c r="J397" s="219"/>
      <c r="K397" s="219"/>
      <c r="L397" s="219"/>
      <c r="M397" s="219"/>
      <c r="N397" s="219"/>
      <c r="O397" s="219"/>
      <c r="P397" s="219"/>
      <c r="Q397" s="219"/>
      <c r="R397" s="219"/>
      <c r="S397" s="219"/>
      <c r="T397" s="219"/>
      <c r="U397" s="219"/>
      <c r="V397" s="219"/>
      <c r="W397" s="219"/>
      <c r="X397" s="219"/>
      <c r="Y397" s="219"/>
      <c r="Z397" s="219"/>
    </row>
    <row r="398" spans="1:26" ht="15.75" customHeight="1" x14ac:dyDescent="0.25">
      <c r="A398" s="219"/>
      <c r="B398" s="219"/>
      <c r="C398" s="219"/>
      <c r="D398" s="219"/>
      <c r="E398" s="219"/>
      <c r="F398" s="219"/>
      <c r="G398" s="219"/>
      <c r="H398" s="219"/>
      <c r="I398" s="219"/>
      <c r="J398" s="219"/>
      <c r="K398" s="219"/>
      <c r="L398" s="219"/>
      <c r="M398" s="219"/>
      <c r="N398" s="219"/>
      <c r="O398" s="219"/>
      <c r="P398" s="219"/>
      <c r="Q398" s="219"/>
      <c r="R398" s="219"/>
      <c r="S398" s="219"/>
      <c r="T398" s="219"/>
      <c r="U398" s="219"/>
      <c r="V398" s="219"/>
      <c r="W398" s="219"/>
      <c r="X398" s="219"/>
      <c r="Y398" s="219"/>
      <c r="Z398" s="219"/>
    </row>
    <row r="399" spans="1:26" ht="15.75" customHeight="1" x14ac:dyDescent="0.25">
      <c r="A399" s="219"/>
      <c r="B399" s="219"/>
      <c r="C399" s="219"/>
      <c r="D399" s="219"/>
      <c r="E399" s="219"/>
      <c r="F399" s="219"/>
      <c r="G399" s="219"/>
      <c r="H399" s="219"/>
      <c r="I399" s="219"/>
      <c r="J399" s="219"/>
      <c r="K399" s="219"/>
      <c r="L399" s="219"/>
      <c r="M399" s="219"/>
      <c r="N399" s="219"/>
      <c r="O399" s="219"/>
      <c r="P399" s="219"/>
      <c r="Q399" s="219"/>
      <c r="R399" s="219"/>
      <c r="S399" s="219"/>
      <c r="T399" s="219"/>
      <c r="U399" s="219"/>
      <c r="V399" s="219"/>
      <c r="W399" s="219"/>
      <c r="X399" s="219"/>
      <c r="Y399" s="219"/>
      <c r="Z399" s="219"/>
    </row>
    <row r="400" spans="1:26" ht="15.75" customHeight="1" x14ac:dyDescent="0.25">
      <c r="A400" s="219"/>
      <c r="B400" s="219"/>
      <c r="C400" s="219"/>
      <c r="D400" s="219"/>
      <c r="E400" s="219"/>
      <c r="F400" s="219"/>
      <c r="G400" s="219"/>
      <c r="H400" s="219"/>
      <c r="I400" s="219"/>
      <c r="J400" s="219"/>
      <c r="K400" s="219"/>
      <c r="L400" s="219"/>
      <c r="M400" s="219"/>
      <c r="N400" s="219"/>
      <c r="O400" s="219"/>
      <c r="P400" s="219"/>
      <c r="Q400" s="219"/>
      <c r="R400" s="219"/>
      <c r="S400" s="219"/>
      <c r="T400" s="219"/>
      <c r="U400" s="219"/>
      <c r="V400" s="219"/>
      <c r="W400" s="219"/>
      <c r="X400" s="219"/>
      <c r="Y400" s="219"/>
      <c r="Z400" s="219"/>
    </row>
    <row r="401" spans="1:26" ht="15.75" customHeight="1" x14ac:dyDescent="0.25">
      <c r="A401" s="219"/>
      <c r="B401" s="219"/>
      <c r="C401" s="219"/>
      <c r="D401" s="219"/>
      <c r="E401" s="219"/>
      <c r="F401" s="219"/>
      <c r="G401" s="219"/>
      <c r="H401" s="219"/>
      <c r="I401" s="219"/>
      <c r="J401" s="219"/>
      <c r="K401" s="219"/>
      <c r="L401" s="219"/>
      <c r="M401" s="219"/>
      <c r="N401" s="219"/>
      <c r="O401" s="219"/>
      <c r="P401" s="219"/>
      <c r="Q401" s="219"/>
      <c r="R401" s="219"/>
      <c r="S401" s="219"/>
      <c r="T401" s="219"/>
      <c r="U401" s="219"/>
      <c r="V401" s="219"/>
      <c r="W401" s="219"/>
      <c r="X401" s="219"/>
      <c r="Y401" s="219"/>
      <c r="Z401" s="219"/>
    </row>
    <row r="402" spans="1:26" ht="15.75" customHeight="1" x14ac:dyDescent="0.25">
      <c r="A402" s="219"/>
      <c r="B402" s="219"/>
      <c r="C402" s="219"/>
      <c r="D402" s="219"/>
      <c r="E402" s="219"/>
      <c r="F402" s="219"/>
      <c r="G402" s="219"/>
      <c r="H402" s="219"/>
      <c r="I402" s="219"/>
      <c r="J402" s="219"/>
      <c r="K402" s="219"/>
      <c r="L402" s="219"/>
      <c r="M402" s="219"/>
      <c r="N402" s="219"/>
      <c r="O402" s="219"/>
      <c r="P402" s="219"/>
      <c r="Q402" s="219"/>
      <c r="R402" s="219"/>
      <c r="S402" s="219"/>
      <c r="T402" s="219"/>
      <c r="U402" s="219"/>
      <c r="V402" s="219"/>
      <c r="W402" s="219"/>
      <c r="X402" s="219"/>
      <c r="Y402" s="219"/>
      <c r="Z402" s="219"/>
    </row>
    <row r="403" spans="1:26" ht="15.75" customHeight="1" x14ac:dyDescent="0.25">
      <c r="A403" s="219"/>
      <c r="B403" s="219"/>
      <c r="C403" s="219"/>
      <c r="D403" s="219"/>
      <c r="E403" s="219"/>
      <c r="F403" s="219"/>
      <c r="G403" s="219"/>
      <c r="H403" s="219"/>
      <c r="I403" s="219"/>
      <c r="J403" s="219"/>
      <c r="K403" s="219"/>
      <c r="L403" s="219"/>
      <c r="M403" s="219"/>
      <c r="N403" s="219"/>
      <c r="O403" s="219"/>
      <c r="P403" s="219"/>
      <c r="Q403" s="219"/>
      <c r="R403" s="219"/>
      <c r="S403" s="219"/>
      <c r="T403" s="219"/>
      <c r="U403" s="219"/>
      <c r="V403" s="219"/>
      <c r="W403" s="219"/>
      <c r="X403" s="219"/>
      <c r="Y403" s="219"/>
      <c r="Z403" s="219"/>
    </row>
    <row r="404" spans="1:26" ht="15.75" customHeight="1" x14ac:dyDescent="0.25">
      <c r="A404" s="219"/>
      <c r="B404" s="219"/>
      <c r="C404" s="219"/>
      <c r="D404" s="219"/>
      <c r="E404" s="219"/>
      <c r="F404" s="219"/>
      <c r="G404" s="219"/>
      <c r="H404" s="219"/>
      <c r="I404" s="219"/>
      <c r="J404" s="219"/>
      <c r="K404" s="219"/>
      <c r="L404" s="219"/>
      <c r="M404" s="219"/>
      <c r="N404" s="219"/>
      <c r="O404" s="219"/>
      <c r="P404" s="219"/>
      <c r="Q404" s="219"/>
      <c r="R404" s="219"/>
      <c r="S404" s="219"/>
      <c r="T404" s="219"/>
      <c r="U404" s="219"/>
      <c r="V404" s="219"/>
      <c r="W404" s="219"/>
      <c r="X404" s="219"/>
      <c r="Y404" s="219"/>
      <c r="Z404" s="219"/>
    </row>
    <row r="405" spans="1:26" ht="15.75" customHeight="1" x14ac:dyDescent="0.25">
      <c r="A405" s="219"/>
      <c r="B405" s="219"/>
      <c r="C405" s="219"/>
      <c r="D405" s="219"/>
      <c r="E405" s="219"/>
      <c r="F405" s="219"/>
      <c r="G405" s="219"/>
      <c r="H405" s="219"/>
      <c r="I405" s="219"/>
      <c r="J405" s="219"/>
      <c r="K405" s="219"/>
      <c r="L405" s="219"/>
      <c r="M405" s="219"/>
      <c r="N405" s="219"/>
      <c r="O405" s="219"/>
      <c r="P405" s="219"/>
      <c r="Q405" s="219"/>
      <c r="R405" s="219"/>
      <c r="S405" s="219"/>
      <c r="T405" s="219"/>
      <c r="U405" s="219"/>
      <c r="V405" s="219"/>
      <c r="W405" s="219"/>
      <c r="X405" s="219"/>
      <c r="Y405" s="219"/>
      <c r="Z405" s="219"/>
    </row>
    <row r="406" spans="1:26" ht="15.75" customHeight="1" x14ac:dyDescent="0.25">
      <c r="A406" s="219"/>
      <c r="B406" s="219"/>
      <c r="C406" s="219"/>
      <c r="D406" s="219"/>
      <c r="E406" s="219"/>
      <c r="F406" s="219"/>
      <c r="G406" s="219"/>
      <c r="H406" s="219"/>
      <c r="I406" s="219"/>
      <c r="J406" s="219"/>
      <c r="K406" s="219"/>
      <c r="L406" s="219"/>
      <c r="M406" s="219"/>
      <c r="N406" s="219"/>
      <c r="O406" s="219"/>
      <c r="P406" s="219"/>
      <c r="Q406" s="219"/>
      <c r="R406" s="219"/>
      <c r="S406" s="219"/>
      <c r="T406" s="219"/>
      <c r="U406" s="219"/>
      <c r="V406" s="219"/>
      <c r="W406" s="219"/>
      <c r="X406" s="219"/>
      <c r="Y406" s="219"/>
      <c r="Z406" s="219"/>
    </row>
    <row r="407" spans="1:26" ht="15.75" customHeight="1" x14ac:dyDescent="0.25">
      <c r="A407" s="219"/>
      <c r="B407" s="219"/>
      <c r="C407" s="219"/>
      <c r="D407" s="219"/>
      <c r="E407" s="219"/>
      <c r="F407" s="219"/>
      <c r="G407" s="219"/>
      <c r="H407" s="219"/>
      <c r="I407" s="219"/>
      <c r="J407" s="219"/>
      <c r="K407" s="219"/>
      <c r="L407" s="219"/>
      <c r="M407" s="219"/>
      <c r="N407" s="219"/>
      <c r="O407" s="219"/>
      <c r="P407" s="219"/>
      <c r="Q407" s="219"/>
      <c r="R407" s="219"/>
      <c r="S407" s="219"/>
      <c r="T407" s="219"/>
      <c r="U407" s="219"/>
      <c r="V407" s="219"/>
      <c r="W407" s="219"/>
      <c r="X407" s="219"/>
      <c r="Y407" s="219"/>
      <c r="Z407" s="219"/>
    </row>
    <row r="408" spans="1:26" ht="15.75" customHeight="1" x14ac:dyDescent="0.25">
      <c r="A408" s="219"/>
      <c r="B408" s="219"/>
      <c r="C408" s="219"/>
      <c r="D408" s="219"/>
      <c r="E408" s="219"/>
      <c r="F408" s="219"/>
      <c r="G408" s="219"/>
      <c r="H408" s="219"/>
      <c r="I408" s="219"/>
      <c r="J408" s="219"/>
      <c r="K408" s="219"/>
      <c r="L408" s="219"/>
      <c r="M408" s="219"/>
      <c r="N408" s="219"/>
      <c r="O408" s="219"/>
      <c r="P408" s="219"/>
      <c r="Q408" s="219"/>
      <c r="R408" s="219"/>
      <c r="S408" s="219"/>
      <c r="T408" s="219"/>
      <c r="U408" s="219"/>
      <c r="V408" s="219"/>
      <c r="W408" s="219"/>
      <c r="X408" s="219"/>
      <c r="Y408" s="219"/>
      <c r="Z408" s="219"/>
    </row>
    <row r="409" spans="1:26" ht="15.75" customHeight="1" x14ac:dyDescent="0.25">
      <c r="A409" s="219"/>
      <c r="B409" s="219"/>
      <c r="C409" s="219"/>
      <c r="D409" s="219"/>
      <c r="E409" s="219"/>
      <c r="F409" s="219"/>
      <c r="G409" s="219"/>
      <c r="H409" s="219"/>
      <c r="I409" s="219"/>
      <c r="J409" s="219"/>
      <c r="K409" s="219"/>
      <c r="L409" s="219"/>
      <c r="M409" s="219"/>
      <c r="N409" s="219"/>
      <c r="O409" s="219"/>
      <c r="P409" s="219"/>
      <c r="Q409" s="219"/>
      <c r="R409" s="219"/>
      <c r="S409" s="219"/>
      <c r="T409" s="219"/>
      <c r="U409" s="219"/>
      <c r="V409" s="219"/>
      <c r="W409" s="219"/>
      <c r="X409" s="219"/>
      <c r="Y409" s="219"/>
      <c r="Z409" s="219"/>
    </row>
    <row r="410" spans="1:26" ht="15.75" customHeight="1" x14ac:dyDescent="0.25">
      <c r="A410" s="219"/>
      <c r="B410" s="219"/>
      <c r="C410" s="219"/>
      <c r="D410" s="219"/>
      <c r="E410" s="219"/>
      <c r="F410" s="219"/>
      <c r="G410" s="219"/>
      <c r="H410" s="219"/>
      <c r="I410" s="219"/>
      <c r="J410" s="219"/>
      <c r="K410" s="219"/>
      <c r="L410" s="219"/>
      <c r="M410" s="219"/>
      <c r="N410" s="219"/>
      <c r="O410" s="219"/>
      <c r="P410" s="219"/>
      <c r="Q410" s="219"/>
      <c r="R410" s="219"/>
      <c r="S410" s="219"/>
      <c r="T410" s="219"/>
      <c r="U410" s="219"/>
      <c r="V410" s="219"/>
      <c r="W410" s="219"/>
      <c r="X410" s="219"/>
      <c r="Y410" s="219"/>
      <c r="Z410" s="219"/>
    </row>
    <row r="411" spans="1:26" ht="15.75" customHeight="1" x14ac:dyDescent="0.25">
      <c r="A411" s="219"/>
      <c r="B411" s="219"/>
      <c r="C411" s="219"/>
      <c r="D411" s="219"/>
      <c r="E411" s="219"/>
      <c r="F411" s="219"/>
      <c r="G411" s="219"/>
      <c r="H411" s="219"/>
      <c r="I411" s="219"/>
      <c r="J411" s="219"/>
      <c r="K411" s="219"/>
      <c r="L411" s="219"/>
      <c r="M411" s="219"/>
      <c r="N411" s="219"/>
      <c r="O411" s="219"/>
      <c r="P411" s="219"/>
      <c r="Q411" s="219"/>
      <c r="R411" s="219"/>
      <c r="S411" s="219"/>
      <c r="T411" s="219"/>
      <c r="U411" s="219"/>
      <c r="V411" s="219"/>
      <c r="W411" s="219"/>
      <c r="X411" s="219"/>
      <c r="Y411" s="219"/>
      <c r="Z411" s="219"/>
    </row>
    <row r="412" spans="1:26" ht="15.75" customHeight="1" x14ac:dyDescent="0.25">
      <c r="A412" s="219"/>
      <c r="B412" s="219"/>
      <c r="C412" s="219"/>
      <c r="D412" s="219"/>
      <c r="E412" s="219"/>
      <c r="F412" s="219"/>
      <c r="G412" s="219"/>
      <c r="H412" s="219"/>
      <c r="I412" s="219"/>
      <c r="J412" s="219"/>
      <c r="K412" s="219"/>
      <c r="L412" s="219"/>
      <c r="M412" s="219"/>
      <c r="N412" s="219"/>
      <c r="O412" s="219"/>
      <c r="P412" s="219"/>
      <c r="Q412" s="219"/>
      <c r="R412" s="219"/>
      <c r="S412" s="219"/>
      <c r="T412" s="219"/>
      <c r="U412" s="219"/>
      <c r="V412" s="219"/>
      <c r="W412" s="219"/>
      <c r="X412" s="219"/>
      <c r="Y412" s="219"/>
      <c r="Z412" s="219"/>
    </row>
    <row r="413" spans="1:26" ht="15.75" customHeight="1" x14ac:dyDescent="0.25">
      <c r="A413" s="219"/>
      <c r="B413" s="219"/>
      <c r="C413" s="219"/>
      <c r="D413" s="219"/>
      <c r="E413" s="219"/>
      <c r="F413" s="219"/>
      <c r="G413" s="219"/>
      <c r="H413" s="219"/>
      <c r="I413" s="219"/>
      <c r="J413" s="219"/>
      <c r="K413" s="219"/>
      <c r="L413" s="219"/>
      <c r="M413" s="219"/>
      <c r="N413" s="219"/>
      <c r="O413" s="219"/>
      <c r="P413" s="219"/>
      <c r="Q413" s="219"/>
      <c r="R413" s="219"/>
      <c r="S413" s="219"/>
      <c r="T413" s="219"/>
      <c r="U413" s="219"/>
      <c r="V413" s="219"/>
      <c r="W413" s="219"/>
      <c r="X413" s="219"/>
      <c r="Y413" s="219"/>
      <c r="Z413" s="219"/>
    </row>
    <row r="414" spans="1:26" ht="15.75" customHeight="1" x14ac:dyDescent="0.25">
      <c r="A414" s="219"/>
      <c r="B414" s="219"/>
      <c r="C414" s="219"/>
      <c r="D414" s="219"/>
      <c r="E414" s="219"/>
      <c r="F414" s="219"/>
      <c r="G414" s="219"/>
      <c r="H414" s="219"/>
      <c r="I414" s="219"/>
      <c r="J414" s="219"/>
      <c r="K414" s="219"/>
      <c r="L414" s="219"/>
      <c r="M414" s="219"/>
      <c r="N414" s="219"/>
      <c r="O414" s="219"/>
      <c r="P414" s="219"/>
      <c r="Q414" s="219"/>
      <c r="R414" s="219"/>
      <c r="S414" s="219"/>
      <c r="T414" s="219"/>
      <c r="U414" s="219"/>
      <c r="V414" s="219"/>
      <c r="W414" s="219"/>
      <c r="X414" s="219"/>
      <c r="Y414" s="219"/>
      <c r="Z414" s="219"/>
    </row>
    <row r="415" spans="1:26" ht="15.75" customHeight="1" x14ac:dyDescent="0.25">
      <c r="A415" s="219"/>
      <c r="B415" s="219"/>
      <c r="C415" s="219"/>
      <c r="D415" s="219"/>
      <c r="E415" s="219"/>
      <c r="F415" s="219"/>
      <c r="G415" s="219"/>
      <c r="H415" s="219"/>
      <c r="I415" s="219"/>
      <c r="J415" s="219"/>
      <c r="K415" s="219"/>
      <c r="L415" s="219"/>
      <c r="M415" s="219"/>
      <c r="N415" s="219"/>
      <c r="O415" s="219"/>
      <c r="P415" s="219"/>
      <c r="Q415" s="219"/>
      <c r="R415" s="219"/>
      <c r="S415" s="219"/>
      <c r="T415" s="219"/>
      <c r="U415" s="219"/>
      <c r="V415" s="219"/>
      <c r="W415" s="219"/>
      <c r="X415" s="219"/>
      <c r="Y415" s="219"/>
      <c r="Z415" s="219"/>
    </row>
    <row r="416" spans="1:26" ht="15.75" customHeight="1" x14ac:dyDescent="0.25">
      <c r="A416" s="219"/>
      <c r="B416" s="219"/>
      <c r="C416" s="219"/>
      <c r="D416" s="219"/>
      <c r="E416" s="219"/>
      <c r="F416" s="219"/>
      <c r="G416" s="219"/>
      <c r="H416" s="219"/>
      <c r="I416" s="219"/>
      <c r="J416" s="219"/>
      <c r="K416" s="219"/>
      <c r="L416" s="219"/>
      <c r="M416" s="219"/>
      <c r="N416" s="219"/>
      <c r="O416" s="219"/>
      <c r="P416" s="219"/>
      <c r="Q416" s="219"/>
      <c r="R416" s="219"/>
      <c r="S416" s="219"/>
      <c r="T416" s="219"/>
      <c r="U416" s="219"/>
      <c r="V416" s="219"/>
      <c r="W416" s="219"/>
      <c r="X416" s="219"/>
      <c r="Y416" s="219"/>
      <c r="Z416" s="219"/>
    </row>
    <row r="417" spans="1:26" ht="15.75" customHeight="1" x14ac:dyDescent="0.25">
      <c r="A417" s="219"/>
      <c r="B417" s="219"/>
      <c r="C417" s="219"/>
      <c r="D417" s="219"/>
      <c r="E417" s="219"/>
      <c r="F417" s="219"/>
      <c r="G417" s="219"/>
      <c r="H417" s="219"/>
      <c r="I417" s="219"/>
      <c r="J417" s="219"/>
      <c r="K417" s="219"/>
      <c r="L417" s="219"/>
      <c r="M417" s="219"/>
      <c r="N417" s="219"/>
      <c r="O417" s="219"/>
      <c r="P417" s="219"/>
      <c r="Q417" s="219"/>
      <c r="R417" s="219"/>
      <c r="S417" s="219"/>
      <c r="T417" s="219"/>
      <c r="U417" s="219"/>
      <c r="V417" s="219"/>
      <c r="W417" s="219"/>
      <c r="X417" s="219"/>
      <c r="Y417" s="219"/>
      <c r="Z417" s="219"/>
    </row>
    <row r="418" spans="1:26" ht="15.75" customHeight="1" x14ac:dyDescent="0.25">
      <c r="A418" s="219"/>
      <c r="B418" s="219"/>
      <c r="C418" s="219"/>
      <c r="D418" s="219"/>
      <c r="E418" s="219"/>
      <c r="F418" s="219"/>
      <c r="G418" s="219"/>
      <c r="H418" s="219"/>
      <c r="I418" s="219"/>
      <c r="J418" s="219"/>
      <c r="K418" s="219"/>
      <c r="L418" s="219"/>
      <c r="M418" s="219"/>
      <c r="N418" s="219"/>
      <c r="O418" s="219"/>
      <c r="P418" s="219"/>
      <c r="Q418" s="219"/>
      <c r="R418" s="219"/>
      <c r="S418" s="219"/>
      <c r="T418" s="219"/>
      <c r="U418" s="219"/>
      <c r="V418" s="219"/>
      <c r="W418" s="219"/>
      <c r="X418" s="219"/>
      <c r="Y418" s="219"/>
      <c r="Z418" s="219"/>
    </row>
    <row r="419" spans="1:26" ht="15.75" customHeight="1" x14ac:dyDescent="0.25">
      <c r="A419" s="219"/>
      <c r="B419" s="219"/>
      <c r="C419" s="219"/>
      <c r="D419" s="219"/>
      <c r="E419" s="219"/>
      <c r="F419" s="219"/>
      <c r="G419" s="219"/>
      <c r="H419" s="219"/>
      <c r="I419" s="219"/>
      <c r="J419" s="219"/>
      <c r="K419" s="219"/>
      <c r="L419" s="219"/>
      <c r="M419" s="219"/>
      <c r="N419" s="219"/>
      <c r="O419" s="219"/>
      <c r="P419" s="219"/>
      <c r="Q419" s="219"/>
      <c r="R419" s="219"/>
      <c r="S419" s="219"/>
      <c r="T419" s="219"/>
      <c r="U419" s="219"/>
      <c r="V419" s="219"/>
      <c r="W419" s="219"/>
      <c r="X419" s="219"/>
      <c r="Y419" s="219"/>
      <c r="Z419" s="219"/>
    </row>
    <row r="420" spans="1:26" ht="15.75" customHeight="1" x14ac:dyDescent="0.25">
      <c r="A420" s="219"/>
      <c r="B420" s="219"/>
      <c r="C420" s="219"/>
      <c r="D420" s="219"/>
      <c r="E420" s="219"/>
      <c r="F420" s="219"/>
      <c r="G420" s="219"/>
      <c r="H420" s="219"/>
      <c r="I420" s="219"/>
      <c r="J420" s="219"/>
      <c r="K420" s="219"/>
      <c r="L420" s="219"/>
      <c r="M420" s="219"/>
      <c r="N420" s="219"/>
      <c r="O420" s="219"/>
      <c r="P420" s="219"/>
      <c r="Q420" s="219"/>
      <c r="R420" s="219"/>
      <c r="S420" s="219"/>
      <c r="T420" s="219"/>
      <c r="U420" s="219"/>
      <c r="V420" s="219"/>
      <c r="W420" s="219"/>
      <c r="X420" s="219"/>
      <c r="Y420" s="219"/>
      <c r="Z420" s="219"/>
    </row>
    <row r="421" spans="1:26" ht="15.75" customHeight="1" x14ac:dyDescent="0.25">
      <c r="A421" s="219"/>
      <c r="B421" s="219"/>
      <c r="C421" s="219"/>
      <c r="D421" s="219"/>
      <c r="E421" s="219"/>
      <c r="F421" s="219"/>
      <c r="G421" s="219"/>
      <c r="H421" s="219"/>
      <c r="I421" s="219"/>
      <c r="J421" s="219"/>
      <c r="K421" s="219"/>
      <c r="L421" s="219"/>
      <c r="M421" s="219"/>
      <c r="N421" s="219"/>
      <c r="O421" s="219"/>
      <c r="P421" s="219"/>
      <c r="Q421" s="219"/>
      <c r="R421" s="219"/>
      <c r="S421" s="219"/>
      <c r="T421" s="219"/>
      <c r="U421" s="219"/>
      <c r="V421" s="219"/>
      <c r="W421" s="219"/>
      <c r="X421" s="219"/>
      <c r="Y421" s="219"/>
      <c r="Z421" s="219"/>
    </row>
    <row r="422" spans="1:26" ht="15.75" customHeight="1" x14ac:dyDescent="0.25">
      <c r="A422" s="219"/>
      <c r="B422" s="219"/>
      <c r="C422" s="219"/>
      <c r="D422" s="219"/>
      <c r="E422" s="219"/>
      <c r="F422" s="219"/>
      <c r="G422" s="219"/>
      <c r="H422" s="219"/>
      <c r="I422" s="219"/>
      <c r="J422" s="219"/>
      <c r="K422" s="219"/>
      <c r="L422" s="219"/>
      <c r="M422" s="219"/>
      <c r="N422" s="219"/>
      <c r="O422" s="219"/>
      <c r="P422" s="219"/>
      <c r="Q422" s="219"/>
      <c r="R422" s="219"/>
      <c r="S422" s="219"/>
      <c r="T422" s="219"/>
      <c r="U422" s="219"/>
      <c r="V422" s="219"/>
      <c r="W422" s="219"/>
      <c r="X422" s="219"/>
      <c r="Y422" s="219"/>
      <c r="Z422" s="219"/>
    </row>
    <row r="423" spans="1:26" ht="15.75" customHeight="1" x14ac:dyDescent="0.25">
      <c r="A423" s="219"/>
      <c r="B423" s="219"/>
      <c r="C423" s="219"/>
      <c r="D423" s="219"/>
      <c r="E423" s="219"/>
      <c r="F423" s="219"/>
      <c r="G423" s="219"/>
      <c r="H423" s="219"/>
      <c r="I423" s="219"/>
      <c r="J423" s="219"/>
      <c r="K423" s="219"/>
      <c r="L423" s="219"/>
      <c r="M423" s="219"/>
      <c r="N423" s="219"/>
      <c r="O423" s="219"/>
      <c r="P423" s="219"/>
      <c r="Q423" s="219"/>
      <c r="R423" s="219"/>
      <c r="S423" s="219"/>
      <c r="T423" s="219"/>
      <c r="U423" s="219"/>
      <c r="V423" s="219"/>
      <c r="W423" s="219"/>
      <c r="X423" s="219"/>
      <c r="Y423" s="219"/>
      <c r="Z423" s="219"/>
    </row>
    <row r="424" spans="1:26" ht="15.75" customHeight="1" x14ac:dyDescent="0.25">
      <c r="A424" s="219"/>
      <c r="B424" s="219"/>
      <c r="C424" s="219"/>
      <c r="D424" s="219"/>
      <c r="E424" s="219"/>
      <c r="F424" s="219"/>
      <c r="G424" s="219"/>
      <c r="H424" s="219"/>
      <c r="I424" s="219"/>
      <c r="J424" s="219"/>
      <c r="K424" s="219"/>
      <c r="L424" s="219"/>
      <c r="M424" s="219"/>
      <c r="N424" s="219"/>
      <c r="O424" s="219"/>
      <c r="P424" s="219"/>
      <c r="Q424" s="219"/>
      <c r="R424" s="219"/>
      <c r="S424" s="219"/>
      <c r="T424" s="219"/>
      <c r="U424" s="219"/>
      <c r="V424" s="219"/>
      <c r="W424" s="219"/>
      <c r="X424" s="219"/>
      <c r="Y424" s="219"/>
      <c r="Z424" s="219"/>
    </row>
    <row r="425" spans="1:26" ht="15.75" customHeight="1" x14ac:dyDescent="0.25">
      <c r="A425" s="219"/>
      <c r="B425" s="219"/>
      <c r="C425" s="219"/>
      <c r="D425" s="219"/>
      <c r="E425" s="219"/>
      <c r="F425" s="219"/>
      <c r="G425" s="219"/>
      <c r="H425" s="219"/>
      <c r="I425" s="219"/>
      <c r="J425" s="219"/>
      <c r="K425" s="219"/>
      <c r="L425" s="219"/>
      <c r="M425" s="219"/>
      <c r="N425" s="219"/>
      <c r="O425" s="219"/>
      <c r="P425" s="219"/>
      <c r="Q425" s="219"/>
      <c r="R425" s="219"/>
      <c r="S425" s="219"/>
      <c r="T425" s="219"/>
      <c r="U425" s="219"/>
      <c r="V425" s="219"/>
      <c r="W425" s="219"/>
      <c r="X425" s="219"/>
      <c r="Y425" s="219"/>
      <c r="Z425" s="219"/>
    </row>
    <row r="426" spans="1:26" ht="15.75" customHeight="1" x14ac:dyDescent="0.25">
      <c r="A426" s="219"/>
      <c r="B426" s="219"/>
      <c r="C426" s="219"/>
      <c r="D426" s="219"/>
      <c r="E426" s="219"/>
      <c r="F426" s="219"/>
      <c r="G426" s="219"/>
      <c r="H426" s="219"/>
      <c r="I426" s="219"/>
      <c r="J426" s="219"/>
      <c r="K426" s="219"/>
      <c r="L426" s="219"/>
      <c r="M426" s="219"/>
      <c r="N426" s="219"/>
      <c r="O426" s="219"/>
      <c r="P426" s="219"/>
      <c r="Q426" s="219"/>
      <c r="R426" s="219"/>
      <c r="S426" s="219"/>
      <c r="T426" s="219"/>
      <c r="U426" s="219"/>
      <c r="V426" s="219"/>
      <c r="W426" s="219"/>
      <c r="X426" s="219"/>
      <c r="Y426" s="219"/>
      <c r="Z426" s="219"/>
    </row>
    <row r="427" spans="1:26" ht="15.75" customHeight="1" x14ac:dyDescent="0.25">
      <c r="A427" s="219"/>
      <c r="B427" s="219"/>
      <c r="C427" s="219"/>
      <c r="D427" s="219"/>
      <c r="E427" s="219"/>
      <c r="F427" s="219"/>
      <c r="G427" s="219"/>
      <c r="H427" s="219"/>
      <c r="I427" s="219"/>
      <c r="J427" s="219"/>
      <c r="K427" s="219"/>
      <c r="L427" s="219"/>
      <c r="M427" s="219"/>
      <c r="N427" s="219"/>
      <c r="O427" s="219"/>
      <c r="P427" s="219"/>
      <c r="Q427" s="219"/>
      <c r="R427" s="219"/>
      <c r="S427" s="219"/>
      <c r="T427" s="219"/>
      <c r="U427" s="219"/>
      <c r="V427" s="219"/>
      <c r="W427" s="219"/>
      <c r="X427" s="219"/>
      <c r="Y427" s="219"/>
      <c r="Z427" s="219"/>
    </row>
    <row r="428" spans="1:26" ht="15.75" customHeight="1" x14ac:dyDescent="0.25">
      <c r="A428" s="219"/>
      <c r="B428" s="219"/>
      <c r="C428" s="219"/>
      <c r="D428" s="219"/>
      <c r="E428" s="219"/>
      <c r="F428" s="219"/>
      <c r="G428" s="219"/>
      <c r="H428" s="219"/>
      <c r="I428" s="219"/>
      <c r="J428" s="219"/>
      <c r="K428" s="219"/>
      <c r="L428" s="219"/>
      <c r="M428" s="219"/>
      <c r="N428" s="219"/>
      <c r="O428" s="219"/>
      <c r="P428" s="219"/>
      <c r="Q428" s="219"/>
      <c r="R428" s="219"/>
      <c r="S428" s="219"/>
      <c r="T428" s="219"/>
      <c r="U428" s="219"/>
      <c r="V428" s="219"/>
      <c r="W428" s="219"/>
      <c r="X428" s="219"/>
      <c r="Y428" s="219"/>
      <c r="Z428" s="219"/>
    </row>
    <row r="429" spans="1:26" ht="15.75" customHeight="1" x14ac:dyDescent="0.25">
      <c r="A429" s="219"/>
      <c r="B429" s="219"/>
      <c r="C429" s="219"/>
      <c r="D429" s="219"/>
      <c r="E429" s="219"/>
      <c r="F429" s="219"/>
      <c r="G429" s="219"/>
      <c r="H429" s="219"/>
      <c r="I429" s="219"/>
      <c r="J429" s="219"/>
      <c r="K429" s="219"/>
      <c r="L429" s="219"/>
      <c r="M429" s="219"/>
      <c r="N429" s="219"/>
      <c r="O429" s="219"/>
      <c r="P429" s="219"/>
      <c r="Q429" s="219"/>
      <c r="R429" s="219"/>
      <c r="S429" s="219"/>
      <c r="T429" s="219"/>
      <c r="U429" s="219"/>
      <c r="V429" s="219"/>
      <c r="W429" s="219"/>
      <c r="X429" s="219"/>
      <c r="Y429" s="219"/>
      <c r="Z429" s="219"/>
    </row>
    <row r="430" spans="1:26" ht="15.75" customHeight="1" x14ac:dyDescent="0.25">
      <c r="A430" s="219"/>
      <c r="B430" s="219"/>
      <c r="C430" s="219"/>
      <c r="D430" s="219"/>
      <c r="E430" s="219"/>
      <c r="F430" s="219"/>
      <c r="G430" s="219"/>
      <c r="H430" s="219"/>
      <c r="I430" s="219"/>
      <c r="J430" s="219"/>
      <c r="K430" s="219"/>
      <c r="L430" s="219"/>
      <c r="M430" s="219"/>
      <c r="N430" s="219"/>
      <c r="O430" s="219"/>
      <c r="P430" s="219"/>
      <c r="Q430" s="219"/>
      <c r="R430" s="219"/>
      <c r="S430" s="219"/>
      <c r="T430" s="219"/>
      <c r="U430" s="219"/>
      <c r="V430" s="219"/>
      <c r="W430" s="219"/>
      <c r="X430" s="219"/>
      <c r="Y430" s="219"/>
      <c r="Z430" s="219"/>
    </row>
    <row r="431" spans="1:26" ht="15.75" customHeight="1" x14ac:dyDescent="0.25">
      <c r="A431" s="219"/>
      <c r="B431" s="219"/>
      <c r="C431" s="219"/>
      <c r="D431" s="219"/>
      <c r="E431" s="219"/>
      <c r="F431" s="219"/>
      <c r="G431" s="219"/>
      <c r="H431" s="219"/>
      <c r="I431" s="219"/>
      <c r="J431" s="219"/>
      <c r="K431" s="219"/>
      <c r="L431" s="219"/>
      <c r="M431" s="219"/>
      <c r="N431" s="219"/>
      <c r="O431" s="219"/>
      <c r="P431" s="219"/>
      <c r="Q431" s="219"/>
      <c r="R431" s="219"/>
      <c r="S431" s="219"/>
      <c r="T431" s="219"/>
      <c r="U431" s="219"/>
      <c r="V431" s="219"/>
      <c r="W431" s="219"/>
      <c r="X431" s="219"/>
      <c r="Y431" s="219"/>
      <c r="Z431" s="219"/>
    </row>
    <row r="432" spans="1:26" ht="15.75" customHeight="1" x14ac:dyDescent="0.25">
      <c r="A432" s="219"/>
      <c r="B432" s="219"/>
      <c r="C432" s="219"/>
      <c r="D432" s="219"/>
      <c r="E432" s="219"/>
      <c r="F432" s="219"/>
      <c r="G432" s="219"/>
      <c r="H432" s="219"/>
      <c r="I432" s="219"/>
      <c r="J432" s="219"/>
      <c r="K432" s="219"/>
      <c r="L432" s="219"/>
      <c r="M432" s="219"/>
      <c r="N432" s="219"/>
      <c r="O432" s="219"/>
      <c r="P432" s="219"/>
      <c r="Q432" s="219"/>
      <c r="R432" s="219"/>
      <c r="S432" s="219"/>
      <c r="T432" s="219"/>
      <c r="U432" s="219"/>
      <c r="V432" s="219"/>
      <c r="W432" s="219"/>
      <c r="X432" s="219"/>
      <c r="Y432" s="219"/>
      <c r="Z432" s="219"/>
    </row>
    <row r="433" spans="1:26" ht="15.75" customHeight="1" x14ac:dyDescent="0.25">
      <c r="A433" s="219"/>
      <c r="B433" s="219"/>
      <c r="C433" s="219"/>
      <c r="D433" s="219"/>
      <c r="E433" s="219"/>
      <c r="F433" s="219"/>
      <c r="G433" s="219"/>
      <c r="H433" s="219"/>
      <c r="I433" s="219"/>
      <c r="J433" s="219"/>
      <c r="K433" s="219"/>
      <c r="L433" s="219"/>
      <c r="M433" s="219"/>
      <c r="N433" s="219"/>
      <c r="O433" s="219"/>
      <c r="P433" s="219"/>
      <c r="Q433" s="219"/>
      <c r="R433" s="219"/>
      <c r="S433" s="219"/>
      <c r="T433" s="219"/>
      <c r="U433" s="219"/>
      <c r="V433" s="219"/>
      <c r="W433" s="219"/>
      <c r="X433" s="219"/>
      <c r="Y433" s="219"/>
      <c r="Z433" s="219"/>
    </row>
    <row r="434" spans="1:26" ht="15.75" customHeight="1" x14ac:dyDescent="0.25">
      <c r="A434" s="219"/>
      <c r="B434" s="219"/>
      <c r="C434" s="219"/>
      <c r="D434" s="219"/>
      <c r="E434" s="219"/>
      <c r="F434" s="219"/>
      <c r="G434" s="219"/>
      <c r="H434" s="219"/>
      <c r="I434" s="219"/>
      <c r="J434" s="219"/>
      <c r="K434" s="219"/>
      <c r="L434" s="219"/>
      <c r="M434" s="219"/>
      <c r="N434" s="219"/>
      <c r="O434" s="219"/>
      <c r="P434" s="219"/>
      <c r="Q434" s="219"/>
      <c r="R434" s="219"/>
      <c r="S434" s="219"/>
      <c r="T434" s="219"/>
      <c r="U434" s="219"/>
      <c r="V434" s="219"/>
      <c r="W434" s="219"/>
      <c r="X434" s="219"/>
      <c r="Y434" s="219"/>
      <c r="Z434" s="219"/>
    </row>
    <row r="435" spans="1:26" ht="15.75" customHeight="1" x14ac:dyDescent="0.25">
      <c r="A435" s="219"/>
      <c r="B435" s="219"/>
      <c r="C435" s="219"/>
      <c r="D435" s="219"/>
      <c r="E435" s="219"/>
      <c r="F435" s="219"/>
      <c r="G435" s="219"/>
      <c r="H435" s="219"/>
      <c r="I435" s="219"/>
      <c r="J435" s="219"/>
      <c r="K435" s="219"/>
      <c r="L435" s="219"/>
      <c r="M435" s="219"/>
      <c r="N435" s="219"/>
      <c r="O435" s="219"/>
      <c r="P435" s="219"/>
      <c r="Q435" s="219"/>
      <c r="R435" s="219"/>
      <c r="S435" s="219"/>
      <c r="T435" s="219"/>
      <c r="U435" s="219"/>
      <c r="V435" s="219"/>
      <c r="W435" s="219"/>
      <c r="X435" s="219"/>
      <c r="Y435" s="219"/>
      <c r="Z435" s="219"/>
    </row>
    <row r="436" spans="1:26" ht="15.75" customHeight="1" x14ac:dyDescent="0.25">
      <c r="A436" s="219"/>
      <c r="B436" s="219"/>
      <c r="C436" s="219"/>
      <c r="D436" s="219"/>
      <c r="E436" s="219"/>
      <c r="F436" s="219"/>
      <c r="G436" s="219"/>
      <c r="H436" s="219"/>
      <c r="I436" s="219"/>
      <c r="J436" s="219"/>
      <c r="K436" s="219"/>
      <c r="L436" s="219"/>
      <c r="M436" s="219"/>
      <c r="N436" s="219"/>
      <c r="O436" s="219"/>
      <c r="P436" s="219"/>
      <c r="Q436" s="219"/>
      <c r="R436" s="219"/>
      <c r="S436" s="219"/>
      <c r="T436" s="219"/>
      <c r="U436" s="219"/>
      <c r="V436" s="219"/>
      <c r="W436" s="219"/>
      <c r="X436" s="219"/>
      <c r="Y436" s="219"/>
      <c r="Z436" s="219"/>
    </row>
    <row r="437" spans="1:26" ht="15.75" customHeight="1" x14ac:dyDescent="0.25">
      <c r="A437" s="219"/>
      <c r="B437" s="219"/>
      <c r="C437" s="219"/>
      <c r="D437" s="219"/>
      <c r="E437" s="219"/>
      <c r="F437" s="219"/>
      <c r="G437" s="219"/>
      <c r="H437" s="219"/>
      <c r="I437" s="219"/>
      <c r="J437" s="219"/>
      <c r="K437" s="219"/>
      <c r="L437" s="219"/>
      <c r="M437" s="219"/>
      <c r="N437" s="219"/>
      <c r="O437" s="219"/>
      <c r="P437" s="219"/>
      <c r="Q437" s="219"/>
      <c r="R437" s="219"/>
      <c r="S437" s="219"/>
      <c r="T437" s="219"/>
      <c r="U437" s="219"/>
      <c r="V437" s="219"/>
      <c r="W437" s="219"/>
      <c r="X437" s="219"/>
      <c r="Y437" s="219"/>
      <c r="Z437" s="219"/>
    </row>
    <row r="438" spans="1:26" ht="15.75" customHeight="1" x14ac:dyDescent="0.25">
      <c r="A438" s="219"/>
      <c r="B438" s="219"/>
      <c r="C438" s="219"/>
      <c r="D438" s="219"/>
      <c r="E438" s="219"/>
      <c r="F438" s="219"/>
      <c r="G438" s="219"/>
      <c r="H438" s="219"/>
      <c r="I438" s="219"/>
      <c r="J438" s="219"/>
      <c r="K438" s="219"/>
      <c r="L438" s="219"/>
      <c r="M438" s="219"/>
      <c r="N438" s="219"/>
      <c r="O438" s="219"/>
      <c r="P438" s="219"/>
      <c r="Q438" s="219"/>
      <c r="R438" s="219"/>
      <c r="S438" s="219"/>
      <c r="T438" s="219"/>
      <c r="U438" s="219"/>
      <c r="V438" s="219"/>
      <c r="W438" s="219"/>
      <c r="X438" s="219"/>
      <c r="Y438" s="219"/>
      <c r="Z438" s="219"/>
    </row>
    <row r="439" spans="1:26" ht="15.75" customHeight="1" x14ac:dyDescent="0.25">
      <c r="A439" s="219"/>
      <c r="B439" s="219"/>
      <c r="C439" s="219"/>
      <c r="D439" s="219"/>
      <c r="E439" s="219"/>
      <c r="F439" s="219"/>
      <c r="G439" s="219"/>
      <c r="H439" s="219"/>
      <c r="I439" s="219"/>
      <c r="J439" s="219"/>
      <c r="K439" s="219"/>
      <c r="L439" s="219"/>
      <c r="M439" s="219"/>
      <c r="N439" s="219"/>
      <c r="O439" s="219"/>
      <c r="P439" s="219"/>
      <c r="Q439" s="219"/>
      <c r="R439" s="219"/>
      <c r="S439" s="219"/>
      <c r="T439" s="219"/>
      <c r="U439" s="219"/>
      <c r="V439" s="219"/>
      <c r="W439" s="219"/>
      <c r="X439" s="219"/>
      <c r="Y439" s="219"/>
      <c r="Z439" s="219"/>
    </row>
    <row r="440" spans="1:26" ht="15.75" customHeight="1" x14ac:dyDescent="0.25">
      <c r="A440" s="219"/>
      <c r="B440" s="219"/>
      <c r="C440" s="219"/>
      <c r="D440" s="219"/>
      <c r="E440" s="219"/>
      <c r="F440" s="219"/>
      <c r="G440" s="219"/>
      <c r="H440" s="219"/>
      <c r="I440" s="219"/>
      <c r="J440" s="219"/>
      <c r="K440" s="219"/>
      <c r="L440" s="219"/>
      <c r="M440" s="219"/>
      <c r="N440" s="219"/>
      <c r="O440" s="219"/>
      <c r="P440" s="219"/>
      <c r="Q440" s="219"/>
      <c r="R440" s="219"/>
      <c r="S440" s="219"/>
      <c r="T440" s="219"/>
      <c r="U440" s="219"/>
      <c r="V440" s="219"/>
      <c r="W440" s="219"/>
      <c r="X440" s="219"/>
      <c r="Y440" s="219"/>
      <c r="Z440" s="219"/>
    </row>
    <row r="441" spans="1:26" ht="15.75" customHeight="1" x14ac:dyDescent="0.25">
      <c r="A441" s="219"/>
      <c r="B441" s="219"/>
      <c r="C441" s="219"/>
      <c r="D441" s="219"/>
      <c r="E441" s="219"/>
      <c r="F441" s="219"/>
      <c r="G441" s="219"/>
      <c r="H441" s="219"/>
      <c r="I441" s="219"/>
      <c r="J441" s="219"/>
      <c r="K441" s="219"/>
      <c r="L441" s="219"/>
      <c r="M441" s="219"/>
      <c r="N441" s="219"/>
      <c r="O441" s="219"/>
      <c r="P441" s="219"/>
      <c r="Q441" s="219"/>
      <c r="R441" s="219"/>
      <c r="S441" s="219"/>
      <c r="T441" s="219"/>
      <c r="U441" s="219"/>
      <c r="V441" s="219"/>
      <c r="W441" s="219"/>
      <c r="X441" s="219"/>
      <c r="Y441" s="219"/>
      <c r="Z441" s="219"/>
    </row>
    <row r="442" spans="1:26" ht="15.75" customHeight="1" x14ac:dyDescent="0.25">
      <c r="A442" s="219"/>
      <c r="B442" s="219"/>
      <c r="C442" s="219"/>
      <c r="D442" s="219"/>
      <c r="E442" s="219"/>
      <c r="F442" s="219"/>
      <c r="G442" s="219"/>
      <c r="H442" s="219"/>
      <c r="I442" s="219"/>
      <c r="J442" s="219"/>
      <c r="K442" s="219"/>
      <c r="L442" s="219"/>
      <c r="M442" s="219"/>
      <c r="N442" s="219"/>
      <c r="O442" s="219"/>
      <c r="P442" s="219"/>
      <c r="Q442" s="219"/>
      <c r="R442" s="219"/>
      <c r="S442" s="219"/>
      <c r="T442" s="219"/>
      <c r="U442" s="219"/>
      <c r="V442" s="219"/>
      <c r="W442" s="219"/>
      <c r="X442" s="219"/>
      <c r="Y442" s="219"/>
      <c r="Z442" s="219"/>
    </row>
    <row r="443" spans="1:26" ht="15.75" customHeight="1" x14ac:dyDescent="0.25">
      <c r="A443" s="219"/>
      <c r="B443" s="219"/>
      <c r="C443" s="219"/>
      <c r="D443" s="219"/>
      <c r="E443" s="219"/>
      <c r="F443" s="219"/>
      <c r="G443" s="219"/>
      <c r="H443" s="219"/>
      <c r="I443" s="219"/>
      <c r="J443" s="219"/>
      <c r="K443" s="219"/>
      <c r="L443" s="219"/>
      <c r="M443" s="219"/>
      <c r="N443" s="219"/>
      <c r="O443" s="219"/>
      <c r="P443" s="219"/>
      <c r="Q443" s="219"/>
      <c r="R443" s="219"/>
      <c r="S443" s="219"/>
      <c r="T443" s="219"/>
      <c r="U443" s="219"/>
      <c r="V443" s="219"/>
      <c r="W443" s="219"/>
      <c r="X443" s="219"/>
      <c r="Y443" s="219"/>
      <c r="Z443" s="219"/>
    </row>
    <row r="444" spans="1:26" ht="15.75" customHeight="1" x14ac:dyDescent="0.25">
      <c r="A444" s="219"/>
      <c r="B444" s="219"/>
      <c r="C444" s="219"/>
      <c r="D444" s="219"/>
      <c r="E444" s="219"/>
      <c r="F444" s="219"/>
      <c r="G444" s="219"/>
      <c r="H444" s="219"/>
      <c r="I444" s="219"/>
      <c r="J444" s="219"/>
      <c r="K444" s="219"/>
      <c r="L444" s="219"/>
      <c r="M444" s="219"/>
      <c r="N444" s="219"/>
      <c r="O444" s="219"/>
      <c r="P444" s="219"/>
      <c r="Q444" s="219"/>
      <c r="R444" s="219"/>
      <c r="S444" s="219"/>
      <c r="T444" s="219"/>
      <c r="U444" s="219"/>
      <c r="V444" s="219"/>
      <c r="W444" s="219"/>
      <c r="X444" s="219"/>
      <c r="Y444" s="219"/>
      <c r="Z444" s="219"/>
    </row>
    <row r="445" spans="1:26" ht="15.75" customHeight="1" x14ac:dyDescent="0.25">
      <c r="A445" s="219"/>
      <c r="B445" s="219"/>
      <c r="C445" s="219"/>
      <c r="D445" s="219"/>
      <c r="E445" s="219"/>
      <c r="F445" s="219"/>
      <c r="G445" s="219"/>
      <c r="H445" s="219"/>
      <c r="I445" s="219"/>
      <c r="J445" s="219"/>
      <c r="K445" s="219"/>
      <c r="L445" s="219"/>
      <c r="M445" s="219"/>
      <c r="N445" s="219"/>
      <c r="O445" s="219"/>
      <c r="P445" s="219"/>
      <c r="Q445" s="219"/>
      <c r="R445" s="219"/>
      <c r="S445" s="219"/>
      <c r="T445" s="219"/>
      <c r="U445" s="219"/>
      <c r="V445" s="219"/>
      <c r="W445" s="219"/>
      <c r="X445" s="219"/>
      <c r="Y445" s="219"/>
      <c r="Z445" s="219"/>
    </row>
    <row r="446" spans="1:26" ht="15.75" customHeight="1" x14ac:dyDescent="0.25">
      <c r="A446" s="219"/>
      <c r="B446" s="219"/>
      <c r="C446" s="219"/>
      <c r="D446" s="219"/>
      <c r="E446" s="219"/>
      <c r="F446" s="219"/>
      <c r="G446" s="219"/>
      <c r="H446" s="219"/>
      <c r="I446" s="219"/>
      <c r="J446" s="219"/>
      <c r="K446" s="219"/>
      <c r="L446" s="219"/>
      <c r="M446" s="219"/>
      <c r="N446" s="219"/>
      <c r="O446" s="219"/>
      <c r="P446" s="219"/>
      <c r="Q446" s="219"/>
      <c r="R446" s="219"/>
      <c r="S446" s="219"/>
      <c r="T446" s="219"/>
      <c r="U446" s="219"/>
      <c r="V446" s="219"/>
      <c r="W446" s="219"/>
      <c r="X446" s="219"/>
      <c r="Y446" s="219"/>
      <c r="Z446" s="219"/>
    </row>
    <row r="447" spans="1:26" ht="15.75" customHeight="1" x14ac:dyDescent="0.25">
      <c r="A447" s="219"/>
      <c r="B447" s="219"/>
      <c r="C447" s="219"/>
      <c r="D447" s="219"/>
      <c r="E447" s="219"/>
      <c r="F447" s="219"/>
      <c r="G447" s="219"/>
      <c r="H447" s="219"/>
      <c r="I447" s="219"/>
      <c r="J447" s="219"/>
      <c r="K447" s="219"/>
      <c r="L447" s="219"/>
      <c r="M447" s="219"/>
      <c r="N447" s="219"/>
      <c r="O447" s="219"/>
      <c r="P447" s="219"/>
      <c r="Q447" s="219"/>
      <c r="R447" s="219"/>
      <c r="S447" s="219"/>
      <c r="T447" s="219"/>
      <c r="U447" s="219"/>
      <c r="V447" s="219"/>
      <c r="W447" s="219"/>
      <c r="X447" s="219"/>
      <c r="Y447" s="219"/>
      <c r="Z447" s="219"/>
    </row>
    <row r="448" spans="1:26" ht="15.75" customHeight="1" x14ac:dyDescent="0.25">
      <c r="A448" s="219"/>
      <c r="B448" s="219"/>
      <c r="C448" s="219"/>
      <c r="D448" s="219"/>
      <c r="E448" s="219"/>
      <c r="F448" s="219"/>
      <c r="G448" s="219"/>
      <c r="H448" s="219"/>
      <c r="I448" s="219"/>
      <c r="J448" s="219"/>
      <c r="K448" s="219"/>
      <c r="L448" s="219"/>
      <c r="M448" s="219"/>
      <c r="N448" s="219"/>
      <c r="O448" s="219"/>
      <c r="P448" s="219"/>
      <c r="Q448" s="219"/>
      <c r="R448" s="219"/>
      <c r="S448" s="219"/>
      <c r="T448" s="219"/>
      <c r="U448" s="219"/>
      <c r="V448" s="219"/>
      <c r="W448" s="219"/>
      <c r="X448" s="219"/>
      <c r="Y448" s="219"/>
      <c r="Z448" s="219"/>
    </row>
    <row r="449" spans="1:26" ht="15.75" customHeight="1" x14ac:dyDescent="0.25">
      <c r="A449" s="219"/>
      <c r="B449" s="219"/>
      <c r="C449" s="219"/>
      <c r="D449" s="219"/>
      <c r="E449" s="219"/>
      <c r="F449" s="219"/>
      <c r="G449" s="219"/>
      <c r="H449" s="219"/>
      <c r="I449" s="219"/>
      <c r="J449" s="219"/>
      <c r="K449" s="219"/>
      <c r="L449" s="219"/>
      <c r="M449" s="219"/>
      <c r="N449" s="219"/>
      <c r="O449" s="219"/>
      <c r="P449" s="219"/>
      <c r="Q449" s="219"/>
      <c r="R449" s="219"/>
      <c r="S449" s="219"/>
      <c r="T449" s="219"/>
      <c r="U449" s="219"/>
      <c r="V449" s="219"/>
      <c r="W449" s="219"/>
      <c r="X449" s="219"/>
      <c r="Y449" s="219"/>
      <c r="Z449" s="219"/>
    </row>
    <row r="450" spans="1:26" ht="15.75" customHeight="1" x14ac:dyDescent="0.25">
      <c r="A450" s="219"/>
      <c r="B450" s="219"/>
      <c r="C450" s="219"/>
      <c r="D450" s="219"/>
      <c r="E450" s="219"/>
      <c r="F450" s="219"/>
      <c r="G450" s="219"/>
      <c r="H450" s="219"/>
      <c r="I450" s="219"/>
      <c r="J450" s="219"/>
      <c r="K450" s="219"/>
      <c r="L450" s="219"/>
      <c r="M450" s="219"/>
      <c r="N450" s="219"/>
      <c r="O450" s="219"/>
      <c r="P450" s="219"/>
      <c r="Q450" s="219"/>
      <c r="R450" s="219"/>
      <c r="S450" s="219"/>
      <c r="T450" s="219"/>
      <c r="U450" s="219"/>
      <c r="V450" s="219"/>
      <c r="W450" s="219"/>
      <c r="X450" s="219"/>
      <c r="Y450" s="219"/>
      <c r="Z450" s="219"/>
    </row>
    <row r="451" spans="1:26" ht="15.75" customHeight="1" x14ac:dyDescent="0.25">
      <c r="A451" s="219"/>
      <c r="B451" s="219"/>
      <c r="C451" s="219"/>
      <c r="D451" s="219"/>
      <c r="E451" s="219"/>
      <c r="F451" s="219"/>
      <c r="G451" s="219"/>
      <c r="H451" s="219"/>
      <c r="I451" s="219"/>
      <c r="J451" s="219"/>
      <c r="K451" s="219"/>
      <c r="L451" s="219"/>
      <c r="M451" s="219"/>
      <c r="N451" s="219"/>
      <c r="O451" s="219"/>
      <c r="P451" s="219"/>
      <c r="Q451" s="219"/>
      <c r="R451" s="219"/>
      <c r="S451" s="219"/>
      <c r="T451" s="219"/>
      <c r="U451" s="219"/>
      <c r="V451" s="219"/>
      <c r="W451" s="219"/>
      <c r="X451" s="219"/>
      <c r="Y451" s="219"/>
      <c r="Z451" s="219"/>
    </row>
    <row r="452" spans="1:26" ht="15.75" customHeight="1" x14ac:dyDescent="0.25">
      <c r="A452" s="219"/>
      <c r="B452" s="219"/>
      <c r="C452" s="219"/>
      <c r="D452" s="219"/>
      <c r="E452" s="219"/>
      <c r="F452" s="219"/>
      <c r="G452" s="219"/>
      <c r="H452" s="219"/>
      <c r="I452" s="219"/>
      <c r="J452" s="219"/>
      <c r="K452" s="219"/>
      <c r="L452" s="219"/>
      <c r="M452" s="219"/>
      <c r="N452" s="219"/>
      <c r="O452" s="219"/>
      <c r="P452" s="219"/>
      <c r="Q452" s="219"/>
      <c r="R452" s="219"/>
      <c r="S452" s="219"/>
      <c r="T452" s="219"/>
      <c r="U452" s="219"/>
      <c r="V452" s="219"/>
      <c r="W452" s="219"/>
      <c r="X452" s="219"/>
      <c r="Y452" s="219"/>
      <c r="Z452" s="219"/>
    </row>
    <row r="453" spans="1:26" ht="15.75" customHeight="1" x14ac:dyDescent="0.25">
      <c r="A453" s="219"/>
      <c r="B453" s="219"/>
      <c r="C453" s="219"/>
      <c r="D453" s="219"/>
      <c r="E453" s="219"/>
      <c r="F453" s="219"/>
      <c r="G453" s="219"/>
      <c r="H453" s="219"/>
      <c r="I453" s="219"/>
      <c r="J453" s="219"/>
      <c r="K453" s="219"/>
      <c r="L453" s="219"/>
      <c r="M453" s="219"/>
      <c r="N453" s="219"/>
      <c r="O453" s="219"/>
      <c r="P453" s="219"/>
      <c r="Q453" s="219"/>
      <c r="R453" s="219"/>
      <c r="S453" s="219"/>
      <c r="T453" s="219"/>
      <c r="U453" s="219"/>
      <c r="V453" s="219"/>
      <c r="W453" s="219"/>
      <c r="X453" s="219"/>
      <c r="Y453" s="219"/>
      <c r="Z453" s="219"/>
    </row>
    <row r="454" spans="1:26" ht="15.75" customHeight="1" x14ac:dyDescent="0.25">
      <c r="A454" s="219"/>
      <c r="B454" s="219"/>
      <c r="C454" s="219"/>
      <c r="D454" s="219"/>
      <c r="E454" s="219"/>
      <c r="F454" s="219"/>
      <c r="G454" s="219"/>
      <c r="H454" s="219"/>
      <c r="I454" s="219"/>
      <c r="J454" s="219"/>
      <c r="K454" s="219"/>
      <c r="L454" s="219"/>
      <c r="M454" s="219"/>
      <c r="N454" s="219"/>
      <c r="O454" s="219"/>
      <c r="P454" s="219"/>
      <c r="Q454" s="219"/>
      <c r="R454" s="219"/>
      <c r="S454" s="219"/>
      <c r="T454" s="219"/>
      <c r="U454" s="219"/>
      <c r="V454" s="219"/>
      <c r="W454" s="219"/>
      <c r="X454" s="219"/>
      <c r="Y454" s="219"/>
      <c r="Z454" s="219"/>
    </row>
    <row r="455" spans="1:26" ht="15.75" customHeight="1" x14ac:dyDescent="0.25">
      <c r="A455" s="219"/>
      <c r="B455" s="219"/>
      <c r="C455" s="219"/>
      <c r="D455" s="219"/>
      <c r="E455" s="219"/>
      <c r="F455" s="219"/>
      <c r="G455" s="219"/>
      <c r="H455" s="219"/>
      <c r="I455" s="219"/>
      <c r="J455" s="219"/>
      <c r="K455" s="219"/>
      <c r="L455" s="219"/>
      <c r="M455" s="219"/>
      <c r="N455" s="219"/>
      <c r="O455" s="219"/>
      <c r="P455" s="219"/>
      <c r="Q455" s="219"/>
      <c r="R455" s="219"/>
      <c r="S455" s="219"/>
      <c r="T455" s="219"/>
      <c r="U455" s="219"/>
      <c r="V455" s="219"/>
      <c r="W455" s="219"/>
      <c r="X455" s="219"/>
      <c r="Y455" s="219"/>
      <c r="Z455" s="219"/>
    </row>
    <row r="456" spans="1:26" ht="15.75" customHeight="1" x14ac:dyDescent="0.25">
      <c r="A456" s="219"/>
      <c r="B456" s="219"/>
      <c r="C456" s="219"/>
      <c r="D456" s="219"/>
      <c r="E456" s="219"/>
      <c r="F456" s="219"/>
      <c r="G456" s="219"/>
      <c r="H456" s="219"/>
      <c r="I456" s="219"/>
      <c r="J456" s="219"/>
      <c r="K456" s="219"/>
      <c r="L456" s="219"/>
      <c r="M456" s="219"/>
      <c r="N456" s="219"/>
      <c r="O456" s="219"/>
      <c r="P456" s="219"/>
      <c r="Q456" s="219"/>
      <c r="R456" s="219"/>
      <c r="S456" s="219"/>
      <c r="T456" s="219"/>
      <c r="U456" s="219"/>
      <c r="V456" s="219"/>
      <c r="W456" s="219"/>
      <c r="X456" s="219"/>
      <c r="Y456" s="219"/>
      <c r="Z456" s="219"/>
    </row>
    <row r="457" spans="1:26" ht="15.75" customHeight="1" x14ac:dyDescent="0.25">
      <c r="A457" s="219"/>
      <c r="B457" s="219"/>
      <c r="C457" s="219"/>
      <c r="D457" s="219"/>
      <c r="E457" s="219"/>
      <c r="F457" s="219"/>
      <c r="G457" s="219"/>
      <c r="H457" s="219"/>
      <c r="I457" s="219"/>
      <c r="J457" s="219"/>
      <c r="K457" s="219"/>
      <c r="L457" s="219"/>
      <c r="M457" s="219"/>
      <c r="N457" s="219"/>
      <c r="O457" s="219"/>
      <c r="P457" s="219"/>
      <c r="Q457" s="219"/>
      <c r="R457" s="219"/>
      <c r="S457" s="219"/>
      <c r="T457" s="219"/>
      <c r="U457" s="219"/>
      <c r="V457" s="219"/>
      <c r="W457" s="219"/>
      <c r="X457" s="219"/>
      <c r="Y457" s="219"/>
      <c r="Z457" s="219"/>
    </row>
    <row r="458" spans="1:26" ht="15.75" customHeight="1" x14ac:dyDescent="0.25">
      <c r="A458" s="219"/>
      <c r="B458" s="219"/>
      <c r="C458" s="219"/>
      <c r="D458" s="219"/>
      <c r="E458" s="219"/>
      <c r="F458" s="219"/>
      <c r="G458" s="219"/>
      <c r="H458" s="219"/>
      <c r="I458" s="219"/>
      <c r="J458" s="219"/>
      <c r="K458" s="219"/>
      <c r="L458" s="219"/>
      <c r="M458" s="219"/>
      <c r="N458" s="219"/>
      <c r="O458" s="219"/>
      <c r="P458" s="219"/>
      <c r="Q458" s="219"/>
      <c r="R458" s="219"/>
      <c r="S458" s="219"/>
      <c r="T458" s="219"/>
      <c r="U458" s="219"/>
      <c r="V458" s="219"/>
      <c r="W458" s="219"/>
      <c r="X458" s="219"/>
      <c r="Y458" s="219"/>
      <c r="Z458" s="219"/>
    </row>
    <row r="459" spans="1:26" ht="15.75" customHeight="1" x14ac:dyDescent="0.25">
      <c r="A459" s="219"/>
      <c r="B459" s="219"/>
      <c r="C459" s="219"/>
      <c r="D459" s="219"/>
      <c r="E459" s="219"/>
      <c r="F459" s="219"/>
      <c r="G459" s="219"/>
      <c r="H459" s="219"/>
      <c r="I459" s="219"/>
      <c r="J459" s="219"/>
      <c r="K459" s="219"/>
      <c r="L459" s="219"/>
      <c r="M459" s="219"/>
      <c r="N459" s="219"/>
      <c r="O459" s="219"/>
      <c r="P459" s="219"/>
      <c r="Q459" s="219"/>
      <c r="R459" s="219"/>
      <c r="S459" s="219"/>
      <c r="T459" s="219"/>
      <c r="U459" s="219"/>
      <c r="V459" s="219"/>
      <c r="W459" s="219"/>
      <c r="X459" s="219"/>
      <c r="Y459" s="219"/>
      <c r="Z459" s="219"/>
    </row>
    <row r="460" spans="1:26" ht="15.75" customHeight="1" x14ac:dyDescent="0.25">
      <c r="A460" s="219"/>
      <c r="B460" s="219"/>
      <c r="C460" s="219"/>
      <c r="D460" s="219"/>
      <c r="E460" s="219"/>
      <c r="F460" s="219"/>
      <c r="G460" s="219"/>
      <c r="H460" s="219"/>
      <c r="I460" s="219"/>
      <c r="J460" s="219"/>
      <c r="K460" s="219"/>
      <c r="L460" s="219"/>
      <c r="M460" s="219"/>
      <c r="N460" s="219"/>
      <c r="O460" s="219"/>
      <c r="P460" s="219"/>
      <c r="Q460" s="219"/>
      <c r="R460" s="219"/>
      <c r="S460" s="219"/>
      <c r="T460" s="219"/>
      <c r="U460" s="219"/>
      <c r="V460" s="219"/>
      <c r="W460" s="219"/>
      <c r="X460" s="219"/>
      <c r="Y460" s="219"/>
      <c r="Z460" s="219"/>
    </row>
    <row r="461" spans="1:26" ht="15.75" customHeight="1" x14ac:dyDescent="0.25">
      <c r="A461" s="219"/>
      <c r="B461" s="219"/>
      <c r="C461" s="219"/>
      <c r="D461" s="219"/>
      <c r="E461" s="219"/>
      <c r="F461" s="219"/>
      <c r="G461" s="219"/>
      <c r="H461" s="219"/>
      <c r="I461" s="219"/>
      <c r="J461" s="219"/>
      <c r="K461" s="219"/>
      <c r="L461" s="219"/>
      <c r="M461" s="219"/>
      <c r="N461" s="219"/>
      <c r="O461" s="219"/>
      <c r="P461" s="219"/>
      <c r="Q461" s="219"/>
      <c r="R461" s="219"/>
      <c r="S461" s="219"/>
      <c r="T461" s="219"/>
      <c r="U461" s="219"/>
      <c r="V461" s="219"/>
      <c r="W461" s="219"/>
      <c r="X461" s="219"/>
      <c r="Y461" s="219"/>
      <c r="Z461" s="219"/>
    </row>
    <row r="462" spans="1:26" ht="15.75" customHeight="1" x14ac:dyDescent="0.25">
      <c r="A462" s="219"/>
      <c r="B462" s="219"/>
      <c r="C462" s="219"/>
      <c r="D462" s="219"/>
      <c r="E462" s="219"/>
      <c r="F462" s="219"/>
      <c r="G462" s="219"/>
      <c r="H462" s="219"/>
      <c r="I462" s="219"/>
      <c r="J462" s="219"/>
      <c r="K462" s="219"/>
      <c r="L462" s="219"/>
      <c r="M462" s="219"/>
      <c r="N462" s="219"/>
      <c r="O462" s="219"/>
      <c r="P462" s="219"/>
      <c r="Q462" s="219"/>
      <c r="R462" s="219"/>
      <c r="S462" s="219"/>
      <c r="T462" s="219"/>
      <c r="U462" s="219"/>
      <c r="V462" s="219"/>
      <c r="W462" s="219"/>
      <c r="X462" s="219"/>
      <c r="Y462" s="219"/>
      <c r="Z462" s="219"/>
    </row>
    <row r="463" spans="1:26" ht="15.75" customHeight="1" x14ac:dyDescent="0.25">
      <c r="A463" s="219"/>
      <c r="B463" s="219"/>
      <c r="C463" s="219"/>
      <c r="D463" s="219"/>
      <c r="E463" s="219"/>
      <c r="F463" s="219"/>
      <c r="G463" s="219"/>
      <c r="H463" s="219"/>
      <c r="I463" s="219"/>
      <c r="J463" s="219"/>
      <c r="K463" s="219"/>
      <c r="L463" s="219"/>
      <c r="M463" s="219"/>
      <c r="N463" s="219"/>
      <c r="O463" s="219"/>
      <c r="P463" s="219"/>
      <c r="Q463" s="219"/>
      <c r="R463" s="219"/>
      <c r="S463" s="219"/>
      <c r="T463" s="219"/>
      <c r="U463" s="219"/>
      <c r="V463" s="219"/>
      <c r="W463" s="219"/>
      <c r="X463" s="219"/>
      <c r="Y463" s="219"/>
      <c r="Z463" s="219"/>
    </row>
    <row r="464" spans="1:26" ht="15.75" customHeight="1" x14ac:dyDescent="0.25">
      <c r="A464" s="219"/>
      <c r="B464" s="219"/>
      <c r="C464" s="219"/>
      <c r="D464" s="219"/>
      <c r="E464" s="219"/>
      <c r="F464" s="219"/>
      <c r="G464" s="219"/>
      <c r="H464" s="219"/>
      <c r="I464" s="219"/>
      <c r="J464" s="219"/>
      <c r="K464" s="219"/>
      <c r="L464" s="219"/>
      <c r="M464" s="219"/>
      <c r="N464" s="219"/>
      <c r="O464" s="219"/>
      <c r="P464" s="219"/>
      <c r="Q464" s="219"/>
      <c r="R464" s="219"/>
      <c r="S464" s="219"/>
      <c r="T464" s="219"/>
      <c r="U464" s="219"/>
      <c r="V464" s="219"/>
      <c r="W464" s="219"/>
      <c r="X464" s="219"/>
      <c r="Y464" s="219"/>
      <c r="Z464" s="219"/>
    </row>
    <row r="465" spans="1:26" ht="15.75" customHeight="1" x14ac:dyDescent="0.25">
      <c r="A465" s="219"/>
      <c r="B465" s="219"/>
      <c r="C465" s="219"/>
      <c r="D465" s="219"/>
      <c r="E465" s="219"/>
      <c r="F465" s="219"/>
      <c r="G465" s="219"/>
      <c r="H465" s="219"/>
      <c r="I465" s="219"/>
      <c r="J465" s="219"/>
      <c r="K465" s="219"/>
      <c r="L465" s="219"/>
      <c r="M465" s="219"/>
      <c r="N465" s="219"/>
      <c r="O465" s="219"/>
      <c r="P465" s="219"/>
      <c r="Q465" s="219"/>
      <c r="R465" s="219"/>
      <c r="S465" s="219"/>
      <c r="T465" s="219"/>
      <c r="U465" s="219"/>
      <c r="V465" s="219"/>
      <c r="W465" s="219"/>
      <c r="X465" s="219"/>
      <c r="Y465" s="219"/>
      <c r="Z465" s="219"/>
    </row>
    <row r="466" spans="1:26" ht="15.75" customHeight="1" x14ac:dyDescent="0.25">
      <c r="A466" s="219"/>
      <c r="B466" s="219"/>
      <c r="C466" s="219"/>
      <c r="D466" s="219"/>
      <c r="E466" s="219"/>
      <c r="F466" s="219"/>
      <c r="G466" s="219"/>
      <c r="H466" s="219"/>
      <c r="I466" s="219"/>
      <c r="J466" s="219"/>
      <c r="K466" s="219"/>
      <c r="L466" s="219"/>
      <c r="M466" s="219"/>
      <c r="N466" s="219"/>
      <c r="O466" s="219"/>
      <c r="P466" s="219"/>
      <c r="Q466" s="219"/>
      <c r="R466" s="219"/>
      <c r="S466" s="219"/>
      <c r="T466" s="219"/>
      <c r="U466" s="219"/>
      <c r="V466" s="219"/>
      <c r="W466" s="219"/>
      <c r="X466" s="219"/>
      <c r="Y466" s="219"/>
      <c r="Z466" s="219"/>
    </row>
    <row r="467" spans="1:26" ht="15.75" customHeight="1" x14ac:dyDescent="0.25">
      <c r="A467" s="219"/>
      <c r="B467" s="219"/>
      <c r="C467" s="219"/>
      <c r="D467" s="219"/>
      <c r="E467" s="219"/>
      <c r="F467" s="219"/>
      <c r="G467" s="219"/>
      <c r="H467" s="219"/>
      <c r="I467" s="219"/>
      <c r="J467" s="219"/>
      <c r="K467" s="219"/>
      <c r="L467" s="219"/>
      <c r="M467" s="219"/>
      <c r="N467" s="219"/>
      <c r="O467" s="219"/>
      <c r="P467" s="219"/>
      <c r="Q467" s="219"/>
      <c r="R467" s="219"/>
      <c r="S467" s="219"/>
      <c r="T467" s="219"/>
      <c r="U467" s="219"/>
      <c r="V467" s="219"/>
      <c r="W467" s="219"/>
      <c r="X467" s="219"/>
      <c r="Y467" s="219"/>
      <c r="Z467" s="219"/>
    </row>
    <row r="468" spans="1:26" ht="15.75" customHeight="1" x14ac:dyDescent="0.25">
      <c r="A468" s="219"/>
      <c r="B468" s="219"/>
      <c r="C468" s="219"/>
      <c r="D468" s="219"/>
      <c r="E468" s="219"/>
      <c r="F468" s="219"/>
      <c r="G468" s="219"/>
      <c r="H468" s="219"/>
      <c r="I468" s="219"/>
      <c r="J468" s="219"/>
      <c r="K468" s="219"/>
      <c r="L468" s="219"/>
      <c r="M468" s="219"/>
      <c r="N468" s="219"/>
      <c r="O468" s="219"/>
      <c r="P468" s="219"/>
      <c r="Q468" s="219"/>
      <c r="R468" s="219"/>
      <c r="S468" s="219"/>
      <c r="T468" s="219"/>
      <c r="U468" s="219"/>
      <c r="V468" s="219"/>
      <c r="W468" s="219"/>
      <c r="X468" s="219"/>
      <c r="Y468" s="219"/>
      <c r="Z468" s="219"/>
    </row>
    <row r="469" spans="1:26" ht="15.75" customHeight="1" x14ac:dyDescent="0.25">
      <c r="A469" s="219"/>
      <c r="B469" s="219"/>
      <c r="C469" s="219"/>
      <c r="D469" s="219"/>
      <c r="E469" s="219"/>
      <c r="F469" s="219"/>
      <c r="G469" s="219"/>
      <c r="H469" s="219"/>
      <c r="I469" s="219"/>
      <c r="J469" s="219"/>
      <c r="K469" s="219"/>
      <c r="L469" s="219"/>
      <c r="M469" s="219"/>
      <c r="N469" s="219"/>
      <c r="O469" s="219"/>
      <c r="P469" s="219"/>
      <c r="Q469" s="219"/>
      <c r="R469" s="219"/>
      <c r="S469" s="219"/>
      <c r="T469" s="219"/>
      <c r="U469" s="219"/>
      <c r="V469" s="219"/>
      <c r="W469" s="219"/>
      <c r="X469" s="219"/>
      <c r="Y469" s="219"/>
      <c r="Z469" s="219"/>
    </row>
    <row r="470" spans="1:26" ht="15.75" customHeight="1" x14ac:dyDescent="0.25">
      <c r="A470" s="219"/>
      <c r="B470" s="219"/>
      <c r="C470" s="219"/>
      <c r="D470" s="219"/>
      <c r="E470" s="219"/>
      <c r="F470" s="219"/>
      <c r="G470" s="219"/>
      <c r="H470" s="219"/>
      <c r="I470" s="219"/>
      <c r="J470" s="219"/>
      <c r="K470" s="219"/>
      <c r="L470" s="219"/>
      <c r="M470" s="219"/>
      <c r="N470" s="219"/>
      <c r="O470" s="219"/>
      <c r="P470" s="219"/>
      <c r="Q470" s="219"/>
      <c r="R470" s="219"/>
      <c r="S470" s="219"/>
      <c r="T470" s="219"/>
      <c r="U470" s="219"/>
      <c r="V470" s="219"/>
      <c r="W470" s="219"/>
      <c r="X470" s="219"/>
      <c r="Y470" s="219"/>
      <c r="Z470" s="219"/>
    </row>
    <row r="471" spans="1:26" ht="15.75" customHeight="1" x14ac:dyDescent="0.25">
      <c r="A471" s="219"/>
      <c r="B471" s="219"/>
      <c r="C471" s="219"/>
      <c r="D471" s="219"/>
      <c r="E471" s="219"/>
      <c r="F471" s="219"/>
      <c r="G471" s="219"/>
      <c r="H471" s="219"/>
      <c r="I471" s="219"/>
      <c r="J471" s="219"/>
      <c r="K471" s="219"/>
      <c r="L471" s="219"/>
      <c r="M471" s="219"/>
      <c r="N471" s="219"/>
      <c r="O471" s="219"/>
      <c r="P471" s="219"/>
      <c r="Q471" s="219"/>
      <c r="R471" s="219"/>
      <c r="S471" s="219"/>
      <c r="T471" s="219"/>
      <c r="U471" s="219"/>
      <c r="V471" s="219"/>
      <c r="W471" s="219"/>
      <c r="X471" s="219"/>
      <c r="Y471" s="219"/>
      <c r="Z471" s="219"/>
    </row>
    <row r="472" spans="1:26" ht="15.75" customHeight="1" x14ac:dyDescent="0.25">
      <c r="A472" s="219"/>
      <c r="B472" s="219"/>
      <c r="C472" s="219"/>
      <c r="D472" s="219"/>
      <c r="E472" s="219"/>
      <c r="F472" s="219"/>
      <c r="G472" s="219"/>
      <c r="H472" s="219"/>
      <c r="I472" s="219"/>
      <c r="J472" s="219"/>
      <c r="K472" s="219"/>
      <c r="L472" s="219"/>
      <c r="M472" s="219"/>
      <c r="N472" s="219"/>
      <c r="O472" s="219"/>
      <c r="P472" s="219"/>
      <c r="Q472" s="219"/>
      <c r="R472" s="219"/>
      <c r="S472" s="219"/>
      <c r="T472" s="219"/>
      <c r="U472" s="219"/>
      <c r="V472" s="219"/>
      <c r="W472" s="219"/>
      <c r="X472" s="219"/>
      <c r="Y472" s="219"/>
      <c r="Z472" s="219"/>
    </row>
    <row r="473" spans="1:26" ht="15.75" customHeight="1" x14ac:dyDescent="0.25">
      <c r="A473" s="219"/>
      <c r="B473" s="219"/>
      <c r="C473" s="219"/>
      <c r="D473" s="219"/>
      <c r="E473" s="219"/>
      <c r="F473" s="219"/>
      <c r="G473" s="219"/>
      <c r="H473" s="219"/>
      <c r="I473" s="219"/>
      <c r="J473" s="219"/>
      <c r="K473" s="219"/>
      <c r="L473" s="219"/>
      <c r="M473" s="219"/>
      <c r="N473" s="219"/>
      <c r="O473" s="219"/>
      <c r="P473" s="219"/>
      <c r="Q473" s="219"/>
      <c r="R473" s="219"/>
      <c r="S473" s="219"/>
      <c r="T473" s="219"/>
      <c r="U473" s="219"/>
      <c r="V473" s="219"/>
      <c r="W473" s="219"/>
      <c r="X473" s="219"/>
      <c r="Y473" s="219"/>
      <c r="Z473" s="219"/>
    </row>
    <row r="474" spans="1:26" ht="15.75" customHeight="1" x14ac:dyDescent="0.25">
      <c r="A474" s="219"/>
      <c r="B474" s="219"/>
      <c r="C474" s="219"/>
      <c r="D474" s="219"/>
      <c r="E474" s="219"/>
      <c r="F474" s="219"/>
      <c r="G474" s="219"/>
      <c r="H474" s="219"/>
      <c r="I474" s="219"/>
      <c r="J474" s="219"/>
      <c r="K474" s="219"/>
      <c r="L474" s="219"/>
      <c r="M474" s="219"/>
      <c r="N474" s="219"/>
      <c r="O474" s="219"/>
      <c r="P474" s="219"/>
      <c r="Q474" s="219"/>
      <c r="R474" s="219"/>
      <c r="S474" s="219"/>
      <c r="T474" s="219"/>
      <c r="U474" s="219"/>
      <c r="V474" s="219"/>
      <c r="W474" s="219"/>
      <c r="X474" s="219"/>
      <c r="Y474" s="219"/>
      <c r="Z474" s="219"/>
    </row>
    <row r="475" spans="1:26" ht="15.75" customHeight="1" x14ac:dyDescent="0.25">
      <c r="A475" s="219"/>
      <c r="B475" s="219"/>
      <c r="C475" s="219"/>
      <c r="D475" s="219"/>
      <c r="E475" s="219"/>
      <c r="F475" s="219"/>
      <c r="G475" s="219"/>
      <c r="H475" s="219"/>
      <c r="I475" s="219"/>
      <c r="J475" s="219"/>
      <c r="K475" s="219"/>
      <c r="L475" s="219"/>
      <c r="M475" s="219"/>
      <c r="N475" s="219"/>
      <c r="O475" s="219"/>
      <c r="P475" s="219"/>
      <c r="Q475" s="219"/>
      <c r="R475" s="219"/>
      <c r="S475" s="219"/>
      <c r="T475" s="219"/>
      <c r="U475" s="219"/>
      <c r="V475" s="219"/>
      <c r="W475" s="219"/>
      <c r="X475" s="219"/>
      <c r="Y475" s="219"/>
      <c r="Z475" s="219"/>
    </row>
    <row r="476" spans="1:26" ht="15.75" customHeight="1" x14ac:dyDescent="0.25">
      <c r="A476" s="219"/>
      <c r="B476" s="219"/>
      <c r="C476" s="219"/>
      <c r="D476" s="219"/>
      <c r="E476" s="219"/>
      <c r="F476" s="219"/>
      <c r="G476" s="219"/>
      <c r="H476" s="219"/>
      <c r="I476" s="219"/>
      <c r="J476" s="219"/>
      <c r="K476" s="219"/>
      <c r="L476" s="219"/>
      <c r="M476" s="219"/>
      <c r="N476" s="219"/>
      <c r="O476" s="219"/>
      <c r="P476" s="219"/>
      <c r="Q476" s="219"/>
      <c r="R476" s="219"/>
      <c r="S476" s="219"/>
      <c r="T476" s="219"/>
      <c r="U476" s="219"/>
      <c r="V476" s="219"/>
      <c r="W476" s="219"/>
      <c r="X476" s="219"/>
      <c r="Y476" s="219"/>
      <c r="Z476" s="219"/>
    </row>
    <row r="477" spans="1:26" ht="15.75" customHeight="1" x14ac:dyDescent="0.25">
      <c r="A477" s="219"/>
      <c r="B477" s="219"/>
      <c r="C477" s="219"/>
      <c r="D477" s="219"/>
      <c r="E477" s="219"/>
      <c r="F477" s="219"/>
      <c r="G477" s="219"/>
      <c r="H477" s="219"/>
      <c r="I477" s="219"/>
      <c r="J477" s="219"/>
      <c r="K477" s="219"/>
      <c r="L477" s="219"/>
      <c r="M477" s="219"/>
      <c r="N477" s="219"/>
      <c r="O477" s="219"/>
      <c r="P477" s="219"/>
      <c r="Q477" s="219"/>
      <c r="R477" s="219"/>
      <c r="S477" s="219"/>
      <c r="T477" s="219"/>
      <c r="U477" s="219"/>
      <c r="V477" s="219"/>
      <c r="W477" s="219"/>
      <c r="X477" s="219"/>
      <c r="Y477" s="219"/>
      <c r="Z477" s="219"/>
    </row>
    <row r="478" spans="1:26" ht="15.75" customHeight="1" x14ac:dyDescent="0.25">
      <c r="A478" s="219"/>
      <c r="B478" s="219"/>
      <c r="C478" s="219"/>
      <c r="D478" s="219"/>
      <c r="E478" s="219"/>
      <c r="F478" s="219"/>
      <c r="G478" s="219"/>
      <c r="H478" s="219"/>
      <c r="I478" s="219"/>
      <c r="J478" s="219"/>
      <c r="K478" s="219"/>
      <c r="L478" s="219"/>
      <c r="M478" s="219"/>
      <c r="N478" s="219"/>
      <c r="O478" s="219"/>
      <c r="P478" s="219"/>
      <c r="Q478" s="219"/>
      <c r="R478" s="219"/>
      <c r="S478" s="219"/>
      <c r="T478" s="219"/>
      <c r="U478" s="219"/>
      <c r="V478" s="219"/>
      <c r="W478" s="219"/>
      <c r="X478" s="219"/>
      <c r="Y478" s="219"/>
      <c r="Z478" s="219"/>
    </row>
    <row r="479" spans="1:26" ht="15.75" customHeight="1" x14ac:dyDescent="0.25">
      <c r="A479" s="219"/>
      <c r="B479" s="219"/>
      <c r="C479" s="219"/>
      <c r="D479" s="219"/>
      <c r="E479" s="219"/>
      <c r="F479" s="219"/>
      <c r="G479" s="219"/>
      <c r="H479" s="219"/>
      <c r="I479" s="219"/>
      <c r="J479" s="219"/>
      <c r="K479" s="219"/>
      <c r="L479" s="219"/>
      <c r="M479" s="219"/>
      <c r="N479" s="219"/>
      <c r="O479" s="219"/>
      <c r="P479" s="219"/>
      <c r="Q479" s="219"/>
      <c r="R479" s="219"/>
      <c r="S479" s="219"/>
      <c r="T479" s="219"/>
      <c r="U479" s="219"/>
      <c r="V479" s="219"/>
      <c r="W479" s="219"/>
      <c r="X479" s="219"/>
      <c r="Y479" s="219"/>
      <c r="Z479" s="219"/>
    </row>
    <row r="480" spans="1:26" ht="15.75" customHeight="1" x14ac:dyDescent="0.25">
      <c r="A480" s="219"/>
      <c r="B480" s="219"/>
      <c r="C480" s="219"/>
      <c r="D480" s="219"/>
      <c r="E480" s="219"/>
      <c r="F480" s="219"/>
      <c r="G480" s="219"/>
      <c r="H480" s="219"/>
      <c r="I480" s="219"/>
      <c r="J480" s="219"/>
      <c r="K480" s="219"/>
      <c r="L480" s="219"/>
      <c r="M480" s="219"/>
      <c r="N480" s="219"/>
      <c r="O480" s="219"/>
      <c r="P480" s="219"/>
      <c r="Q480" s="219"/>
      <c r="R480" s="219"/>
      <c r="S480" s="219"/>
      <c r="T480" s="219"/>
      <c r="U480" s="219"/>
      <c r="V480" s="219"/>
      <c r="W480" s="219"/>
      <c r="X480" s="219"/>
      <c r="Y480" s="219"/>
      <c r="Z480" s="219"/>
    </row>
    <row r="481" spans="1:26" ht="15.75" customHeight="1" x14ac:dyDescent="0.25">
      <c r="A481" s="219"/>
      <c r="B481" s="219"/>
      <c r="C481" s="219"/>
      <c r="D481" s="219"/>
      <c r="E481" s="219"/>
      <c r="F481" s="219"/>
      <c r="G481" s="219"/>
      <c r="H481" s="219"/>
      <c r="I481" s="219"/>
      <c r="J481" s="219"/>
      <c r="K481" s="219"/>
      <c r="L481" s="219"/>
      <c r="M481" s="219"/>
      <c r="N481" s="219"/>
      <c r="O481" s="219"/>
      <c r="P481" s="219"/>
      <c r="Q481" s="219"/>
      <c r="R481" s="219"/>
      <c r="S481" s="219"/>
      <c r="T481" s="219"/>
      <c r="U481" s="219"/>
      <c r="V481" s="219"/>
      <c r="W481" s="219"/>
      <c r="X481" s="219"/>
      <c r="Y481" s="219"/>
      <c r="Z481" s="219"/>
    </row>
    <row r="482" spans="1:26" ht="15.75" customHeight="1" x14ac:dyDescent="0.25">
      <c r="A482" s="219"/>
      <c r="B482" s="219"/>
      <c r="C482" s="219"/>
      <c r="D482" s="219"/>
      <c r="E482" s="219"/>
      <c r="F482" s="219"/>
      <c r="G482" s="219"/>
      <c r="H482" s="219"/>
      <c r="I482" s="219"/>
      <c r="J482" s="219"/>
      <c r="K482" s="219"/>
      <c r="L482" s="219"/>
      <c r="M482" s="219"/>
      <c r="N482" s="219"/>
      <c r="O482" s="219"/>
      <c r="P482" s="219"/>
      <c r="Q482" s="219"/>
      <c r="R482" s="219"/>
      <c r="S482" s="219"/>
      <c r="T482" s="219"/>
      <c r="U482" s="219"/>
      <c r="V482" s="219"/>
      <c r="W482" s="219"/>
      <c r="X482" s="219"/>
      <c r="Y482" s="219"/>
      <c r="Z482" s="219"/>
    </row>
    <row r="483" spans="1:26" ht="15.75" customHeight="1" x14ac:dyDescent="0.25">
      <c r="A483" s="219"/>
      <c r="B483" s="219"/>
      <c r="C483" s="219"/>
      <c r="D483" s="219"/>
      <c r="E483" s="219"/>
      <c r="F483" s="219"/>
      <c r="G483" s="219"/>
      <c r="H483" s="219"/>
      <c r="I483" s="219"/>
      <c r="J483" s="219"/>
      <c r="K483" s="219"/>
      <c r="L483" s="219"/>
      <c r="M483" s="219"/>
      <c r="N483" s="219"/>
      <c r="O483" s="219"/>
      <c r="P483" s="219"/>
      <c r="Q483" s="219"/>
      <c r="R483" s="219"/>
      <c r="S483" s="219"/>
      <c r="T483" s="219"/>
      <c r="U483" s="219"/>
      <c r="V483" s="219"/>
      <c r="W483" s="219"/>
      <c r="X483" s="219"/>
      <c r="Y483" s="219"/>
      <c r="Z483" s="219"/>
    </row>
    <row r="484" spans="1:26" ht="15.75" customHeight="1" x14ac:dyDescent="0.25">
      <c r="A484" s="219"/>
      <c r="B484" s="219"/>
      <c r="C484" s="219"/>
      <c r="D484" s="219"/>
      <c r="E484" s="219"/>
      <c r="F484" s="219"/>
      <c r="G484" s="219"/>
      <c r="H484" s="219"/>
      <c r="I484" s="219"/>
      <c r="J484" s="219"/>
      <c r="K484" s="219"/>
      <c r="L484" s="219"/>
      <c r="M484" s="219"/>
      <c r="N484" s="219"/>
      <c r="O484" s="219"/>
      <c r="P484" s="219"/>
      <c r="Q484" s="219"/>
      <c r="R484" s="219"/>
      <c r="S484" s="219"/>
      <c r="T484" s="219"/>
      <c r="U484" s="219"/>
      <c r="V484" s="219"/>
      <c r="W484" s="219"/>
      <c r="X484" s="219"/>
      <c r="Y484" s="219"/>
      <c r="Z484" s="219"/>
    </row>
    <row r="485" spans="1:26" ht="15.75" customHeight="1" x14ac:dyDescent="0.25">
      <c r="A485" s="219"/>
      <c r="B485" s="219"/>
      <c r="C485" s="219"/>
      <c r="D485" s="219"/>
      <c r="E485" s="219"/>
      <c r="F485" s="219"/>
      <c r="G485" s="219"/>
      <c r="H485" s="219"/>
      <c r="I485" s="219"/>
      <c r="J485" s="219"/>
      <c r="K485" s="219"/>
      <c r="L485" s="219"/>
      <c r="M485" s="219"/>
      <c r="N485" s="219"/>
      <c r="O485" s="219"/>
      <c r="P485" s="219"/>
      <c r="Q485" s="219"/>
      <c r="R485" s="219"/>
      <c r="S485" s="219"/>
      <c r="T485" s="219"/>
      <c r="U485" s="219"/>
      <c r="V485" s="219"/>
      <c r="W485" s="219"/>
      <c r="X485" s="219"/>
      <c r="Y485" s="219"/>
      <c r="Z485" s="219"/>
    </row>
    <row r="486" spans="1:26" ht="15.75" customHeight="1" x14ac:dyDescent="0.25">
      <c r="A486" s="219"/>
      <c r="B486" s="219"/>
      <c r="C486" s="219"/>
      <c r="D486" s="219"/>
      <c r="E486" s="219"/>
      <c r="F486" s="219"/>
      <c r="G486" s="219"/>
      <c r="H486" s="219"/>
      <c r="I486" s="219"/>
      <c r="J486" s="219"/>
      <c r="K486" s="219"/>
      <c r="L486" s="219"/>
      <c r="M486" s="219"/>
      <c r="N486" s="219"/>
      <c r="O486" s="219"/>
      <c r="P486" s="219"/>
      <c r="Q486" s="219"/>
      <c r="R486" s="219"/>
      <c r="S486" s="219"/>
      <c r="T486" s="219"/>
      <c r="U486" s="219"/>
      <c r="V486" s="219"/>
      <c r="W486" s="219"/>
      <c r="X486" s="219"/>
      <c r="Y486" s="219"/>
      <c r="Z486" s="219"/>
    </row>
    <row r="487" spans="1:26" ht="15.75" customHeight="1" x14ac:dyDescent="0.25">
      <c r="A487" s="219"/>
      <c r="B487" s="219"/>
      <c r="C487" s="219"/>
      <c r="D487" s="219"/>
      <c r="E487" s="219"/>
      <c r="F487" s="219"/>
      <c r="G487" s="219"/>
      <c r="H487" s="219"/>
      <c r="I487" s="219"/>
      <c r="J487" s="219"/>
      <c r="K487" s="219"/>
      <c r="L487" s="219"/>
      <c r="M487" s="219"/>
      <c r="N487" s="219"/>
      <c r="O487" s="219"/>
      <c r="P487" s="219"/>
      <c r="Q487" s="219"/>
      <c r="R487" s="219"/>
      <c r="S487" s="219"/>
      <c r="T487" s="219"/>
      <c r="U487" s="219"/>
      <c r="V487" s="219"/>
      <c r="W487" s="219"/>
      <c r="X487" s="219"/>
      <c r="Y487" s="219"/>
      <c r="Z487" s="219"/>
    </row>
    <row r="488" spans="1:26" ht="15.75" customHeight="1" x14ac:dyDescent="0.25">
      <c r="A488" s="219"/>
      <c r="B488" s="219"/>
      <c r="C488" s="219"/>
      <c r="D488" s="219"/>
      <c r="E488" s="219"/>
      <c r="F488" s="219"/>
      <c r="G488" s="219"/>
      <c r="H488" s="219"/>
      <c r="I488" s="219"/>
      <c r="J488" s="219"/>
      <c r="K488" s="219"/>
      <c r="L488" s="219"/>
      <c r="M488" s="219"/>
      <c r="N488" s="219"/>
      <c r="O488" s="219"/>
      <c r="P488" s="219"/>
      <c r="Q488" s="219"/>
      <c r="R488" s="219"/>
      <c r="S488" s="219"/>
      <c r="T488" s="219"/>
      <c r="U488" s="219"/>
      <c r="V488" s="219"/>
      <c r="W488" s="219"/>
      <c r="X488" s="219"/>
      <c r="Y488" s="219"/>
      <c r="Z488" s="219"/>
    </row>
    <row r="489" spans="1:26" ht="15.75" customHeight="1" x14ac:dyDescent="0.25">
      <c r="A489" s="219"/>
      <c r="B489" s="219"/>
      <c r="C489" s="219"/>
      <c r="D489" s="219"/>
      <c r="E489" s="219"/>
      <c r="F489" s="219"/>
      <c r="G489" s="219"/>
      <c r="H489" s="219"/>
      <c r="I489" s="219"/>
      <c r="J489" s="219"/>
      <c r="K489" s="219"/>
      <c r="L489" s="219"/>
      <c r="M489" s="219"/>
      <c r="N489" s="219"/>
      <c r="O489" s="219"/>
      <c r="P489" s="219"/>
      <c r="Q489" s="219"/>
      <c r="R489" s="219"/>
      <c r="S489" s="219"/>
      <c r="T489" s="219"/>
      <c r="U489" s="219"/>
      <c r="V489" s="219"/>
      <c r="W489" s="219"/>
      <c r="X489" s="219"/>
      <c r="Y489" s="219"/>
      <c r="Z489" s="219"/>
    </row>
    <row r="490" spans="1:26" ht="15.75" customHeight="1" x14ac:dyDescent="0.25">
      <c r="A490" s="219"/>
      <c r="B490" s="219"/>
      <c r="C490" s="219"/>
      <c r="D490" s="219"/>
      <c r="E490" s="219"/>
      <c r="F490" s="219"/>
      <c r="G490" s="219"/>
      <c r="H490" s="219"/>
      <c r="I490" s="219"/>
      <c r="J490" s="219"/>
      <c r="K490" s="219"/>
      <c r="L490" s="219"/>
      <c r="M490" s="219"/>
      <c r="N490" s="219"/>
      <c r="O490" s="219"/>
      <c r="P490" s="219"/>
      <c r="Q490" s="219"/>
      <c r="R490" s="219"/>
      <c r="S490" s="219"/>
      <c r="T490" s="219"/>
      <c r="U490" s="219"/>
      <c r="V490" s="219"/>
      <c r="W490" s="219"/>
      <c r="X490" s="219"/>
      <c r="Y490" s="219"/>
      <c r="Z490" s="219"/>
    </row>
    <row r="491" spans="1:26" ht="15.75" customHeight="1" x14ac:dyDescent="0.25">
      <c r="A491" s="219"/>
      <c r="B491" s="219"/>
      <c r="C491" s="219"/>
      <c r="D491" s="219"/>
      <c r="E491" s="219"/>
      <c r="F491" s="219"/>
      <c r="G491" s="219"/>
      <c r="H491" s="219"/>
      <c r="I491" s="219"/>
      <c r="J491" s="219"/>
      <c r="K491" s="219"/>
      <c r="L491" s="219"/>
      <c r="M491" s="219"/>
      <c r="N491" s="219"/>
      <c r="O491" s="219"/>
      <c r="P491" s="219"/>
      <c r="Q491" s="219"/>
      <c r="R491" s="219"/>
      <c r="S491" s="219"/>
      <c r="T491" s="219"/>
      <c r="U491" s="219"/>
      <c r="V491" s="219"/>
      <c r="W491" s="219"/>
      <c r="X491" s="219"/>
      <c r="Y491" s="219"/>
      <c r="Z491" s="219"/>
    </row>
    <row r="492" spans="1:26" ht="15.75" customHeight="1" x14ac:dyDescent="0.25">
      <c r="A492" s="219"/>
      <c r="B492" s="219"/>
      <c r="C492" s="219"/>
      <c r="D492" s="219"/>
      <c r="E492" s="219"/>
      <c r="F492" s="219"/>
      <c r="G492" s="219"/>
      <c r="H492" s="219"/>
      <c r="I492" s="219"/>
      <c r="J492" s="219"/>
      <c r="K492" s="219"/>
      <c r="L492" s="219"/>
      <c r="M492" s="219"/>
      <c r="N492" s="219"/>
      <c r="O492" s="219"/>
      <c r="P492" s="219"/>
      <c r="Q492" s="219"/>
      <c r="R492" s="219"/>
      <c r="S492" s="219"/>
      <c r="T492" s="219"/>
      <c r="U492" s="219"/>
      <c r="V492" s="219"/>
      <c r="W492" s="219"/>
      <c r="X492" s="219"/>
      <c r="Y492" s="219"/>
      <c r="Z492" s="219"/>
    </row>
    <row r="493" spans="1:26" ht="15.75" customHeight="1" x14ac:dyDescent="0.25">
      <c r="A493" s="219"/>
      <c r="B493" s="219"/>
      <c r="C493" s="219"/>
      <c r="D493" s="219"/>
      <c r="E493" s="219"/>
      <c r="F493" s="219"/>
      <c r="G493" s="219"/>
      <c r="H493" s="219"/>
      <c r="I493" s="219"/>
      <c r="J493" s="219"/>
      <c r="K493" s="219"/>
      <c r="L493" s="219"/>
      <c r="M493" s="219"/>
      <c r="N493" s="219"/>
      <c r="O493" s="219"/>
      <c r="P493" s="219"/>
      <c r="Q493" s="219"/>
      <c r="R493" s="219"/>
      <c r="S493" s="219"/>
      <c r="T493" s="219"/>
      <c r="U493" s="219"/>
      <c r="V493" s="219"/>
      <c r="W493" s="219"/>
      <c r="X493" s="219"/>
      <c r="Y493" s="219"/>
      <c r="Z493" s="219"/>
    </row>
    <row r="494" spans="1:26" ht="15.75" customHeight="1" x14ac:dyDescent="0.25">
      <c r="A494" s="219"/>
      <c r="B494" s="219"/>
      <c r="C494" s="219"/>
      <c r="D494" s="219"/>
      <c r="E494" s="219"/>
      <c r="F494" s="219"/>
      <c r="G494" s="219"/>
      <c r="H494" s="219"/>
      <c r="I494" s="219"/>
      <c r="J494" s="219"/>
      <c r="K494" s="219"/>
      <c r="L494" s="219"/>
      <c r="M494" s="219"/>
      <c r="N494" s="219"/>
      <c r="O494" s="219"/>
      <c r="P494" s="219"/>
      <c r="Q494" s="219"/>
      <c r="R494" s="219"/>
      <c r="S494" s="219"/>
      <c r="T494" s="219"/>
      <c r="U494" s="219"/>
      <c r="V494" s="219"/>
      <c r="W494" s="219"/>
      <c r="X494" s="219"/>
      <c r="Y494" s="219"/>
      <c r="Z494" s="219"/>
    </row>
    <row r="495" spans="1:26" ht="15.75" customHeight="1" x14ac:dyDescent="0.25">
      <c r="A495" s="219"/>
      <c r="B495" s="219"/>
      <c r="C495" s="219"/>
      <c r="D495" s="219"/>
      <c r="E495" s="219"/>
      <c r="F495" s="219"/>
      <c r="G495" s="219"/>
      <c r="H495" s="219"/>
      <c r="I495" s="219"/>
      <c r="J495" s="219"/>
      <c r="K495" s="219"/>
      <c r="L495" s="219"/>
      <c r="M495" s="219"/>
      <c r="N495" s="219"/>
      <c r="O495" s="219"/>
      <c r="P495" s="219"/>
      <c r="Q495" s="219"/>
      <c r="R495" s="219"/>
      <c r="S495" s="219"/>
      <c r="T495" s="219"/>
      <c r="U495" s="219"/>
      <c r="V495" s="219"/>
      <c r="W495" s="219"/>
      <c r="X495" s="219"/>
      <c r="Y495" s="219"/>
      <c r="Z495" s="219"/>
    </row>
    <row r="496" spans="1:26" ht="15.75" customHeight="1" x14ac:dyDescent="0.25">
      <c r="A496" s="219"/>
      <c r="B496" s="219"/>
      <c r="C496" s="219"/>
      <c r="D496" s="219"/>
      <c r="E496" s="219"/>
      <c r="F496" s="219"/>
      <c r="G496" s="219"/>
      <c r="H496" s="219"/>
      <c r="I496" s="219"/>
      <c r="J496" s="219"/>
      <c r="K496" s="219"/>
      <c r="L496" s="219"/>
      <c r="M496" s="219"/>
      <c r="N496" s="219"/>
      <c r="O496" s="219"/>
      <c r="P496" s="219"/>
      <c r="Q496" s="219"/>
      <c r="R496" s="219"/>
      <c r="S496" s="219"/>
      <c r="T496" s="219"/>
      <c r="U496" s="219"/>
      <c r="V496" s="219"/>
      <c r="W496" s="219"/>
      <c r="X496" s="219"/>
      <c r="Y496" s="219"/>
      <c r="Z496" s="219"/>
    </row>
    <row r="497" spans="1:26" ht="15.75" customHeight="1" x14ac:dyDescent="0.25">
      <c r="A497" s="219"/>
      <c r="B497" s="219"/>
      <c r="C497" s="219"/>
      <c r="D497" s="219"/>
      <c r="E497" s="219"/>
      <c r="F497" s="219"/>
      <c r="G497" s="219"/>
      <c r="H497" s="219"/>
      <c r="I497" s="219"/>
      <c r="J497" s="219"/>
      <c r="K497" s="219"/>
      <c r="L497" s="219"/>
      <c r="M497" s="219"/>
      <c r="N497" s="219"/>
      <c r="O497" s="219"/>
      <c r="P497" s="219"/>
      <c r="Q497" s="219"/>
      <c r="R497" s="219"/>
      <c r="S497" s="219"/>
      <c r="T497" s="219"/>
      <c r="U497" s="219"/>
      <c r="V497" s="219"/>
      <c r="W497" s="219"/>
      <c r="X497" s="219"/>
      <c r="Y497" s="219"/>
      <c r="Z497" s="219"/>
    </row>
    <row r="498" spans="1:26" ht="15.75" customHeight="1" x14ac:dyDescent="0.25">
      <c r="A498" s="219"/>
      <c r="B498" s="219"/>
      <c r="C498" s="219"/>
      <c r="D498" s="219"/>
      <c r="E498" s="219"/>
      <c r="F498" s="219"/>
      <c r="G498" s="219"/>
      <c r="H498" s="219"/>
      <c r="I498" s="219"/>
      <c r="J498" s="219"/>
      <c r="K498" s="219"/>
      <c r="L498" s="219"/>
      <c r="M498" s="219"/>
      <c r="N498" s="219"/>
      <c r="O498" s="219"/>
      <c r="P498" s="219"/>
      <c r="Q498" s="219"/>
      <c r="R498" s="219"/>
      <c r="S498" s="219"/>
      <c r="T498" s="219"/>
      <c r="U498" s="219"/>
      <c r="V498" s="219"/>
      <c r="W498" s="219"/>
      <c r="X498" s="219"/>
      <c r="Y498" s="219"/>
      <c r="Z498" s="219"/>
    </row>
    <row r="499" spans="1:26" ht="15.75" customHeight="1" x14ac:dyDescent="0.25">
      <c r="A499" s="219"/>
      <c r="B499" s="219"/>
      <c r="C499" s="219"/>
      <c r="D499" s="219"/>
      <c r="E499" s="219"/>
      <c r="F499" s="219"/>
      <c r="G499" s="219"/>
      <c r="H499" s="219"/>
      <c r="I499" s="219"/>
      <c r="J499" s="219"/>
      <c r="K499" s="219"/>
      <c r="L499" s="219"/>
      <c r="M499" s="219"/>
      <c r="N499" s="219"/>
      <c r="O499" s="219"/>
      <c r="P499" s="219"/>
      <c r="Q499" s="219"/>
      <c r="R499" s="219"/>
      <c r="S499" s="219"/>
      <c r="T499" s="219"/>
      <c r="U499" s="219"/>
      <c r="V499" s="219"/>
      <c r="W499" s="219"/>
      <c r="X499" s="219"/>
      <c r="Y499" s="219"/>
      <c r="Z499" s="219"/>
    </row>
    <row r="500" spans="1:26" ht="15.75" customHeight="1" x14ac:dyDescent="0.25">
      <c r="A500" s="219"/>
      <c r="B500" s="219"/>
      <c r="C500" s="219"/>
      <c r="D500" s="219"/>
      <c r="E500" s="219"/>
      <c r="F500" s="219"/>
      <c r="G500" s="219"/>
      <c r="H500" s="219"/>
      <c r="I500" s="219"/>
      <c r="J500" s="219"/>
      <c r="K500" s="219"/>
      <c r="L500" s="219"/>
      <c r="M500" s="219"/>
      <c r="N500" s="219"/>
      <c r="O500" s="219"/>
      <c r="P500" s="219"/>
      <c r="Q500" s="219"/>
      <c r="R500" s="219"/>
      <c r="S500" s="219"/>
      <c r="T500" s="219"/>
      <c r="U500" s="219"/>
      <c r="V500" s="219"/>
      <c r="W500" s="219"/>
      <c r="X500" s="219"/>
      <c r="Y500" s="219"/>
      <c r="Z500" s="219"/>
    </row>
    <row r="501" spans="1:26" ht="15.75" customHeight="1" x14ac:dyDescent="0.25">
      <c r="A501" s="219"/>
      <c r="B501" s="219"/>
      <c r="C501" s="219"/>
      <c r="D501" s="219"/>
      <c r="E501" s="219"/>
      <c r="F501" s="219"/>
      <c r="G501" s="219"/>
      <c r="H501" s="219"/>
      <c r="I501" s="219"/>
      <c r="J501" s="219"/>
      <c r="K501" s="219"/>
      <c r="L501" s="219"/>
      <c r="M501" s="219"/>
      <c r="N501" s="219"/>
      <c r="O501" s="219"/>
      <c r="P501" s="219"/>
      <c r="Q501" s="219"/>
      <c r="R501" s="219"/>
      <c r="S501" s="219"/>
      <c r="T501" s="219"/>
      <c r="U501" s="219"/>
      <c r="V501" s="219"/>
      <c r="W501" s="219"/>
      <c r="X501" s="219"/>
      <c r="Y501" s="219"/>
      <c r="Z501" s="219"/>
    </row>
    <row r="502" spans="1:26" ht="15.75" customHeight="1" x14ac:dyDescent="0.25">
      <c r="A502" s="219"/>
      <c r="B502" s="219"/>
      <c r="C502" s="219"/>
      <c r="D502" s="219"/>
      <c r="E502" s="219"/>
      <c r="F502" s="219"/>
      <c r="G502" s="219"/>
      <c r="H502" s="219"/>
      <c r="I502" s="219"/>
      <c r="J502" s="219"/>
      <c r="K502" s="219"/>
      <c r="L502" s="219"/>
      <c r="M502" s="219"/>
      <c r="N502" s="219"/>
      <c r="O502" s="219"/>
      <c r="P502" s="219"/>
      <c r="Q502" s="219"/>
      <c r="R502" s="219"/>
      <c r="S502" s="219"/>
      <c r="T502" s="219"/>
      <c r="U502" s="219"/>
      <c r="V502" s="219"/>
      <c r="W502" s="219"/>
      <c r="X502" s="219"/>
      <c r="Y502" s="219"/>
      <c r="Z502" s="219"/>
    </row>
    <row r="503" spans="1:26" ht="15.75" customHeight="1" x14ac:dyDescent="0.25">
      <c r="A503" s="219"/>
      <c r="B503" s="219"/>
      <c r="C503" s="219"/>
      <c r="D503" s="219"/>
      <c r="E503" s="219"/>
      <c r="F503" s="219"/>
      <c r="G503" s="219"/>
      <c r="H503" s="219"/>
      <c r="I503" s="219"/>
      <c r="J503" s="219"/>
      <c r="K503" s="219"/>
      <c r="L503" s="219"/>
      <c r="M503" s="219"/>
      <c r="N503" s="219"/>
      <c r="O503" s="219"/>
      <c r="P503" s="219"/>
      <c r="Q503" s="219"/>
      <c r="R503" s="219"/>
      <c r="S503" s="219"/>
      <c r="T503" s="219"/>
      <c r="U503" s="219"/>
      <c r="V503" s="219"/>
      <c r="W503" s="219"/>
      <c r="X503" s="219"/>
      <c r="Y503" s="219"/>
      <c r="Z503" s="219"/>
    </row>
    <row r="504" spans="1:26" ht="15.75" customHeight="1" x14ac:dyDescent="0.25">
      <c r="A504" s="219"/>
      <c r="B504" s="219"/>
      <c r="C504" s="219"/>
      <c r="D504" s="219"/>
      <c r="E504" s="219"/>
      <c r="F504" s="219"/>
      <c r="G504" s="219"/>
      <c r="H504" s="219"/>
      <c r="I504" s="219"/>
      <c r="J504" s="219"/>
      <c r="K504" s="219"/>
      <c r="L504" s="219"/>
      <c r="M504" s="219"/>
      <c r="N504" s="219"/>
      <c r="O504" s="219"/>
      <c r="P504" s="219"/>
      <c r="Q504" s="219"/>
      <c r="R504" s="219"/>
      <c r="S504" s="219"/>
      <c r="T504" s="219"/>
      <c r="U504" s="219"/>
      <c r="V504" s="219"/>
      <c r="W504" s="219"/>
      <c r="X504" s="219"/>
      <c r="Y504" s="219"/>
      <c r="Z504" s="219"/>
    </row>
    <row r="505" spans="1:26" ht="15.75" customHeight="1" x14ac:dyDescent="0.25">
      <c r="A505" s="219"/>
      <c r="B505" s="219"/>
      <c r="C505" s="219"/>
      <c r="D505" s="219"/>
      <c r="E505" s="219"/>
      <c r="F505" s="219"/>
      <c r="G505" s="219"/>
      <c r="H505" s="219"/>
      <c r="I505" s="219"/>
      <c r="J505" s="219"/>
      <c r="K505" s="219"/>
      <c r="L505" s="219"/>
      <c r="M505" s="219"/>
      <c r="N505" s="219"/>
      <c r="O505" s="219"/>
      <c r="P505" s="219"/>
      <c r="Q505" s="219"/>
      <c r="R505" s="219"/>
      <c r="S505" s="219"/>
      <c r="T505" s="219"/>
      <c r="U505" s="219"/>
      <c r="V505" s="219"/>
      <c r="W505" s="219"/>
      <c r="X505" s="219"/>
      <c r="Y505" s="219"/>
      <c r="Z505" s="219"/>
    </row>
    <row r="506" spans="1:26" ht="15.75" customHeight="1" x14ac:dyDescent="0.25">
      <c r="A506" s="219"/>
      <c r="B506" s="219"/>
      <c r="C506" s="219"/>
      <c r="D506" s="219"/>
      <c r="E506" s="219"/>
      <c r="F506" s="219"/>
      <c r="G506" s="219"/>
      <c r="H506" s="219"/>
      <c r="I506" s="219"/>
      <c r="J506" s="219"/>
      <c r="K506" s="219"/>
      <c r="L506" s="219"/>
      <c r="M506" s="219"/>
      <c r="N506" s="219"/>
      <c r="O506" s="219"/>
      <c r="P506" s="219"/>
      <c r="Q506" s="219"/>
      <c r="R506" s="219"/>
      <c r="S506" s="219"/>
      <c r="T506" s="219"/>
      <c r="U506" s="219"/>
      <c r="V506" s="219"/>
      <c r="W506" s="219"/>
      <c r="X506" s="219"/>
      <c r="Y506" s="219"/>
      <c r="Z506" s="219"/>
    </row>
    <row r="507" spans="1:26" ht="15.75" customHeight="1" x14ac:dyDescent="0.25">
      <c r="A507" s="219"/>
      <c r="B507" s="219"/>
      <c r="C507" s="219"/>
      <c r="D507" s="219"/>
      <c r="E507" s="219"/>
      <c r="F507" s="219"/>
      <c r="G507" s="219"/>
      <c r="H507" s="219"/>
      <c r="I507" s="219"/>
      <c r="J507" s="219"/>
      <c r="K507" s="219"/>
      <c r="L507" s="219"/>
      <c r="M507" s="219"/>
      <c r="N507" s="219"/>
      <c r="O507" s="219"/>
      <c r="P507" s="219"/>
      <c r="Q507" s="219"/>
      <c r="R507" s="219"/>
      <c r="S507" s="219"/>
      <c r="T507" s="219"/>
      <c r="U507" s="219"/>
      <c r="V507" s="219"/>
      <c r="W507" s="219"/>
      <c r="X507" s="219"/>
      <c r="Y507" s="219"/>
      <c r="Z507" s="219"/>
    </row>
    <row r="508" spans="1:26" ht="15.75" customHeight="1" x14ac:dyDescent="0.25">
      <c r="A508" s="219"/>
      <c r="B508" s="219"/>
      <c r="C508" s="219"/>
      <c r="D508" s="219"/>
      <c r="E508" s="219"/>
      <c r="F508" s="219"/>
      <c r="G508" s="219"/>
      <c r="H508" s="219"/>
      <c r="I508" s="219"/>
      <c r="J508" s="219"/>
      <c r="K508" s="219"/>
      <c r="L508" s="219"/>
      <c r="M508" s="219"/>
      <c r="N508" s="219"/>
      <c r="O508" s="219"/>
      <c r="P508" s="219"/>
      <c r="Q508" s="219"/>
      <c r="R508" s="219"/>
      <c r="S508" s="219"/>
      <c r="T508" s="219"/>
      <c r="U508" s="219"/>
      <c r="V508" s="219"/>
      <c r="W508" s="219"/>
      <c r="X508" s="219"/>
      <c r="Y508" s="219"/>
      <c r="Z508" s="219"/>
    </row>
    <row r="509" spans="1:26" ht="15.75" customHeight="1" x14ac:dyDescent="0.25">
      <c r="A509" s="219"/>
      <c r="B509" s="219"/>
      <c r="C509" s="219"/>
      <c r="D509" s="219"/>
      <c r="E509" s="219"/>
      <c r="F509" s="219"/>
      <c r="G509" s="219"/>
      <c r="H509" s="219"/>
      <c r="I509" s="219"/>
      <c r="J509" s="219"/>
      <c r="K509" s="219"/>
      <c r="L509" s="219"/>
      <c r="M509" s="219"/>
      <c r="N509" s="219"/>
      <c r="O509" s="219"/>
      <c r="P509" s="219"/>
      <c r="Q509" s="219"/>
      <c r="R509" s="219"/>
      <c r="S509" s="219"/>
      <c r="T509" s="219"/>
      <c r="U509" s="219"/>
      <c r="V509" s="219"/>
      <c r="W509" s="219"/>
      <c r="X509" s="219"/>
      <c r="Y509" s="219"/>
      <c r="Z509" s="219"/>
    </row>
    <row r="510" spans="1:26" ht="15.75" customHeight="1" x14ac:dyDescent="0.25">
      <c r="A510" s="219"/>
      <c r="B510" s="219"/>
      <c r="C510" s="219"/>
      <c r="D510" s="219"/>
      <c r="E510" s="219"/>
      <c r="F510" s="219"/>
      <c r="G510" s="219"/>
      <c r="H510" s="219"/>
      <c r="I510" s="219"/>
      <c r="J510" s="219"/>
      <c r="K510" s="219"/>
      <c r="L510" s="219"/>
      <c r="M510" s="219"/>
      <c r="N510" s="219"/>
      <c r="O510" s="219"/>
      <c r="P510" s="219"/>
      <c r="Q510" s="219"/>
      <c r="R510" s="219"/>
      <c r="S510" s="219"/>
      <c r="T510" s="219"/>
      <c r="U510" s="219"/>
      <c r="V510" s="219"/>
      <c r="W510" s="219"/>
      <c r="X510" s="219"/>
      <c r="Y510" s="219"/>
      <c r="Z510" s="219"/>
    </row>
    <row r="511" spans="1:26" ht="15.75" customHeight="1" x14ac:dyDescent="0.25">
      <c r="A511" s="219"/>
      <c r="B511" s="219"/>
      <c r="C511" s="219"/>
      <c r="D511" s="219"/>
      <c r="E511" s="219"/>
      <c r="F511" s="219"/>
      <c r="G511" s="219"/>
      <c r="H511" s="219"/>
      <c r="I511" s="219"/>
      <c r="J511" s="219"/>
      <c r="K511" s="219"/>
      <c r="L511" s="219"/>
      <c r="M511" s="219"/>
      <c r="N511" s="219"/>
      <c r="O511" s="219"/>
      <c r="P511" s="219"/>
      <c r="Q511" s="219"/>
      <c r="R511" s="219"/>
      <c r="S511" s="219"/>
      <c r="T511" s="219"/>
      <c r="U511" s="219"/>
      <c r="V511" s="219"/>
      <c r="W511" s="219"/>
      <c r="X511" s="219"/>
      <c r="Y511" s="219"/>
      <c r="Z511" s="219"/>
    </row>
    <row r="512" spans="1:26" ht="15.75" customHeight="1" x14ac:dyDescent="0.25">
      <c r="A512" s="219"/>
      <c r="B512" s="219"/>
      <c r="C512" s="219"/>
      <c r="D512" s="219"/>
      <c r="E512" s="219"/>
      <c r="F512" s="219"/>
      <c r="G512" s="219"/>
      <c r="H512" s="219"/>
      <c r="I512" s="219"/>
      <c r="J512" s="219"/>
      <c r="K512" s="219"/>
      <c r="L512" s="219"/>
      <c r="M512" s="219"/>
      <c r="N512" s="219"/>
      <c r="O512" s="219"/>
      <c r="P512" s="219"/>
      <c r="Q512" s="219"/>
      <c r="R512" s="219"/>
      <c r="S512" s="219"/>
      <c r="T512" s="219"/>
      <c r="U512" s="219"/>
      <c r="V512" s="219"/>
      <c r="W512" s="219"/>
      <c r="X512" s="219"/>
      <c r="Y512" s="219"/>
      <c r="Z512" s="219"/>
    </row>
    <row r="513" spans="1:26" ht="15.75" customHeight="1" x14ac:dyDescent="0.25">
      <c r="A513" s="219"/>
      <c r="B513" s="219"/>
      <c r="C513" s="219"/>
      <c r="D513" s="219"/>
      <c r="E513" s="219"/>
      <c r="F513" s="219"/>
      <c r="G513" s="219"/>
      <c r="H513" s="219"/>
      <c r="I513" s="219"/>
      <c r="J513" s="219"/>
      <c r="K513" s="219"/>
      <c r="L513" s="219"/>
      <c r="M513" s="219"/>
      <c r="N513" s="219"/>
      <c r="O513" s="219"/>
      <c r="P513" s="219"/>
      <c r="Q513" s="219"/>
      <c r="R513" s="219"/>
      <c r="S513" s="219"/>
      <c r="T513" s="219"/>
      <c r="U513" s="219"/>
      <c r="V513" s="219"/>
      <c r="W513" s="219"/>
      <c r="X513" s="219"/>
      <c r="Y513" s="219"/>
      <c r="Z513" s="219"/>
    </row>
    <row r="514" spans="1:26" ht="15.75" customHeight="1" x14ac:dyDescent="0.25">
      <c r="A514" s="219"/>
      <c r="B514" s="219"/>
      <c r="C514" s="219"/>
      <c r="D514" s="219"/>
      <c r="E514" s="219"/>
      <c r="F514" s="219"/>
      <c r="G514" s="219"/>
      <c r="H514" s="219"/>
      <c r="I514" s="219"/>
      <c r="J514" s="219"/>
      <c r="K514" s="219"/>
      <c r="L514" s="219"/>
      <c r="M514" s="219"/>
      <c r="N514" s="219"/>
      <c r="O514" s="219"/>
      <c r="P514" s="219"/>
      <c r="Q514" s="219"/>
      <c r="R514" s="219"/>
      <c r="S514" s="219"/>
      <c r="T514" s="219"/>
      <c r="U514" s="219"/>
      <c r="V514" s="219"/>
      <c r="W514" s="219"/>
      <c r="X514" s="219"/>
      <c r="Y514" s="219"/>
      <c r="Z514" s="219"/>
    </row>
    <row r="515" spans="1:26" ht="15.75" customHeight="1" x14ac:dyDescent="0.25">
      <c r="A515" s="219"/>
      <c r="B515" s="219"/>
      <c r="C515" s="219"/>
      <c r="D515" s="219"/>
      <c r="E515" s="219"/>
      <c r="F515" s="219"/>
      <c r="G515" s="219"/>
      <c r="H515" s="219"/>
      <c r="I515" s="219"/>
      <c r="J515" s="219"/>
      <c r="K515" s="219"/>
      <c r="L515" s="219"/>
      <c r="M515" s="219"/>
      <c r="N515" s="219"/>
      <c r="O515" s="219"/>
      <c r="P515" s="219"/>
      <c r="Q515" s="219"/>
      <c r="R515" s="219"/>
      <c r="S515" s="219"/>
      <c r="T515" s="219"/>
      <c r="U515" s="219"/>
      <c r="V515" s="219"/>
      <c r="W515" s="219"/>
      <c r="X515" s="219"/>
      <c r="Y515" s="219"/>
      <c r="Z515" s="219"/>
    </row>
    <row r="516" spans="1:26" ht="15.75" customHeight="1" x14ac:dyDescent="0.25">
      <c r="A516" s="219"/>
      <c r="B516" s="219"/>
      <c r="C516" s="219"/>
      <c r="D516" s="219"/>
      <c r="E516" s="219"/>
      <c r="F516" s="219"/>
      <c r="G516" s="219"/>
      <c r="H516" s="219"/>
      <c r="I516" s="219"/>
      <c r="J516" s="219"/>
      <c r="K516" s="219"/>
      <c r="L516" s="219"/>
      <c r="M516" s="219"/>
      <c r="N516" s="219"/>
      <c r="O516" s="219"/>
      <c r="P516" s="219"/>
      <c r="Q516" s="219"/>
      <c r="R516" s="219"/>
      <c r="S516" s="219"/>
      <c r="T516" s="219"/>
      <c r="U516" s="219"/>
      <c r="V516" s="219"/>
      <c r="W516" s="219"/>
      <c r="X516" s="219"/>
      <c r="Y516" s="219"/>
      <c r="Z516" s="219"/>
    </row>
    <row r="517" spans="1:26" ht="15.75" customHeight="1" x14ac:dyDescent="0.25">
      <c r="A517" s="219"/>
      <c r="B517" s="219"/>
      <c r="C517" s="219"/>
      <c r="D517" s="219"/>
      <c r="E517" s="219"/>
      <c r="F517" s="219"/>
      <c r="G517" s="219"/>
      <c r="H517" s="219"/>
      <c r="I517" s="219"/>
      <c r="J517" s="219"/>
      <c r="K517" s="219"/>
      <c r="L517" s="219"/>
      <c r="M517" s="219"/>
      <c r="N517" s="219"/>
      <c r="O517" s="219"/>
      <c r="P517" s="219"/>
      <c r="Q517" s="219"/>
      <c r="R517" s="219"/>
      <c r="S517" s="219"/>
      <c r="T517" s="219"/>
      <c r="U517" s="219"/>
      <c r="V517" s="219"/>
      <c r="W517" s="219"/>
      <c r="X517" s="219"/>
      <c r="Y517" s="219"/>
      <c r="Z517" s="219"/>
    </row>
    <row r="518" spans="1:26" ht="15.75" customHeight="1" x14ac:dyDescent="0.25">
      <c r="A518" s="219"/>
      <c r="B518" s="219"/>
      <c r="C518" s="219"/>
      <c r="D518" s="219"/>
      <c r="E518" s="219"/>
      <c r="F518" s="219"/>
      <c r="G518" s="219"/>
      <c r="H518" s="219"/>
      <c r="I518" s="219"/>
      <c r="J518" s="219"/>
      <c r="K518" s="219"/>
      <c r="L518" s="219"/>
      <c r="M518" s="219"/>
      <c r="N518" s="219"/>
      <c r="O518" s="219"/>
      <c r="P518" s="219"/>
      <c r="Q518" s="219"/>
      <c r="R518" s="219"/>
      <c r="S518" s="219"/>
      <c r="T518" s="219"/>
      <c r="U518" s="219"/>
      <c r="V518" s="219"/>
      <c r="W518" s="219"/>
      <c r="X518" s="219"/>
      <c r="Y518" s="219"/>
      <c r="Z518" s="219"/>
    </row>
    <row r="519" spans="1:26" ht="15.75" customHeight="1" x14ac:dyDescent="0.25">
      <c r="A519" s="219"/>
      <c r="B519" s="219"/>
      <c r="C519" s="219"/>
      <c r="D519" s="219"/>
      <c r="E519" s="219"/>
      <c r="F519" s="219"/>
      <c r="G519" s="219"/>
      <c r="H519" s="219"/>
      <c r="I519" s="219"/>
      <c r="J519" s="219"/>
      <c r="K519" s="219"/>
      <c r="L519" s="219"/>
      <c r="M519" s="219"/>
      <c r="N519" s="219"/>
      <c r="O519" s="219"/>
      <c r="P519" s="219"/>
      <c r="Q519" s="219"/>
      <c r="R519" s="219"/>
      <c r="S519" s="219"/>
      <c r="T519" s="219"/>
      <c r="U519" s="219"/>
      <c r="V519" s="219"/>
      <c r="W519" s="219"/>
      <c r="X519" s="219"/>
      <c r="Y519" s="219"/>
      <c r="Z519" s="219"/>
    </row>
    <row r="520" spans="1:26" ht="15.75" customHeight="1" x14ac:dyDescent="0.25">
      <c r="A520" s="219"/>
      <c r="B520" s="219"/>
      <c r="C520" s="219"/>
      <c r="D520" s="219"/>
      <c r="E520" s="219"/>
      <c r="F520" s="219"/>
      <c r="G520" s="219"/>
      <c r="H520" s="219"/>
      <c r="I520" s="219"/>
      <c r="J520" s="219"/>
      <c r="K520" s="219"/>
      <c r="L520" s="219"/>
      <c r="M520" s="219"/>
      <c r="N520" s="219"/>
      <c r="O520" s="219"/>
      <c r="P520" s="219"/>
      <c r="Q520" s="219"/>
      <c r="R520" s="219"/>
      <c r="S520" s="219"/>
      <c r="T520" s="219"/>
      <c r="U520" s="219"/>
      <c r="V520" s="219"/>
      <c r="W520" s="219"/>
      <c r="X520" s="219"/>
      <c r="Y520" s="219"/>
      <c r="Z520" s="219"/>
    </row>
    <row r="521" spans="1:26" ht="15.75" customHeight="1" x14ac:dyDescent="0.25">
      <c r="A521" s="219"/>
      <c r="B521" s="219"/>
      <c r="C521" s="219"/>
      <c r="D521" s="219"/>
      <c r="E521" s="219"/>
      <c r="F521" s="219"/>
      <c r="G521" s="219"/>
      <c r="H521" s="219"/>
      <c r="I521" s="219"/>
      <c r="J521" s="219"/>
      <c r="K521" s="219"/>
      <c r="L521" s="219"/>
      <c r="M521" s="219"/>
      <c r="N521" s="219"/>
      <c r="O521" s="219"/>
      <c r="P521" s="219"/>
      <c r="Q521" s="219"/>
      <c r="R521" s="219"/>
      <c r="S521" s="219"/>
      <c r="T521" s="219"/>
      <c r="U521" s="219"/>
      <c r="V521" s="219"/>
      <c r="W521" s="219"/>
      <c r="X521" s="219"/>
      <c r="Y521" s="219"/>
      <c r="Z521" s="219"/>
    </row>
    <row r="522" spans="1:26" ht="15.75" customHeight="1" x14ac:dyDescent="0.25">
      <c r="A522" s="219"/>
      <c r="B522" s="219"/>
      <c r="C522" s="219"/>
      <c r="D522" s="219"/>
      <c r="E522" s="219"/>
      <c r="F522" s="219"/>
      <c r="G522" s="219"/>
      <c r="H522" s="219"/>
      <c r="I522" s="219"/>
      <c r="J522" s="219"/>
      <c r="K522" s="219"/>
      <c r="L522" s="219"/>
      <c r="M522" s="219"/>
      <c r="N522" s="219"/>
      <c r="O522" s="219"/>
      <c r="P522" s="219"/>
      <c r="Q522" s="219"/>
      <c r="R522" s="219"/>
      <c r="S522" s="219"/>
      <c r="T522" s="219"/>
      <c r="U522" s="219"/>
      <c r="V522" s="219"/>
      <c r="W522" s="219"/>
      <c r="X522" s="219"/>
      <c r="Y522" s="219"/>
      <c r="Z522" s="219"/>
    </row>
    <row r="523" spans="1:26" ht="15.75" customHeight="1" x14ac:dyDescent="0.25">
      <c r="A523" s="219"/>
      <c r="B523" s="219"/>
      <c r="C523" s="219"/>
      <c r="D523" s="219"/>
      <c r="E523" s="219"/>
      <c r="F523" s="219"/>
      <c r="G523" s="219"/>
      <c r="H523" s="219"/>
      <c r="I523" s="219"/>
      <c r="J523" s="219"/>
      <c r="K523" s="219"/>
      <c r="L523" s="219"/>
      <c r="M523" s="219"/>
      <c r="N523" s="219"/>
      <c r="O523" s="219"/>
      <c r="P523" s="219"/>
      <c r="Q523" s="219"/>
      <c r="R523" s="219"/>
      <c r="S523" s="219"/>
      <c r="T523" s="219"/>
      <c r="U523" s="219"/>
      <c r="V523" s="219"/>
      <c r="W523" s="219"/>
      <c r="X523" s="219"/>
      <c r="Y523" s="219"/>
      <c r="Z523" s="219"/>
    </row>
    <row r="524" spans="1:26" ht="15.75" customHeight="1" x14ac:dyDescent="0.25">
      <c r="A524" s="219"/>
      <c r="B524" s="219"/>
      <c r="C524" s="219"/>
      <c r="D524" s="219"/>
      <c r="E524" s="219"/>
      <c r="F524" s="219"/>
      <c r="G524" s="219"/>
      <c r="H524" s="219"/>
      <c r="I524" s="219"/>
      <c r="J524" s="219"/>
      <c r="K524" s="219"/>
      <c r="L524" s="219"/>
      <c r="M524" s="219"/>
      <c r="N524" s="219"/>
      <c r="O524" s="219"/>
      <c r="P524" s="219"/>
      <c r="Q524" s="219"/>
      <c r="R524" s="219"/>
      <c r="S524" s="219"/>
      <c r="T524" s="219"/>
      <c r="U524" s="219"/>
      <c r="V524" s="219"/>
      <c r="W524" s="219"/>
      <c r="X524" s="219"/>
      <c r="Y524" s="219"/>
      <c r="Z524" s="219"/>
    </row>
    <row r="525" spans="1:26" ht="15.75" customHeight="1" x14ac:dyDescent="0.25">
      <c r="A525" s="219"/>
      <c r="B525" s="219"/>
      <c r="C525" s="219"/>
      <c r="D525" s="219"/>
      <c r="E525" s="219"/>
      <c r="F525" s="219"/>
      <c r="G525" s="219"/>
      <c r="H525" s="219"/>
      <c r="I525" s="219"/>
      <c r="J525" s="219"/>
      <c r="K525" s="219"/>
      <c r="L525" s="219"/>
      <c r="M525" s="219"/>
      <c r="N525" s="219"/>
      <c r="O525" s="219"/>
      <c r="P525" s="219"/>
      <c r="Q525" s="219"/>
      <c r="R525" s="219"/>
      <c r="S525" s="219"/>
      <c r="T525" s="219"/>
      <c r="U525" s="219"/>
      <c r="V525" s="219"/>
      <c r="W525" s="219"/>
      <c r="X525" s="219"/>
      <c r="Y525" s="219"/>
      <c r="Z525" s="219"/>
    </row>
    <row r="526" spans="1:26" ht="15.75" customHeight="1" x14ac:dyDescent="0.25">
      <c r="A526" s="219"/>
      <c r="B526" s="219"/>
      <c r="C526" s="219"/>
      <c r="D526" s="219"/>
      <c r="E526" s="219"/>
      <c r="F526" s="219"/>
      <c r="G526" s="219"/>
      <c r="H526" s="219"/>
      <c r="I526" s="219"/>
      <c r="J526" s="219"/>
      <c r="K526" s="219"/>
      <c r="L526" s="219"/>
      <c r="M526" s="219"/>
      <c r="N526" s="219"/>
      <c r="O526" s="219"/>
      <c r="P526" s="219"/>
      <c r="Q526" s="219"/>
      <c r="R526" s="219"/>
      <c r="S526" s="219"/>
      <c r="T526" s="219"/>
      <c r="U526" s="219"/>
      <c r="V526" s="219"/>
      <c r="W526" s="219"/>
      <c r="X526" s="219"/>
      <c r="Y526" s="219"/>
      <c r="Z526" s="219"/>
    </row>
    <row r="527" spans="1:26" ht="15.75" customHeight="1" x14ac:dyDescent="0.25">
      <c r="A527" s="219"/>
      <c r="B527" s="219"/>
      <c r="C527" s="219"/>
      <c r="D527" s="219"/>
      <c r="E527" s="219"/>
      <c r="F527" s="219"/>
      <c r="G527" s="219"/>
      <c r="H527" s="219"/>
      <c r="I527" s="219"/>
      <c r="J527" s="219"/>
      <c r="K527" s="219"/>
      <c r="L527" s="219"/>
      <c r="M527" s="219"/>
      <c r="N527" s="219"/>
      <c r="O527" s="219"/>
      <c r="P527" s="219"/>
      <c r="Q527" s="219"/>
      <c r="R527" s="219"/>
      <c r="S527" s="219"/>
      <c r="T527" s="219"/>
      <c r="U527" s="219"/>
      <c r="V527" s="219"/>
      <c r="W527" s="219"/>
      <c r="X527" s="219"/>
      <c r="Y527" s="219"/>
      <c r="Z527" s="219"/>
    </row>
    <row r="528" spans="1:26" ht="15.75" customHeight="1" x14ac:dyDescent="0.25">
      <c r="A528" s="219"/>
      <c r="B528" s="219"/>
      <c r="C528" s="219"/>
      <c r="D528" s="219"/>
      <c r="E528" s="219"/>
      <c r="F528" s="219"/>
      <c r="G528" s="219"/>
      <c r="H528" s="219"/>
      <c r="I528" s="219"/>
      <c r="J528" s="219"/>
      <c r="K528" s="219"/>
      <c r="L528" s="219"/>
      <c r="M528" s="219"/>
      <c r="N528" s="219"/>
      <c r="O528" s="219"/>
      <c r="P528" s="219"/>
      <c r="Q528" s="219"/>
      <c r="R528" s="219"/>
      <c r="S528" s="219"/>
      <c r="T528" s="219"/>
      <c r="U528" s="219"/>
      <c r="V528" s="219"/>
      <c r="W528" s="219"/>
      <c r="X528" s="219"/>
      <c r="Y528" s="219"/>
      <c r="Z528" s="219"/>
    </row>
    <row r="529" spans="1:26" ht="15.75" customHeight="1" x14ac:dyDescent="0.25">
      <c r="A529" s="219"/>
      <c r="B529" s="219"/>
      <c r="C529" s="219"/>
      <c r="D529" s="219"/>
      <c r="E529" s="219"/>
      <c r="F529" s="219"/>
      <c r="G529" s="219"/>
      <c r="H529" s="219"/>
      <c r="I529" s="219"/>
      <c r="J529" s="219"/>
      <c r="K529" s="219"/>
      <c r="L529" s="219"/>
      <c r="M529" s="219"/>
      <c r="N529" s="219"/>
      <c r="O529" s="219"/>
      <c r="P529" s="219"/>
      <c r="Q529" s="219"/>
      <c r="R529" s="219"/>
      <c r="S529" s="219"/>
      <c r="T529" s="219"/>
      <c r="U529" s="219"/>
      <c r="V529" s="219"/>
      <c r="W529" s="219"/>
      <c r="X529" s="219"/>
      <c r="Y529" s="219"/>
      <c r="Z529" s="219"/>
    </row>
    <row r="530" spans="1:26" ht="15.75" customHeight="1" x14ac:dyDescent="0.25">
      <c r="A530" s="219"/>
      <c r="B530" s="219"/>
      <c r="C530" s="219"/>
      <c r="D530" s="219"/>
      <c r="E530" s="219"/>
      <c r="F530" s="219"/>
      <c r="G530" s="219"/>
      <c r="H530" s="219"/>
      <c r="I530" s="219"/>
      <c r="J530" s="219"/>
      <c r="K530" s="219"/>
      <c r="L530" s="219"/>
      <c r="M530" s="219"/>
      <c r="N530" s="219"/>
      <c r="O530" s="219"/>
      <c r="P530" s="219"/>
      <c r="Q530" s="219"/>
      <c r="R530" s="219"/>
      <c r="S530" s="219"/>
      <c r="T530" s="219"/>
      <c r="U530" s="219"/>
      <c r="V530" s="219"/>
      <c r="W530" s="219"/>
      <c r="X530" s="219"/>
      <c r="Y530" s="219"/>
      <c r="Z530" s="219"/>
    </row>
    <row r="531" spans="1:26" ht="15.75" customHeight="1" x14ac:dyDescent="0.25">
      <c r="A531" s="219"/>
      <c r="B531" s="219"/>
      <c r="C531" s="219"/>
      <c r="D531" s="219"/>
      <c r="E531" s="219"/>
      <c r="F531" s="219"/>
      <c r="G531" s="219"/>
      <c r="H531" s="219"/>
      <c r="I531" s="219"/>
      <c r="J531" s="219"/>
      <c r="K531" s="219"/>
      <c r="L531" s="219"/>
      <c r="M531" s="219"/>
      <c r="N531" s="219"/>
      <c r="O531" s="219"/>
      <c r="P531" s="219"/>
      <c r="Q531" s="219"/>
      <c r="R531" s="219"/>
      <c r="S531" s="219"/>
      <c r="T531" s="219"/>
      <c r="U531" s="219"/>
      <c r="V531" s="219"/>
      <c r="W531" s="219"/>
      <c r="X531" s="219"/>
      <c r="Y531" s="219"/>
      <c r="Z531" s="219"/>
    </row>
    <row r="532" spans="1:26" ht="15.75" customHeight="1" x14ac:dyDescent="0.25">
      <c r="A532" s="219"/>
      <c r="B532" s="219"/>
      <c r="C532" s="219"/>
      <c r="D532" s="219"/>
      <c r="E532" s="219"/>
      <c r="F532" s="219"/>
      <c r="G532" s="219"/>
      <c r="H532" s="219"/>
      <c r="I532" s="219"/>
      <c r="J532" s="219"/>
      <c r="K532" s="219"/>
      <c r="L532" s="219"/>
      <c r="M532" s="219"/>
      <c r="N532" s="219"/>
      <c r="O532" s="219"/>
      <c r="P532" s="219"/>
      <c r="Q532" s="219"/>
      <c r="R532" s="219"/>
      <c r="S532" s="219"/>
      <c r="T532" s="219"/>
      <c r="U532" s="219"/>
      <c r="V532" s="219"/>
      <c r="W532" s="219"/>
      <c r="X532" s="219"/>
      <c r="Y532" s="219"/>
      <c r="Z532" s="219"/>
    </row>
    <row r="533" spans="1:26" ht="15.75" customHeight="1" x14ac:dyDescent="0.25">
      <c r="A533" s="219"/>
      <c r="B533" s="219"/>
      <c r="C533" s="219"/>
      <c r="D533" s="219"/>
      <c r="E533" s="219"/>
      <c r="F533" s="219"/>
      <c r="G533" s="219"/>
      <c r="H533" s="219"/>
      <c r="I533" s="219"/>
      <c r="J533" s="219"/>
      <c r="K533" s="219"/>
      <c r="L533" s="219"/>
      <c r="M533" s="219"/>
      <c r="N533" s="219"/>
      <c r="O533" s="219"/>
      <c r="P533" s="219"/>
      <c r="Q533" s="219"/>
      <c r="R533" s="219"/>
      <c r="S533" s="219"/>
      <c r="T533" s="219"/>
      <c r="U533" s="219"/>
      <c r="V533" s="219"/>
      <c r="W533" s="219"/>
      <c r="X533" s="219"/>
      <c r="Y533" s="219"/>
      <c r="Z533" s="219"/>
    </row>
    <row r="534" spans="1:26" ht="15.75" customHeight="1" x14ac:dyDescent="0.25">
      <c r="A534" s="219"/>
      <c r="B534" s="219"/>
      <c r="C534" s="219"/>
      <c r="D534" s="219"/>
      <c r="E534" s="219"/>
      <c r="F534" s="219"/>
      <c r="G534" s="219"/>
      <c r="H534" s="219"/>
      <c r="I534" s="219"/>
      <c r="J534" s="219"/>
      <c r="K534" s="219"/>
      <c r="L534" s="219"/>
      <c r="M534" s="219"/>
      <c r="N534" s="219"/>
      <c r="O534" s="219"/>
      <c r="P534" s="219"/>
      <c r="Q534" s="219"/>
      <c r="R534" s="219"/>
      <c r="S534" s="219"/>
      <c r="T534" s="219"/>
      <c r="U534" s="219"/>
      <c r="V534" s="219"/>
      <c r="W534" s="219"/>
      <c r="X534" s="219"/>
      <c r="Y534" s="219"/>
      <c r="Z534" s="219"/>
    </row>
    <row r="535" spans="1:26" ht="15.75" customHeight="1" x14ac:dyDescent="0.25">
      <c r="A535" s="219"/>
      <c r="B535" s="219"/>
      <c r="C535" s="219"/>
      <c r="D535" s="219"/>
      <c r="E535" s="219"/>
      <c r="F535" s="219"/>
      <c r="G535" s="219"/>
      <c r="H535" s="219"/>
      <c r="I535" s="219"/>
      <c r="J535" s="219"/>
      <c r="K535" s="219"/>
      <c r="L535" s="219"/>
      <c r="M535" s="219"/>
      <c r="N535" s="219"/>
      <c r="O535" s="219"/>
      <c r="P535" s="219"/>
      <c r="Q535" s="219"/>
      <c r="R535" s="219"/>
      <c r="S535" s="219"/>
      <c r="T535" s="219"/>
      <c r="U535" s="219"/>
      <c r="V535" s="219"/>
      <c r="W535" s="219"/>
      <c r="X535" s="219"/>
      <c r="Y535" s="219"/>
      <c r="Z535" s="219"/>
    </row>
    <row r="536" spans="1:26" ht="15.75" customHeight="1" x14ac:dyDescent="0.25">
      <c r="A536" s="219"/>
      <c r="B536" s="219"/>
      <c r="C536" s="219"/>
      <c r="D536" s="219"/>
      <c r="E536" s="219"/>
      <c r="F536" s="219"/>
      <c r="G536" s="219"/>
      <c r="H536" s="219"/>
      <c r="I536" s="219"/>
      <c r="J536" s="219"/>
      <c r="K536" s="219"/>
      <c r="L536" s="219"/>
      <c r="M536" s="219"/>
      <c r="N536" s="219"/>
      <c r="O536" s="219"/>
      <c r="P536" s="219"/>
      <c r="Q536" s="219"/>
      <c r="R536" s="219"/>
      <c r="S536" s="219"/>
      <c r="T536" s="219"/>
      <c r="U536" s="219"/>
      <c r="V536" s="219"/>
      <c r="W536" s="219"/>
      <c r="X536" s="219"/>
      <c r="Y536" s="219"/>
      <c r="Z536" s="219"/>
    </row>
    <row r="537" spans="1:26" ht="15.75" customHeight="1" x14ac:dyDescent="0.25">
      <c r="A537" s="219"/>
      <c r="B537" s="219"/>
      <c r="C537" s="219"/>
      <c r="D537" s="219"/>
      <c r="E537" s="219"/>
      <c r="F537" s="219"/>
      <c r="G537" s="219"/>
      <c r="H537" s="219"/>
      <c r="I537" s="219"/>
      <c r="J537" s="219"/>
      <c r="K537" s="219"/>
      <c r="L537" s="219"/>
      <c r="M537" s="219"/>
      <c r="N537" s="219"/>
      <c r="O537" s="219"/>
      <c r="P537" s="219"/>
      <c r="Q537" s="219"/>
      <c r="R537" s="219"/>
      <c r="S537" s="219"/>
      <c r="T537" s="219"/>
      <c r="U537" s="219"/>
      <c r="V537" s="219"/>
      <c r="W537" s="219"/>
      <c r="X537" s="219"/>
      <c r="Y537" s="219"/>
      <c r="Z537" s="219"/>
    </row>
    <row r="538" spans="1:26" ht="15.75" customHeight="1" x14ac:dyDescent="0.25">
      <c r="A538" s="219"/>
      <c r="B538" s="219"/>
      <c r="C538" s="219"/>
      <c r="D538" s="219"/>
      <c r="E538" s="219"/>
      <c r="F538" s="219"/>
      <c r="G538" s="219"/>
      <c r="H538" s="219"/>
      <c r="I538" s="219"/>
      <c r="J538" s="219"/>
      <c r="K538" s="219"/>
      <c r="L538" s="219"/>
      <c r="M538" s="219"/>
      <c r="N538" s="219"/>
      <c r="O538" s="219"/>
      <c r="P538" s="219"/>
      <c r="Q538" s="219"/>
      <c r="R538" s="219"/>
      <c r="S538" s="219"/>
      <c r="T538" s="219"/>
      <c r="U538" s="219"/>
      <c r="V538" s="219"/>
      <c r="W538" s="219"/>
      <c r="X538" s="219"/>
      <c r="Y538" s="219"/>
      <c r="Z538" s="219"/>
    </row>
    <row r="539" spans="1:26" ht="15.75" customHeight="1" x14ac:dyDescent="0.25">
      <c r="A539" s="219"/>
      <c r="B539" s="219"/>
      <c r="C539" s="219"/>
      <c r="D539" s="219"/>
      <c r="E539" s="219"/>
      <c r="F539" s="219"/>
      <c r="G539" s="219"/>
      <c r="H539" s="219"/>
      <c r="I539" s="219"/>
      <c r="J539" s="219"/>
      <c r="K539" s="219"/>
      <c r="L539" s="219"/>
      <c r="M539" s="219"/>
      <c r="N539" s="219"/>
      <c r="O539" s="219"/>
      <c r="P539" s="219"/>
      <c r="Q539" s="219"/>
      <c r="R539" s="219"/>
      <c r="S539" s="219"/>
      <c r="T539" s="219"/>
      <c r="U539" s="219"/>
      <c r="V539" s="219"/>
      <c r="W539" s="219"/>
      <c r="X539" s="219"/>
      <c r="Y539" s="219"/>
      <c r="Z539" s="219"/>
    </row>
    <row r="540" spans="1:26" ht="15.75" customHeight="1" x14ac:dyDescent="0.25">
      <c r="A540" s="219"/>
      <c r="B540" s="219"/>
      <c r="C540" s="219"/>
      <c r="D540" s="219"/>
      <c r="E540" s="219"/>
      <c r="F540" s="219"/>
      <c r="G540" s="219"/>
      <c r="H540" s="219"/>
      <c r="I540" s="219"/>
      <c r="J540" s="219"/>
      <c r="K540" s="219"/>
      <c r="L540" s="219"/>
      <c r="M540" s="219"/>
      <c r="N540" s="219"/>
      <c r="O540" s="219"/>
      <c r="P540" s="219"/>
      <c r="Q540" s="219"/>
      <c r="R540" s="219"/>
      <c r="S540" s="219"/>
      <c r="T540" s="219"/>
      <c r="U540" s="219"/>
      <c r="V540" s="219"/>
      <c r="W540" s="219"/>
      <c r="X540" s="219"/>
      <c r="Y540" s="219"/>
      <c r="Z540" s="219"/>
    </row>
    <row r="541" spans="1:26" ht="15.75" customHeight="1" x14ac:dyDescent="0.25">
      <c r="A541" s="219"/>
      <c r="B541" s="219"/>
      <c r="C541" s="219"/>
      <c r="D541" s="219"/>
      <c r="E541" s="219"/>
      <c r="F541" s="219"/>
      <c r="G541" s="219"/>
      <c r="H541" s="219"/>
      <c r="I541" s="219"/>
      <c r="J541" s="219"/>
      <c r="K541" s="219"/>
      <c r="L541" s="219"/>
      <c r="M541" s="219"/>
      <c r="N541" s="219"/>
      <c r="O541" s="219"/>
      <c r="P541" s="219"/>
      <c r="Q541" s="219"/>
      <c r="R541" s="219"/>
      <c r="S541" s="219"/>
      <c r="T541" s="219"/>
      <c r="U541" s="219"/>
      <c r="V541" s="219"/>
      <c r="W541" s="219"/>
      <c r="X541" s="219"/>
      <c r="Y541" s="219"/>
      <c r="Z541" s="219"/>
    </row>
    <row r="542" spans="1:26" ht="15.75" customHeight="1" x14ac:dyDescent="0.25">
      <c r="A542" s="219"/>
      <c r="B542" s="219"/>
      <c r="C542" s="219"/>
      <c r="D542" s="219"/>
      <c r="E542" s="219"/>
      <c r="F542" s="219"/>
      <c r="G542" s="219"/>
      <c r="H542" s="219"/>
      <c r="I542" s="219"/>
      <c r="J542" s="219"/>
      <c r="K542" s="219"/>
      <c r="L542" s="219"/>
      <c r="M542" s="219"/>
      <c r="N542" s="219"/>
      <c r="O542" s="219"/>
      <c r="P542" s="219"/>
      <c r="Q542" s="219"/>
      <c r="R542" s="219"/>
      <c r="S542" s="219"/>
      <c r="T542" s="219"/>
      <c r="U542" s="219"/>
      <c r="V542" s="219"/>
      <c r="W542" s="219"/>
      <c r="X542" s="219"/>
      <c r="Y542" s="219"/>
      <c r="Z542" s="219"/>
    </row>
    <row r="543" spans="1:26" ht="15.75" customHeight="1" x14ac:dyDescent="0.25">
      <c r="A543" s="219"/>
      <c r="B543" s="219"/>
      <c r="C543" s="219"/>
      <c r="D543" s="219"/>
      <c r="E543" s="219"/>
      <c r="F543" s="219"/>
      <c r="G543" s="219"/>
      <c r="H543" s="219"/>
      <c r="I543" s="219"/>
      <c r="J543" s="219"/>
      <c r="K543" s="219"/>
      <c r="L543" s="219"/>
      <c r="M543" s="219"/>
      <c r="N543" s="219"/>
      <c r="O543" s="219"/>
      <c r="P543" s="219"/>
      <c r="Q543" s="219"/>
      <c r="R543" s="219"/>
      <c r="S543" s="219"/>
      <c r="T543" s="219"/>
      <c r="U543" s="219"/>
      <c r="V543" s="219"/>
      <c r="W543" s="219"/>
      <c r="X543" s="219"/>
      <c r="Y543" s="219"/>
      <c r="Z543" s="219"/>
    </row>
    <row r="544" spans="1:26" ht="15.75" customHeight="1" x14ac:dyDescent="0.25">
      <c r="A544" s="219"/>
      <c r="B544" s="219"/>
      <c r="C544" s="219"/>
      <c r="D544" s="219"/>
      <c r="E544" s="219"/>
      <c r="F544" s="219"/>
      <c r="G544" s="219"/>
      <c r="H544" s="219"/>
      <c r="I544" s="219"/>
      <c r="J544" s="219"/>
      <c r="K544" s="219"/>
      <c r="L544" s="219"/>
      <c r="M544" s="219"/>
      <c r="N544" s="219"/>
      <c r="O544" s="219"/>
      <c r="P544" s="219"/>
      <c r="Q544" s="219"/>
      <c r="R544" s="219"/>
      <c r="S544" s="219"/>
      <c r="T544" s="219"/>
      <c r="U544" s="219"/>
      <c r="V544" s="219"/>
      <c r="W544" s="219"/>
      <c r="X544" s="219"/>
      <c r="Y544" s="219"/>
      <c r="Z544" s="219"/>
    </row>
    <row r="545" spans="1:26" ht="15.75" customHeight="1" x14ac:dyDescent="0.25">
      <c r="A545" s="219"/>
      <c r="B545" s="219"/>
      <c r="C545" s="219"/>
      <c r="D545" s="219"/>
      <c r="E545" s="219"/>
      <c r="F545" s="219"/>
      <c r="G545" s="219"/>
      <c r="H545" s="219"/>
      <c r="I545" s="219"/>
      <c r="J545" s="219"/>
      <c r="K545" s="219"/>
      <c r="L545" s="219"/>
      <c r="M545" s="219"/>
      <c r="N545" s="219"/>
      <c r="O545" s="219"/>
      <c r="P545" s="219"/>
      <c r="Q545" s="219"/>
      <c r="R545" s="219"/>
      <c r="S545" s="219"/>
      <c r="T545" s="219"/>
      <c r="U545" s="219"/>
      <c r="V545" s="219"/>
      <c r="W545" s="219"/>
      <c r="X545" s="219"/>
      <c r="Y545" s="219"/>
      <c r="Z545" s="219"/>
    </row>
    <row r="546" spans="1:26" ht="15.75" customHeight="1" x14ac:dyDescent="0.25">
      <c r="A546" s="219"/>
      <c r="B546" s="219"/>
      <c r="C546" s="219"/>
      <c r="D546" s="219"/>
      <c r="E546" s="219"/>
      <c r="F546" s="219"/>
      <c r="G546" s="219"/>
      <c r="H546" s="219"/>
      <c r="I546" s="219"/>
      <c r="J546" s="219"/>
      <c r="K546" s="219"/>
      <c r="L546" s="219"/>
      <c r="M546" s="219"/>
      <c r="N546" s="219"/>
      <c r="O546" s="219"/>
      <c r="P546" s="219"/>
      <c r="Q546" s="219"/>
      <c r="R546" s="219"/>
      <c r="S546" s="219"/>
      <c r="T546" s="219"/>
      <c r="U546" s="219"/>
      <c r="V546" s="219"/>
      <c r="W546" s="219"/>
      <c r="X546" s="219"/>
      <c r="Y546" s="219"/>
      <c r="Z546" s="219"/>
    </row>
    <row r="547" spans="1:26" ht="15.75" customHeight="1" x14ac:dyDescent="0.25">
      <c r="A547" s="219"/>
      <c r="B547" s="219"/>
      <c r="C547" s="219"/>
      <c r="D547" s="219"/>
      <c r="E547" s="219"/>
      <c r="F547" s="219"/>
      <c r="G547" s="219"/>
      <c r="H547" s="219"/>
      <c r="I547" s="219"/>
      <c r="J547" s="219"/>
      <c r="K547" s="219"/>
      <c r="L547" s="219"/>
      <c r="M547" s="219"/>
      <c r="N547" s="219"/>
      <c r="O547" s="219"/>
      <c r="P547" s="219"/>
      <c r="Q547" s="219"/>
      <c r="R547" s="219"/>
      <c r="S547" s="219"/>
      <c r="T547" s="219"/>
      <c r="U547" s="219"/>
      <c r="V547" s="219"/>
      <c r="W547" s="219"/>
      <c r="X547" s="219"/>
      <c r="Y547" s="219"/>
      <c r="Z547" s="219"/>
    </row>
    <row r="548" spans="1:26" ht="15.75" customHeight="1" x14ac:dyDescent="0.25">
      <c r="A548" s="219"/>
      <c r="B548" s="219"/>
      <c r="C548" s="219"/>
      <c r="D548" s="219"/>
      <c r="E548" s="219"/>
      <c r="F548" s="219"/>
      <c r="G548" s="219"/>
      <c r="H548" s="219"/>
      <c r="I548" s="219"/>
      <c r="J548" s="219"/>
      <c r="K548" s="219"/>
      <c r="L548" s="219"/>
      <c r="M548" s="219"/>
      <c r="N548" s="219"/>
      <c r="O548" s="219"/>
      <c r="P548" s="219"/>
      <c r="Q548" s="219"/>
      <c r="R548" s="219"/>
      <c r="S548" s="219"/>
      <c r="T548" s="219"/>
      <c r="U548" s="219"/>
      <c r="V548" s="219"/>
      <c r="W548" s="219"/>
      <c r="X548" s="219"/>
      <c r="Y548" s="219"/>
      <c r="Z548" s="219"/>
    </row>
    <row r="549" spans="1:26" ht="15.75" customHeight="1" x14ac:dyDescent="0.25">
      <c r="A549" s="219"/>
      <c r="B549" s="219"/>
      <c r="C549" s="219"/>
      <c r="D549" s="219"/>
      <c r="E549" s="219"/>
      <c r="F549" s="219"/>
      <c r="G549" s="219"/>
      <c r="H549" s="219"/>
      <c r="I549" s="219"/>
      <c r="J549" s="219"/>
      <c r="K549" s="219"/>
      <c r="L549" s="219"/>
      <c r="M549" s="219"/>
      <c r="N549" s="219"/>
      <c r="O549" s="219"/>
      <c r="P549" s="219"/>
      <c r="Q549" s="219"/>
      <c r="R549" s="219"/>
      <c r="S549" s="219"/>
      <c r="T549" s="219"/>
      <c r="U549" s="219"/>
      <c r="V549" s="219"/>
      <c r="W549" s="219"/>
      <c r="X549" s="219"/>
      <c r="Y549" s="219"/>
      <c r="Z549" s="219"/>
    </row>
    <row r="550" spans="1:26" ht="15.75" customHeight="1" x14ac:dyDescent="0.25">
      <c r="A550" s="219"/>
      <c r="B550" s="219"/>
      <c r="C550" s="219"/>
      <c r="D550" s="219"/>
      <c r="E550" s="219"/>
      <c r="F550" s="219"/>
      <c r="G550" s="219"/>
      <c r="H550" s="219"/>
      <c r="I550" s="219"/>
      <c r="J550" s="219"/>
      <c r="K550" s="219"/>
      <c r="L550" s="219"/>
      <c r="M550" s="219"/>
      <c r="N550" s="219"/>
      <c r="O550" s="219"/>
      <c r="P550" s="219"/>
      <c r="Q550" s="219"/>
      <c r="R550" s="219"/>
      <c r="S550" s="219"/>
      <c r="T550" s="219"/>
      <c r="U550" s="219"/>
      <c r="V550" s="219"/>
      <c r="W550" s="219"/>
      <c r="X550" s="219"/>
      <c r="Y550" s="219"/>
      <c r="Z550" s="219"/>
    </row>
    <row r="551" spans="1:26" ht="15.75" customHeight="1" x14ac:dyDescent="0.25">
      <c r="A551" s="219"/>
      <c r="B551" s="219"/>
      <c r="C551" s="219"/>
      <c r="D551" s="219"/>
      <c r="E551" s="219"/>
      <c r="F551" s="219"/>
      <c r="G551" s="219"/>
      <c r="H551" s="219"/>
      <c r="I551" s="219"/>
      <c r="J551" s="219"/>
      <c r="K551" s="219"/>
      <c r="L551" s="219"/>
      <c r="M551" s="219"/>
      <c r="N551" s="219"/>
      <c r="O551" s="219"/>
      <c r="P551" s="219"/>
      <c r="Q551" s="219"/>
      <c r="R551" s="219"/>
      <c r="S551" s="219"/>
      <c r="T551" s="219"/>
      <c r="U551" s="219"/>
      <c r="V551" s="219"/>
      <c r="W551" s="219"/>
      <c r="X551" s="219"/>
      <c r="Y551" s="219"/>
      <c r="Z551" s="219"/>
    </row>
    <row r="552" spans="1:26" ht="15.75" customHeight="1" x14ac:dyDescent="0.25">
      <c r="A552" s="219"/>
      <c r="B552" s="219"/>
      <c r="C552" s="219"/>
      <c r="D552" s="219"/>
      <c r="E552" s="219"/>
      <c r="F552" s="219"/>
      <c r="G552" s="219"/>
      <c r="H552" s="219"/>
      <c r="I552" s="219"/>
      <c r="J552" s="219"/>
      <c r="K552" s="219"/>
      <c r="L552" s="219"/>
      <c r="M552" s="219"/>
      <c r="N552" s="219"/>
      <c r="O552" s="219"/>
      <c r="P552" s="219"/>
      <c r="Q552" s="219"/>
      <c r="R552" s="219"/>
      <c r="S552" s="219"/>
      <c r="T552" s="219"/>
      <c r="U552" s="219"/>
      <c r="V552" s="219"/>
      <c r="W552" s="219"/>
      <c r="X552" s="219"/>
      <c r="Y552" s="219"/>
      <c r="Z552" s="219"/>
    </row>
    <row r="553" spans="1:26" ht="15.75" customHeight="1" x14ac:dyDescent="0.25">
      <c r="A553" s="219"/>
      <c r="B553" s="219"/>
      <c r="C553" s="219"/>
      <c r="D553" s="219"/>
      <c r="E553" s="219"/>
      <c r="F553" s="219"/>
      <c r="G553" s="219"/>
      <c r="H553" s="219"/>
      <c r="I553" s="219"/>
      <c r="J553" s="219"/>
      <c r="K553" s="219"/>
      <c r="L553" s="219"/>
      <c r="M553" s="219"/>
      <c r="N553" s="219"/>
      <c r="O553" s="219"/>
      <c r="P553" s="219"/>
      <c r="Q553" s="219"/>
      <c r="R553" s="219"/>
      <c r="S553" s="219"/>
      <c r="T553" s="219"/>
      <c r="U553" s="219"/>
      <c r="V553" s="219"/>
      <c r="W553" s="219"/>
      <c r="X553" s="219"/>
      <c r="Y553" s="219"/>
      <c r="Z553" s="219"/>
    </row>
    <row r="554" spans="1:26" ht="15.75" customHeight="1" x14ac:dyDescent="0.25">
      <c r="A554" s="219"/>
      <c r="B554" s="219"/>
      <c r="C554" s="219"/>
      <c r="D554" s="219"/>
      <c r="E554" s="219"/>
      <c r="F554" s="219"/>
      <c r="G554" s="219"/>
      <c r="H554" s="219"/>
      <c r="I554" s="219"/>
      <c r="J554" s="219"/>
      <c r="K554" s="219"/>
      <c r="L554" s="219"/>
      <c r="M554" s="219"/>
      <c r="N554" s="219"/>
      <c r="O554" s="219"/>
      <c r="P554" s="219"/>
      <c r="Q554" s="219"/>
      <c r="R554" s="219"/>
      <c r="S554" s="219"/>
      <c r="T554" s="219"/>
      <c r="U554" s="219"/>
      <c r="V554" s="219"/>
      <c r="W554" s="219"/>
      <c r="X554" s="219"/>
      <c r="Y554" s="219"/>
      <c r="Z554" s="219"/>
    </row>
    <row r="555" spans="1:26" ht="15.75" customHeight="1" x14ac:dyDescent="0.25">
      <c r="A555" s="219"/>
      <c r="B555" s="219"/>
      <c r="C555" s="219"/>
      <c r="D555" s="219"/>
      <c r="E555" s="219"/>
      <c r="F555" s="219"/>
      <c r="G555" s="219"/>
      <c r="H555" s="219"/>
      <c r="I555" s="219"/>
      <c r="J555" s="219"/>
      <c r="K555" s="219"/>
      <c r="L555" s="219"/>
      <c r="M555" s="219"/>
      <c r="N555" s="219"/>
      <c r="O555" s="219"/>
      <c r="P555" s="219"/>
      <c r="Q555" s="219"/>
      <c r="R555" s="219"/>
      <c r="S555" s="219"/>
      <c r="T555" s="219"/>
      <c r="U555" s="219"/>
      <c r="V555" s="219"/>
      <c r="W555" s="219"/>
      <c r="X555" s="219"/>
      <c r="Y555" s="219"/>
      <c r="Z555" s="219"/>
    </row>
    <row r="556" spans="1:26" ht="15.75" customHeight="1" x14ac:dyDescent="0.25">
      <c r="A556" s="219"/>
      <c r="B556" s="219"/>
      <c r="C556" s="219"/>
      <c r="D556" s="219"/>
      <c r="E556" s="219"/>
      <c r="F556" s="219"/>
      <c r="G556" s="219"/>
      <c r="H556" s="219"/>
      <c r="I556" s="219"/>
      <c r="J556" s="219"/>
      <c r="K556" s="219"/>
      <c r="L556" s="219"/>
      <c r="M556" s="219"/>
      <c r="N556" s="219"/>
      <c r="O556" s="219"/>
      <c r="P556" s="219"/>
      <c r="Q556" s="219"/>
      <c r="R556" s="219"/>
      <c r="S556" s="219"/>
      <c r="T556" s="219"/>
      <c r="U556" s="219"/>
      <c r="V556" s="219"/>
      <c r="W556" s="219"/>
      <c r="X556" s="219"/>
      <c r="Y556" s="219"/>
      <c r="Z556" s="219"/>
    </row>
    <row r="557" spans="1:26" ht="15.75" customHeight="1" x14ac:dyDescent="0.25">
      <c r="A557" s="219"/>
      <c r="B557" s="219"/>
      <c r="C557" s="219"/>
      <c r="D557" s="219"/>
      <c r="E557" s="219"/>
      <c r="F557" s="219"/>
      <c r="G557" s="219"/>
      <c r="H557" s="219"/>
      <c r="I557" s="219"/>
      <c r="J557" s="219"/>
      <c r="K557" s="219"/>
      <c r="L557" s="219"/>
      <c r="M557" s="219"/>
      <c r="N557" s="219"/>
      <c r="O557" s="219"/>
      <c r="P557" s="219"/>
      <c r="Q557" s="219"/>
      <c r="R557" s="219"/>
      <c r="S557" s="219"/>
      <c r="T557" s="219"/>
      <c r="U557" s="219"/>
      <c r="V557" s="219"/>
      <c r="W557" s="219"/>
      <c r="X557" s="219"/>
      <c r="Y557" s="219"/>
      <c r="Z557" s="219"/>
    </row>
    <row r="558" spans="1:26" ht="15.75" customHeight="1" x14ac:dyDescent="0.25">
      <c r="A558" s="219"/>
      <c r="B558" s="219"/>
      <c r="C558" s="219"/>
      <c r="D558" s="219"/>
      <c r="E558" s="219"/>
      <c r="F558" s="219"/>
      <c r="G558" s="219"/>
      <c r="H558" s="219"/>
      <c r="I558" s="219"/>
      <c r="J558" s="219"/>
      <c r="K558" s="219"/>
      <c r="L558" s="219"/>
      <c r="M558" s="219"/>
      <c r="N558" s="219"/>
      <c r="O558" s="219"/>
      <c r="P558" s="219"/>
      <c r="Q558" s="219"/>
      <c r="R558" s="219"/>
      <c r="S558" s="219"/>
      <c r="T558" s="219"/>
      <c r="U558" s="219"/>
      <c r="V558" s="219"/>
      <c r="W558" s="219"/>
      <c r="X558" s="219"/>
      <c r="Y558" s="219"/>
      <c r="Z558" s="219"/>
    </row>
    <row r="559" spans="1:26" ht="15.75" customHeight="1" x14ac:dyDescent="0.25">
      <c r="A559" s="219"/>
      <c r="B559" s="219"/>
      <c r="C559" s="219"/>
      <c r="D559" s="219"/>
      <c r="E559" s="219"/>
      <c r="F559" s="219"/>
      <c r="G559" s="219"/>
      <c r="H559" s="219"/>
      <c r="I559" s="219"/>
      <c r="J559" s="219"/>
      <c r="K559" s="219"/>
      <c r="L559" s="219"/>
      <c r="M559" s="219"/>
      <c r="N559" s="219"/>
      <c r="O559" s="219"/>
      <c r="P559" s="219"/>
      <c r="Q559" s="219"/>
      <c r="R559" s="219"/>
      <c r="S559" s="219"/>
      <c r="T559" s="219"/>
      <c r="U559" s="219"/>
      <c r="V559" s="219"/>
      <c r="W559" s="219"/>
      <c r="X559" s="219"/>
      <c r="Y559" s="219"/>
      <c r="Z559" s="219"/>
    </row>
    <row r="560" spans="1:26" ht="15.75" customHeight="1" x14ac:dyDescent="0.25">
      <c r="A560" s="219"/>
      <c r="B560" s="219"/>
      <c r="C560" s="219"/>
      <c r="D560" s="219"/>
      <c r="E560" s="219"/>
      <c r="F560" s="219"/>
      <c r="G560" s="219"/>
      <c r="H560" s="219"/>
      <c r="I560" s="219"/>
      <c r="J560" s="219"/>
      <c r="K560" s="219"/>
      <c r="L560" s="219"/>
      <c r="M560" s="219"/>
      <c r="N560" s="219"/>
      <c r="O560" s="219"/>
      <c r="P560" s="219"/>
      <c r="Q560" s="219"/>
      <c r="R560" s="219"/>
      <c r="S560" s="219"/>
      <c r="T560" s="219"/>
      <c r="U560" s="219"/>
      <c r="V560" s="219"/>
      <c r="W560" s="219"/>
      <c r="X560" s="219"/>
      <c r="Y560" s="219"/>
      <c r="Z560" s="219"/>
    </row>
    <row r="561" spans="1:26" ht="15.75" customHeight="1" x14ac:dyDescent="0.25">
      <c r="A561" s="219"/>
      <c r="B561" s="219"/>
      <c r="C561" s="219"/>
      <c r="D561" s="219"/>
      <c r="E561" s="219"/>
      <c r="F561" s="219"/>
      <c r="G561" s="219"/>
      <c r="H561" s="219"/>
      <c r="I561" s="219"/>
      <c r="J561" s="219"/>
      <c r="K561" s="219"/>
      <c r="L561" s="219"/>
      <c r="M561" s="219"/>
      <c r="N561" s="219"/>
      <c r="O561" s="219"/>
      <c r="P561" s="219"/>
      <c r="Q561" s="219"/>
      <c r="R561" s="219"/>
      <c r="S561" s="219"/>
      <c r="T561" s="219"/>
      <c r="U561" s="219"/>
      <c r="V561" s="219"/>
      <c r="W561" s="219"/>
      <c r="X561" s="219"/>
      <c r="Y561" s="219"/>
      <c r="Z561" s="219"/>
    </row>
    <row r="562" spans="1:26" ht="15.75" customHeight="1" x14ac:dyDescent="0.25">
      <c r="A562" s="219"/>
      <c r="B562" s="219"/>
      <c r="C562" s="219"/>
      <c r="D562" s="219"/>
      <c r="E562" s="219"/>
      <c r="F562" s="219"/>
      <c r="G562" s="219"/>
      <c r="H562" s="219"/>
      <c r="I562" s="219"/>
      <c r="J562" s="219"/>
      <c r="K562" s="219"/>
      <c r="L562" s="219"/>
      <c r="M562" s="219"/>
      <c r="N562" s="219"/>
      <c r="O562" s="219"/>
      <c r="P562" s="219"/>
      <c r="Q562" s="219"/>
      <c r="R562" s="219"/>
      <c r="S562" s="219"/>
      <c r="T562" s="219"/>
      <c r="U562" s="219"/>
      <c r="V562" s="219"/>
      <c r="W562" s="219"/>
      <c r="X562" s="219"/>
      <c r="Y562" s="219"/>
      <c r="Z562" s="219"/>
    </row>
    <row r="563" spans="1:26" ht="15.75" customHeight="1" x14ac:dyDescent="0.25">
      <c r="A563" s="219"/>
      <c r="B563" s="219"/>
      <c r="C563" s="219"/>
      <c r="D563" s="219"/>
      <c r="E563" s="219"/>
      <c r="F563" s="219"/>
      <c r="G563" s="219"/>
      <c r="H563" s="219"/>
      <c r="I563" s="219"/>
      <c r="J563" s="219"/>
      <c r="K563" s="219"/>
      <c r="L563" s="219"/>
      <c r="M563" s="219"/>
      <c r="N563" s="219"/>
      <c r="O563" s="219"/>
      <c r="P563" s="219"/>
      <c r="Q563" s="219"/>
      <c r="R563" s="219"/>
      <c r="S563" s="219"/>
      <c r="T563" s="219"/>
      <c r="U563" s="219"/>
      <c r="V563" s="219"/>
      <c r="W563" s="219"/>
      <c r="X563" s="219"/>
      <c r="Y563" s="219"/>
      <c r="Z563" s="219"/>
    </row>
    <row r="564" spans="1:26" ht="15.75" customHeight="1" x14ac:dyDescent="0.25">
      <c r="A564" s="219"/>
      <c r="B564" s="219"/>
      <c r="C564" s="219"/>
      <c r="D564" s="219"/>
      <c r="E564" s="219"/>
      <c r="F564" s="219"/>
      <c r="G564" s="219"/>
      <c r="H564" s="219"/>
      <c r="I564" s="219"/>
      <c r="J564" s="219"/>
      <c r="K564" s="219"/>
      <c r="L564" s="219"/>
      <c r="M564" s="219"/>
      <c r="N564" s="219"/>
      <c r="O564" s="219"/>
      <c r="P564" s="219"/>
      <c r="Q564" s="219"/>
      <c r="R564" s="219"/>
      <c r="S564" s="219"/>
      <c r="T564" s="219"/>
      <c r="U564" s="219"/>
      <c r="V564" s="219"/>
      <c r="W564" s="219"/>
      <c r="X564" s="219"/>
      <c r="Y564" s="219"/>
      <c r="Z564" s="219"/>
    </row>
    <row r="565" spans="1:26" ht="15.75" customHeight="1" x14ac:dyDescent="0.25">
      <c r="A565" s="219"/>
      <c r="B565" s="219"/>
      <c r="C565" s="219"/>
      <c r="D565" s="219"/>
      <c r="E565" s="219"/>
      <c r="F565" s="219"/>
      <c r="G565" s="219"/>
      <c r="H565" s="219"/>
      <c r="I565" s="219"/>
      <c r="J565" s="219"/>
      <c r="K565" s="219"/>
      <c r="L565" s="219"/>
      <c r="M565" s="219"/>
      <c r="N565" s="219"/>
      <c r="O565" s="219"/>
      <c r="P565" s="219"/>
      <c r="Q565" s="219"/>
      <c r="R565" s="219"/>
      <c r="S565" s="219"/>
      <c r="T565" s="219"/>
      <c r="U565" s="219"/>
      <c r="V565" s="219"/>
      <c r="W565" s="219"/>
      <c r="X565" s="219"/>
      <c r="Y565" s="219"/>
      <c r="Z565" s="219"/>
    </row>
    <row r="566" spans="1:26" ht="15.75" customHeight="1" x14ac:dyDescent="0.25">
      <c r="A566" s="219"/>
      <c r="B566" s="219"/>
      <c r="C566" s="219"/>
      <c r="D566" s="219"/>
      <c r="E566" s="219"/>
      <c r="F566" s="219"/>
      <c r="G566" s="219"/>
      <c r="H566" s="219"/>
      <c r="I566" s="219"/>
      <c r="J566" s="219"/>
      <c r="K566" s="219"/>
      <c r="L566" s="219"/>
      <c r="M566" s="219"/>
      <c r="N566" s="219"/>
      <c r="O566" s="219"/>
      <c r="P566" s="219"/>
      <c r="Q566" s="219"/>
      <c r="R566" s="219"/>
      <c r="S566" s="219"/>
      <c r="T566" s="219"/>
      <c r="U566" s="219"/>
      <c r="V566" s="219"/>
      <c r="W566" s="219"/>
      <c r="X566" s="219"/>
      <c r="Y566" s="219"/>
      <c r="Z566" s="219"/>
    </row>
    <row r="567" spans="1:26" ht="15.75" customHeight="1" x14ac:dyDescent="0.25">
      <c r="A567" s="219"/>
      <c r="B567" s="219"/>
      <c r="C567" s="219"/>
      <c r="D567" s="219"/>
      <c r="E567" s="219"/>
      <c r="F567" s="219"/>
      <c r="G567" s="219"/>
      <c r="H567" s="219"/>
      <c r="I567" s="219"/>
      <c r="J567" s="219"/>
      <c r="K567" s="219"/>
      <c r="L567" s="219"/>
      <c r="M567" s="219"/>
      <c r="N567" s="219"/>
      <c r="O567" s="219"/>
      <c r="P567" s="219"/>
      <c r="Q567" s="219"/>
      <c r="R567" s="219"/>
      <c r="S567" s="219"/>
      <c r="T567" s="219"/>
      <c r="U567" s="219"/>
      <c r="V567" s="219"/>
      <c r="W567" s="219"/>
      <c r="X567" s="219"/>
      <c r="Y567" s="219"/>
      <c r="Z567" s="219"/>
    </row>
    <row r="568" spans="1:26" ht="15.75" customHeight="1" x14ac:dyDescent="0.25">
      <c r="A568" s="219"/>
      <c r="B568" s="219"/>
      <c r="C568" s="219"/>
      <c r="D568" s="219"/>
      <c r="E568" s="219"/>
      <c r="F568" s="219"/>
      <c r="G568" s="219"/>
      <c r="H568" s="219"/>
      <c r="I568" s="219"/>
      <c r="J568" s="219"/>
      <c r="K568" s="219"/>
      <c r="L568" s="219"/>
      <c r="M568" s="219"/>
      <c r="N568" s="219"/>
      <c r="O568" s="219"/>
      <c r="P568" s="219"/>
      <c r="Q568" s="219"/>
      <c r="R568" s="219"/>
      <c r="S568" s="219"/>
      <c r="T568" s="219"/>
      <c r="U568" s="219"/>
      <c r="V568" s="219"/>
      <c r="W568" s="219"/>
      <c r="X568" s="219"/>
      <c r="Y568" s="219"/>
      <c r="Z568" s="219"/>
    </row>
    <row r="569" spans="1:26" ht="15.75" customHeight="1" x14ac:dyDescent="0.25">
      <c r="A569" s="219"/>
      <c r="B569" s="219"/>
      <c r="C569" s="219"/>
      <c r="D569" s="219"/>
      <c r="E569" s="219"/>
      <c r="F569" s="219"/>
      <c r="G569" s="219"/>
      <c r="H569" s="219"/>
      <c r="I569" s="219"/>
      <c r="J569" s="219"/>
      <c r="K569" s="219"/>
      <c r="L569" s="219"/>
      <c r="M569" s="219"/>
      <c r="N569" s="219"/>
      <c r="O569" s="219"/>
      <c r="P569" s="219"/>
      <c r="Q569" s="219"/>
      <c r="R569" s="219"/>
      <c r="S569" s="219"/>
      <c r="T569" s="219"/>
      <c r="U569" s="219"/>
      <c r="V569" s="219"/>
      <c r="W569" s="219"/>
      <c r="X569" s="219"/>
      <c r="Y569" s="219"/>
      <c r="Z569" s="219"/>
    </row>
    <row r="570" spans="1:26" ht="15.75" customHeight="1" x14ac:dyDescent="0.25">
      <c r="A570" s="219"/>
      <c r="B570" s="219"/>
      <c r="C570" s="219"/>
      <c r="D570" s="219"/>
      <c r="E570" s="219"/>
      <c r="F570" s="219"/>
      <c r="G570" s="219"/>
      <c r="H570" s="219"/>
      <c r="I570" s="219"/>
      <c r="J570" s="219"/>
      <c r="K570" s="219"/>
      <c r="L570" s="219"/>
      <c r="M570" s="219"/>
      <c r="N570" s="219"/>
      <c r="O570" s="219"/>
      <c r="P570" s="219"/>
      <c r="Q570" s="219"/>
      <c r="R570" s="219"/>
      <c r="S570" s="219"/>
      <c r="T570" s="219"/>
      <c r="U570" s="219"/>
      <c r="V570" s="219"/>
      <c r="W570" s="219"/>
      <c r="X570" s="219"/>
      <c r="Y570" s="219"/>
      <c r="Z570" s="219"/>
    </row>
    <row r="571" spans="1:26" ht="15.75" customHeight="1" x14ac:dyDescent="0.25">
      <c r="A571" s="219"/>
      <c r="B571" s="219"/>
      <c r="C571" s="219"/>
      <c r="D571" s="219"/>
      <c r="E571" s="219"/>
      <c r="F571" s="219"/>
      <c r="G571" s="219"/>
      <c r="H571" s="219"/>
      <c r="I571" s="219"/>
      <c r="J571" s="219"/>
      <c r="K571" s="219"/>
      <c r="L571" s="219"/>
      <c r="M571" s="219"/>
      <c r="N571" s="219"/>
      <c r="O571" s="219"/>
      <c r="P571" s="219"/>
      <c r="Q571" s="219"/>
      <c r="R571" s="219"/>
      <c r="S571" s="219"/>
      <c r="T571" s="219"/>
      <c r="U571" s="219"/>
      <c r="V571" s="219"/>
      <c r="W571" s="219"/>
      <c r="X571" s="219"/>
      <c r="Y571" s="219"/>
      <c r="Z571" s="219"/>
    </row>
    <row r="572" spans="1:26" ht="15.75" customHeight="1" x14ac:dyDescent="0.25">
      <c r="A572" s="219"/>
      <c r="B572" s="219"/>
      <c r="C572" s="219"/>
      <c r="D572" s="219"/>
      <c r="E572" s="219"/>
      <c r="F572" s="219"/>
      <c r="G572" s="219"/>
      <c r="H572" s="219"/>
      <c r="I572" s="219"/>
      <c r="J572" s="219"/>
      <c r="K572" s="219"/>
      <c r="L572" s="219"/>
      <c r="M572" s="219"/>
      <c r="N572" s="219"/>
      <c r="O572" s="219"/>
      <c r="P572" s="219"/>
      <c r="Q572" s="219"/>
      <c r="R572" s="219"/>
      <c r="S572" s="219"/>
      <c r="T572" s="219"/>
      <c r="U572" s="219"/>
      <c r="V572" s="219"/>
      <c r="W572" s="219"/>
      <c r="X572" s="219"/>
      <c r="Y572" s="219"/>
      <c r="Z572" s="219"/>
    </row>
    <row r="573" spans="1:26" ht="15.75" customHeight="1" x14ac:dyDescent="0.25">
      <c r="A573" s="219"/>
      <c r="B573" s="219"/>
      <c r="C573" s="219"/>
      <c r="D573" s="219"/>
      <c r="E573" s="219"/>
      <c r="F573" s="219"/>
      <c r="G573" s="219"/>
      <c r="H573" s="219"/>
      <c r="I573" s="219"/>
      <c r="J573" s="219"/>
      <c r="K573" s="219"/>
      <c r="L573" s="219"/>
      <c r="M573" s="219"/>
      <c r="N573" s="219"/>
      <c r="O573" s="219"/>
      <c r="P573" s="219"/>
      <c r="Q573" s="219"/>
      <c r="R573" s="219"/>
      <c r="S573" s="219"/>
      <c r="T573" s="219"/>
      <c r="U573" s="219"/>
      <c r="V573" s="219"/>
      <c r="W573" s="219"/>
      <c r="X573" s="219"/>
      <c r="Y573" s="219"/>
      <c r="Z573" s="219"/>
    </row>
    <row r="574" spans="1:26" ht="15.75" customHeight="1" x14ac:dyDescent="0.25">
      <c r="A574" s="219"/>
      <c r="B574" s="219"/>
      <c r="C574" s="219"/>
      <c r="D574" s="219"/>
      <c r="E574" s="219"/>
      <c r="F574" s="219"/>
      <c r="G574" s="219"/>
      <c r="H574" s="219"/>
      <c r="I574" s="219"/>
      <c r="J574" s="219"/>
      <c r="K574" s="219"/>
      <c r="L574" s="219"/>
      <c r="M574" s="219"/>
      <c r="N574" s="219"/>
      <c r="O574" s="219"/>
      <c r="P574" s="219"/>
      <c r="Q574" s="219"/>
      <c r="R574" s="219"/>
      <c r="S574" s="219"/>
      <c r="T574" s="219"/>
      <c r="U574" s="219"/>
      <c r="V574" s="219"/>
      <c r="W574" s="219"/>
      <c r="X574" s="219"/>
      <c r="Y574" s="219"/>
      <c r="Z574" s="219"/>
    </row>
    <row r="575" spans="1:26" ht="15.75" customHeight="1" x14ac:dyDescent="0.25">
      <c r="A575" s="219"/>
      <c r="B575" s="219"/>
      <c r="C575" s="219"/>
      <c r="D575" s="219"/>
      <c r="E575" s="219"/>
      <c r="F575" s="219"/>
      <c r="G575" s="219"/>
      <c r="H575" s="219"/>
      <c r="I575" s="219"/>
      <c r="J575" s="219"/>
      <c r="K575" s="219"/>
      <c r="L575" s="219"/>
      <c r="M575" s="219"/>
      <c r="N575" s="219"/>
      <c r="O575" s="219"/>
      <c r="P575" s="219"/>
      <c r="Q575" s="219"/>
      <c r="R575" s="219"/>
      <c r="S575" s="219"/>
      <c r="T575" s="219"/>
      <c r="U575" s="219"/>
      <c r="V575" s="219"/>
      <c r="W575" s="219"/>
      <c r="X575" s="219"/>
      <c r="Y575" s="219"/>
      <c r="Z575" s="219"/>
    </row>
    <row r="576" spans="1:26" ht="15.75" customHeight="1" x14ac:dyDescent="0.25">
      <c r="A576" s="219"/>
      <c r="B576" s="219"/>
      <c r="C576" s="219"/>
      <c r="D576" s="219"/>
      <c r="E576" s="219"/>
      <c r="F576" s="219"/>
      <c r="G576" s="219"/>
      <c r="H576" s="219"/>
      <c r="I576" s="219"/>
      <c r="J576" s="219"/>
      <c r="K576" s="219"/>
      <c r="L576" s="219"/>
      <c r="M576" s="219"/>
      <c r="N576" s="219"/>
      <c r="O576" s="219"/>
      <c r="P576" s="219"/>
      <c r="Q576" s="219"/>
      <c r="R576" s="219"/>
      <c r="S576" s="219"/>
      <c r="T576" s="219"/>
      <c r="U576" s="219"/>
      <c r="V576" s="219"/>
      <c r="W576" s="219"/>
      <c r="X576" s="219"/>
      <c r="Y576" s="219"/>
      <c r="Z576" s="219"/>
    </row>
    <row r="577" spans="1:26" ht="15.75" customHeight="1" x14ac:dyDescent="0.25">
      <c r="A577" s="219"/>
      <c r="B577" s="219"/>
      <c r="C577" s="219"/>
      <c r="D577" s="219"/>
      <c r="E577" s="219"/>
      <c r="F577" s="219"/>
      <c r="G577" s="219"/>
      <c r="H577" s="219"/>
      <c r="I577" s="219"/>
      <c r="J577" s="219"/>
      <c r="K577" s="219"/>
      <c r="L577" s="219"/>
      <c r="M577" s="219"/>
      <c r="N577" s="219"/>
      <c r="O577" s="219"/>
      <c r="P577" s="219"/>
      <c r="Q577" s="219"/>
      <c r="R577" s="219"/>
      <c r="S577" s="219"/>
      <c r="T577" s="219"/>
      <c r="U577" s="219"/>
      <c r="V577" s="219"/>
      <c r="W577" s="219"/>
      <c r="X577" s="219"/>
      <c r="Y577" s="219"/>
      <c r="Z577" s="219"/>
    </row>
    <row r="578" spans="1:26" ht="15.75" customHeight="1" x14ac:dyDescent="0.25">
      <c r="A578" s="219"/>
      <c r="B578" s="219"/>
      <c r="C578" s="219"/>
      <c r="D578" s="219"/>
      <c r="E578" s="219"/>
      <c r="F578" s="219"/>
      <c r="G578" s="219"/>
      <c r="H578" s="219"/>
      <c r="I578" s="219"/>
      <c r="J578" s="219"/>
      <c r="K578" s="219"/>
      <c r="L578" s="219"/>
      <c r="M578" s="219"/>
      <c r="N578" s="219"/>
      <c r="O578" s="219"/>
      <c r="P578" s="219"/>
      <c r="Q578" s="219"/>
      <c r="R578" s="219"/>
      <c r="S578" s="219"/>
      <c r="T578" s="219"/>
      <c r="U578" s="219"/>
      <c r="V578" s="219"/>
      <c r="W578" s="219"/>
      <c r="X578" s="219"/>
      <c r="Y578" s="219"/>
      <c r="Z578" s="219"/>
    </row>
    <row r="579" spans="1:26" ht="15.75" customHeight="1" x14ac:dyDescent="0.25">
      <c r="A579" s="219"/>
      <c r="B579" s="219"/>
      <c r="C579" s="219"/>
      <c r="D579" s="219"/>
      <c r="E579" s="219"/>
      <c r="F579" s="219"/>
      <c r="G579" s="219"/>
      <c r="H579" s="219"/>
      <c r="I579" s="219"/>
      <c r="J579" s="219"/>
      <c r="K579" s="219"/>
      <c r="L579" s="219"/>
      <c r="M579" s="219"/>
      <c r="N579" s="219"/>
      <c r="O579" s="219"/>
      <c r="P579" s="219"/>
      <c r="Q579" s="219"/>
      <c r="R579" s="219"/>
      <c r="S579" s="219"/>
      <c r="T579" s="219"/>
      <c r="U579" s="219"/>
      <c r="V579" s="219"/>
      <c r="W579" s="219"/>
      <c r="X579" s="219"/>
      <c r="Y579" s="219"/>
      <c r="Z579" s="219"/>
    </row>
    <row r="580" spans="1:26" ht="15.75" customHeight="1" x14ac:dyDescent="0.25">
      <c r="A580" s="219"/>
      <c r="B580" s="219"/>
      <c r="C580" s="219"/>
      <c r="D580" s="219"/>
      <c r="E580" s="219"/>
      <c r="F580" s="219"/>
      <c r="G580" s="219"/>
      <c r="H580" s="219"/>
      <c r="I580" s="219"/>
      <c r="J580" s="219"/>
      <c r="K580" s="219"/>
      <c r="L580" s="219"/>
      <c r="M580" s="219"/>
      <c r="N580" s="219"/>
      <c r="O580" s="219"/>
      <c r="P580" s="219"/>
      <c r="Q580" s="219"/>
      <c r="R580" s="219"/>
      <c r="S580" s="219"/>
      <c r="T580" s="219"/>
      <c r="U580" s="219"/>
      <c r="V580" s="219"/>
      <c r="W580" s="219"/>
      <c r="X580" s="219"/>
      <c r="Y580" s="219"/>
      <c r="Z580" s="219"/>
    </row>
    <row r="581" spans="1:26" ht="15.75" customHeight="1" x14ac:dyDescent="0.25">
      <c r="A581" s="219"/>
      <c r="B581" s="219"/>
      <c r="C581" s="219"/>
      <c r="D581" s="219"/>
      <c r="E581" s="219"/>
      <c r="F581" s="219"/>
      <c r="G581" s="219"/>
      <c r="H581" s="219"/>
      <c r="I581" s="219"/>
      <c r="J581" s="219"/>
      <c r="K581" s="219"/>
      <c r="L581" s="219"/>
      <c r="M581" s="219"/>
      <c r="N581" s="219"/>
      <c r="O581" s="219"/>
      <c r="P581" s="219"/>
      <c r="Q581" s="219"/>
      <c r="R581" s="219"/>
      <c r="S581" s="219"/>
      <c r="T581" s="219"/>
      <c r="U581" s="219"/>
      <c r="V581" s="219"/>
      <c r="W581" s="219"/>
      <c r="X581" s="219"/>
      <c r="Y581" s="219"/>
      <c r="Z581" s="219"/>
    </row>
    <row r="582" spans="1:26" ht="15.75" customHeight="1" x14ac:dyDescent="0.25">
      <c r="A582" s="219"/>
      <c r="B582" s="219"/>
      <c r="C582" s="219"/>
      <c r="D582" s="219"/>
      <c r="E582" s="219"/>
      <c r="F582" s="219"/>
      <c r="G582" s="219"/>
      <c r="H582" s="219"/>
      <c r="I582" s="219"/>
      <c r="J582" s="219"/>
      <c r="K582" s="219"/>
      <c r="L582" s="219"/>
      <c r="M582" s="219"/>
      <c r="N582" s="219"/>
      <c r="O582" s="219"/>
      <c r="P582" s="219"/>
      <c r="Q582" s="219"/>
      <c r="R582" s="219"/>
      <c r="S582" s="219"/>
      <c r="T582" s="219"/>
      <c r="U582" s="219"/>
      <c r="V582" s="219"/>
      <c r="W582" s="219"/>
      <c r="X582" s="219"/>
      <c r="Y582" s="219"/>
      <c r="Z582" s="219"/>
    </row>
    <row r="583" spans="1:26" ht="15.75" customHeight="1" x14ac:dyDescent="0.25">
      <c r="A583" s="219"/>
      <c r="B583" s="219"/>
      <c r="C583" s="219"/>
      <c r="D583" s="219"/>
      <c r="E583" s="219"/>
      <c r="F583" s="219"/>
      <c r="G583" s="219"/>
      <c r="H583" s="219"/>
      <c r="I583" s="219"/>
      <c r="J583" s="219"/>
      <c r="K583" s="219"/>
      <c r="L583" s="219"/>
      <c r="M583" s="219"/>
      <c r="N583" s="219"/>
      <c r="O583" s="219"/>
      <c r="P583" s="219"/>
      <c r="Q583" s="219"/>
      <c r="R583" s="219"/>
      <c r="S583" s="219"/>
      <c r="T583" s="219"/>
      <c r="U583" s="219"/>
      <c r="V583" s="219"/>
      <c r="W583" s="219"/>
      <c r="X583" s="219"/>
      <c r="Y583" s="219"/>
      <c r="Z583" s="219"/>
    </row>
    <row r="584" spans="1:26" ht="15.75" customHeight="1" x14ac:dyDescent="0.25">
      <c r="A584" s="219"/>
      <c r="B584" s="219"/>
      <c r="C584" s="219"/>
      <c r="D584" s="219"/>
      <c r="E584" s="219"/>
      <c r="F584" s="219"/>
      <c r="G584" s="219"/>
      <c r="H584" s="219"/>
      <c r="I584" s="219"/>
      <c r="J584" s="219"/>
      <c r="K584" s="219"/>
      <c r="L584" s="219"/>
      <c r="M584" s="219"/>
      <c r="N584" s="219"/>
      <c r="O584" s="219"/>
      <c r="P584" s="219"/>
      <c r="Q584" s="219"/>
      <c r="R584" s="219"/>
      <c r="S584" s="219"/>
      <c r="T584" s="219"/>
      <c r="U584" s="219"/>
      <c r="V584" s="219"/>
      <c r="W584" s="219"/>
      <c r="X584" s="219"/>
      <c r="Y584" s="219"/>
      <c r="Z584" s="219"/>
    </row>
    <row r="585" spans="1:26" ht="15.75" customHeight="1" x14ac:dyDescent="0.25">
      <c r="A585" s="219"/>
      <c r="B585" s="219"/>
      <c r="C585" s="219"/>
      <c r="D585" s="219"/>
      <c r="E585" s="219"/>
      <c r="F585" s="219"/>
      <c r="G585" s="219"/>
      <c r="H585" s="219"/>
      <c r="I585" s="219"/>
      <c r="J585" s="219"/>
      <c r="K585" s="219"/>
      <c r="L585" s="219"/>
      <c r="M585" s="219"/>
      <c r="N585" s="219"/>
      <c r="O585" s="219"/>
      <c r="P585" s="219"/>
      <c r="Q585" s="219"/>
      <c r="R585" s="219"/>
      <c r="S585" s="219"/>
      <c r="T585" s="219"/>
      <c r="U585" s="219"/>
      <c r="V585" s="219"/>
      <c r="W585" s="219"/>
      <c r="X585" s="219"/>
      <c r="Y585" s="219"/>
      <c r="Z585" s="219"/>
    </row>
    <row r="586" spans="1:26" ht="15.75" customHeight="1" x14ac:dyDescent="0.25">
      <c r="A586" s="219"/>
      <c r="B586" s="219"/>
      <c r="C586" s="219"/>
      <c r="D586" s="219"/>
      <c r="E586" s="219"/>
      <c r="F586" s="219"/>
      <c r="G586" s="219"/>
      <c r="H586" s="219"/>
      <c r="I586" s="219"/>
      <c r="J586" s="219"/>
      <c r="K586" s="219"/>
      <c r="L586" s="219"/>
      <c r="M586" s="219"/>
      <c r="N586" s="219"/>
      <c r="O586" s="219"/>
      <c r="P586" s="219"/>
      <c r="Q586" s="219"/>
      <c r="R586" s="219"/>
      <c r="S586" s="219"/>
      <c r="T586" s="219"/>
      <c r="U586" s="219"/>
      <c r="V586" s="219"/>
      <c r="W586" s="219"/>
      <c r="X586" s="219"/>
      <c r="Y586" s="219"/>
      <c r="Z586" s="219"/>
    </row>
    <row r="587" spans="1:26" ht="15.75" customHeight="1" x14ac:dyDescent="0.25">
      <c r="A587" s="219"/>
      <c r="B587" s="219"/>
      <c r="C587" s="219"/>
      <c r="D587" s="219"/>
      <c r="E587" s="219"/>
      <c r="F587" s="219"/>
      <c r="G587" s="219"/>
      <c r="H587" s="219"/>
      <c r="I587" s="219"/>
      <c r="J587" s="219"/>
      <c r="K587" s="219"/>
      <c r="L587" s="219"/>
      <c r="M587" s="219"/>
      <c r="N587" s="219"/>
      <c r="O587" s="219"/>
      <c r="P587" s="219"/>
      <c r="Q587" s="219"/>
      <c r="R587" s="219"/>
      <c r="S587" s="219"/>
      <c r="T587" s="219"/>
      <c r="U587" s="219"/>
      <c r="V587" s="219"/>
      <c r="W587" s="219"/>
      <c r="X587" s="219"/>
      <c r="Y587" s="219"/>
      <c r="Z587" s="219"/>
    </row>
    <row r="588" spans="1:26" ht="15.75" customHeight="1" x14ac:dyDescent="0.25">
      <c r="A588" s="219"/>
      <c r="B588" s="219"/>
      <c r="C588" s="219"/>
      <c r="D588" s="219"/>
      <c r="E588" s="219"/>
      <c r="F588" s="219"/>
      <c r="G588" s="219"/>
      <c r="H588" s="219"/>
      <c r="I588" s="219"/>
      <c r="J588" s="219"/>
      <c r="K588" s="219"/>
      <c r="L588" s="219"/>
      <c r="M588" s="219"/>
      <c r="N588" s="219"/>
      <c r="O588" s="219"/>
      <c r="P588" s="219"/>
      <c r="Q588" s="219"/>
      <c r="R588" s="219"/>
      <c r="S588" s="219"/>
      <c r="T588" s="219"/>
      <c r="U588" s="219"/>
      <c r="V588" s="219"/>
      <c r="W588" s="219"/>
      <c r="X588" s="219"/>
      <c r="Y588" s="219"/>
      <c r="Z588" s="219"/>
    </row>
    <row r="589" spans="1:26" ht="15.75" customHeight="1" x14ac:dyDescent="0.25">
      <c r="A589" s="219"/>
      <c r="B589" s="219"/>
      <c r="C589" s="219"/>
      <c r="D589" s="219"/>
      <c r="E589" s="219"/>
      <c r="F589" s="219"/>
      <c r="G589" s="219"/>
      <c r="H589" s="219"/>
      <c r="I589" s="219"/>
      <c r="J589" s="219"/>
      <c r="K589" s="219"/>
      <c r="L589" s="219"/>
      <c r="M589" s="219"/>
      <c r="N589" s="219"/>
      <c r="O589" s="219"/>
      <c r="P589" s="219"/>
      <c r="Q589" s="219"/>
      <c r="R589" s="219"/>
      <c r="S589" s="219"/>
      <c r="T589" s="219"/>
      <c r="U589" s="219"/>
      <c r="V589" s="219"/>
      <c r="W589" s="219"/>
      <c r="X589" s="219"/>
      <c r="Y589" s="219"/>
      <c r="Z589" s="219"/>
    </row>
    <row r="590" spans="1:26" ht="15.75" customHeight="1" x14ac:dyDescent="0.25">
      <c r="A590" s="219"/>
      <c r="B590" s="219"/>
      <c r="C590" s="219"/>
      <c r="D590" s="219"/>
      <c r="E590" s="219"/>
      <c r="F590" s="219"/>
      <c r="G590" s="219"/>
      <c r="H590" s="219"/>
      <c r="I590" s="219"/>
      <c r="J590" s="219"/>
      <c r="K590" s="219"/>
      <c r="L590" s="219"/>
      <c r="M590" s="219"/>
      <c r="N590" s="219"/>
      <c r="O590" s="219"/>
      <c r="P590" s="219"/>
      <c r="Q590" s="219"/>
      <c r="R590" s="219"/>
      <c r="S590" s="219"/>
      <c r="T590" s="219"/>
      <c r="U590" s="219"/>
      <c r="V590" s="219"/>
      <c r="W590" s="219"/>
      <c r="X590" s="219"/>
      <c r="Y590" s="219"/>
      <c r="Z590" s="219"/>
    </row>
    <row r="591" spans="1:26" ht="15.75" customHeight="1" x14ac:dyDescent="0.25">
      <c r="A591" s="219"/>
      <c r="B591" s="219"/>
      <c r="C591" s="219"/>
      <c r="D591" s="219"/>
      <c r="E591" s="219"/>
      <c r="F591" s="219"/>
      <c r="G591" s="219"/>
      <c r="H591" s="219"/>
      <c r="I591" s="219"/>
      <c r="J591" s="219"/>
      <c r="K591" s="219"/>
      <c r="L591" s="219"/>
      <c r="M591" s="219"/>
      <c r="N591" s="219"/>
      <c r="O591" s="219"/>
      <c r="P591" s="219"/>
      <c r="Q591" s="219"/>
      <c r="R591" s="219"/>
      <c r="S591" s="219"/>
      <c r="T591" s="219"/>
      <c r="U591" s="219"/>
      <c r="V591" s="219"/>
      <c r="W591" s="219"/>
      <c r="X591" s="219"/>
      <c r="Y591" s="219"/>
      <c r="Z591" s="219"/>
    </row>
    <row r="592" spans="1:26" ht="15.75" customHeight="1" x14ac:dyDescent="0.25">
      <c r="A592" s="219"/>
      <c r="B592" s="219"/>
      <c r="C592" s="219"/>
      <c r="D592" s="219"/>
      <c r="E592" s="219"/>
      <c r="F592" s="219"/>
      <c r="G592" s="219"/>
      <c r="H592" s="219"/>
      <c r="I592" s="219"/>
      <c r="J592" s="219"/>
      <c r="K592" s="219"/>
      <c r="L592" s="219"/>
      <c r="M592" s="219"/>
      <c r="N592" s="219"/>
      <c r="O592" s="219"/>
      <c r="P592" s="219"/>
      <c r="Q592" s="219"/>
      <c r="R592" s="219"/>
      <c r="S592" s="219"/>
      <c r="T592" s="219"/>
      <c r="U592" s="219"/>
      <c r="V592" s="219"/>
      <c r="W592" s="219"/>
      <c r="X592" s="219"/>
      <c r="Y592" s="219"/>
      <c r="Z592" s="219"/>
    </row>
    <row r="593" spans="1:26" ht="15.75" customHeight="1" x14ac:dyDescent="0.25">
      <c r="A593" s="219"/>
      <c r="B593" s="219"/>
      <c r="C593" s="219"/>
      <c r="D593" s="219"/>
      <c r="E593" s="219"/>
      <c r="F593" s="219"/>
      <c r="G593" s="219"/>
      <c r="H593" s="219"/>
      <c r="I593" s="219"/>
      <c r="J593" s="219"/>
      <c r="K593" s="219"/>
      <c r="L593" s="219"/>
      <c r="M593" s="219"/>
      <c r="N593" s="219"/>
      <c r="O593" s="219"/>
      <c r="P593" s="219"/>
      <c r="Q593" s="219"/>
      <c r="R593" s="219"/>
      <c r="S593" s="219"/>
      <c r="T593" s="219"/>
      <c r="U593" s="219"/>
      <c r="V593" s="219"/>
      <c r="W593" s="219"/>
      <c r="X593" s="219"/>
      <c r="Y593" s="219"/>
      <c r="Z593" s="219"/>
    </row>
    <row r="594" spans="1:26" ht="15.75" customHeight="1" x14ac:dyDescent="0.25">
      <c r="A594" s="219"/>
      <c r="B594" s="219"/>
      <c r="C594" s="219"/>
      <c r="D594" s="219"/>
      <c r="E594" s="219"/>
      <c r="F594" s="219"/>
      <c r="G594" s="219"/>
      <c r="H594" s="219"/>
      <c r="I594" s="219"/>
      <c r="J594" s="219"/>
      <c r="K594" s="219"/>
      <c r="L594" s="219"/>
      <c r="M594" s="219"/>
      <c r="N594" s="219"/>
      <c r="O594" s="219"/>
      <c r="P594" s="219"/>
      <c r="Q594" s="219"/>
      <c r="R594" s="219"/>
      <c r="S594" s="219"/>
      <c r="T594" s="219"/>
      <c r="U594" s="219"/>
      <c r="V594" s="219"/>
      <c r="W594" s="219"/>
      <c r="X594" s="219"/>
      <c r="Y594" s="219"/>
      <c r="Z594" s="219"/>
    </row>
    <row r="595" spans="1:26" ht="15.75" customHeight="1" x14ac:dyDescent="0.25">
      <c r="A595" s="219"/>
      <c r="B595" s="219"/>
      <c r="C595" s="219"/>
      <c r="D595" s="219"/>
      <c r="E595" s="219"/>
      <c r="F595" s="219"/>
      <c r="G595" s="219"/>
      <c r="H595" s="219"/>
      <c r="I595" s="219"/>
      <c r="J595" s="219"/>
      <c r="K595" s="219"/>
      <c r="L595" s="219"/>
      <c r="M595" s="219"/>
      <c r="N595" s="219"/>
      <c r="O595" s="219"/>
      <c r="P595" s="219"/>
      <c r="Q595" s="219"/>
      <c r="R595" s="219"/>
      <c r="S595" s="219"/>
      <c r="T595" s="219"/>
      <c r="U595" s="219"/>
      <c r="V595" s="219"/>
      <c r="W595" s="219"/>
      <c r="X595" s="219"/>
      <c r="Y595" s="219"/>
      <c r="Z595" s="219"/>
    </row>
    <row r="596" spans="1:26" ht="15.75" customHeight="1" x14ac:dyDescent="0.25">
      <c r="A596" s="219"/>
      <c r="B596" s="219"/>
      <c r="C596" s="219"/>
      <c r="D596" s="219"/>
      <c r="E596" s="219"/>
      <c r="F596" s="219"/>
      <c r="G596" s="219"/>
      <c r="H596" s="219"/>
      <c r="I596" s="219"/>
      <c r="J596" s="219"/>
      <c r="K596" s="219"/>
      <c r="L596" s="219"/>
      <c r="M596" s="219"/>
      <c r="N596" s="219"/>
      <c r="O596" s="219"/>
      <c r="P596" s="219"/>
      <c r="Q596" s="219"/>
      <c r="R596" s="219"/>
      <c r="S596" s="219"/>
      <c r="T596" s="219"/>
      <c r="U596" s="219"/>
      <c r="V596" s="219"/>
      <c r="W596" s="219"/>
      <c r="X596" s="219"/>
      <c r="Y596" s="219"/>
      <c r="Z596" s="219"/>
    </row>
    <row r="597" spans="1:26" ht="15.75" customHeight="1" x14ac:dyDescent="0.25">
      <c r="A597" s="219"/>
      <c r="B597" s="219"/>
      <c r="C597" s="219"/>
      <c r="D597" s="219"/>
      <c r="E597" s="219"/>
      <c r="F597" s="219"/>
      <c r="G597" s="219"/>
      <c r="H597" s="219"/>
      <c r="I597" s="219"/>
      <c r="J597" s="219"/>
      <c r="K597" s="219"/>
      <c r="L597" s="219"/>
      <c r="M597" s="219"/>
      <c r="N597" s="219"/>
      <c r="O597" s="219"/>
      <c r="P597" s="219"/>
      <c r="Q597" s="219"/>
      <c r="R597" s="219"/>
      <c r="S597" s="219"/>
      <c r="T597" s="219"/>
      <c r="U597" s="219"/>
      <c r="V597" s="219"/>
      <c r="W597" s="219"/>
      <c r="X597" s="219"/>
      <c r="Y597" s="219"/>
      <c r="Z597" s="219"/>
    </row>
    <row r="598" spans="1:26" ht="15.75" customHeight="1" x14ac:dyDescent="0.25">
      <c r="A598" s="219"/>
      <c r="B598" s="219"/>
      <c r="C598" s="219"/>
      <c r="D598" s="219"/>
      <c r="E598" s="219"/>
      <c r="F598" s="219"/>
      <c r="G598" s="219"/>
      <c r="H598" s="219"/>
      <c r="I598" s="219"/>
      <c r="J598" s="219"/>
      <c r="K598" s="219"/>
      <c r="L598" s="219"/>
      <c r="M598" s="219"/>
      <c r="N598" s="219"/>
      <c r="O598" s="219"/>
      <c r="P598" s="219"/>
      <c r="Q598" s="219"/>
      <c r="R598" s="219"/>
      <c r="S598" s="219"/>
      <c r="T598" s="219"/>
      <c r="U598" s="219"/>
      <c r="V598" s="219"/>
      <c r="W598" s="219"/>
      <c r="X598" s="219"/>
      <c r="Y598" s="219"/>
      <c r="Z598" s="219"/>
    </row>
    <row r="599" spans="1:26" ht="15.75" customHeight="1" x14ac:dyDescent="0.25">
      <c r="A599" s="219"/>
      <c r="B599" s="219"/>
      <c r="C599" s="219"/>
      <c r="D599" s="219"/>
      <c r="E599" s="219"/>
      <c r="F599" s="219"/>
      <c r="G599" s="219"/>
      <c r="H599" s="219"/>
      <c r="I599" s="219"/>
      <c r="J599" s="219"/>
      <c r="K599" s="219"/>
      <c r="L599" s="219"/>
      <c r="M599" s="219"/>
      <c r="N599" s="219"/>
      <c r="O599" s="219"/>
      <c r="P599" s="219"/>
      <c r="Q599" s="219"/>
      <c r="R599" s="219"/>
      <c r="S599" s="219"/>
      <c r="T599" s="219"/>
      <c r="U599" s="219"/>
      <c r="V599" s="219"/>
      <c r="W599" s="219"/>
      <c r="X599" s="219"/>
      <c r="Y599" s="219"/>
      <c r="Z599" s="219"/>
    </row>
    <row r="600" spans="1:26" ht="15.75" customHeight="1" x14ac:dyDescent="0.25">
      <c r="A600" s="219"/>
      <c r="B600" s="219"/>
      <c r="C600" s="219"/>
      <c r="D600" s="219"/>
      <c r="E600" s="219"/>
      <c r="F600" s="219"/>
      <c r="G600" s="219"/>
      <c r="H600" s="219"/>
      <c r="I600" s="219"/>
      <c r="J600" s="219"/>
      <c r="K600" s="219"/>
      <c r="L600" s="219"/>
      <c r="M600" s="219"/>
      <c r="N600" s="219"/>
      <c r="O600" s="219"/>
      <c r="P600" s="219"/>
      <c r="Q600" s="219"/>
      <c r="R600" s="219"/>
      <c r="S600" s="219"/>
      <c r="T600" s="219"/>
      <c r="U600" s="219"/>
      <c r="V600" s="219"/>
      <c r="W600" s="219"/>
      <c r="X600" s="219"/>
      <c r="Y600" s="219"/>
      <c r="Z600" s="219"/>
    </row>
    <row r="601" spans="1:26" ht="15.75" customHeight="1" x14ac:dyDescent="0.25">
      <c r="A601" s="219"/>
      <c r="B601" s="219"/>
      <c r="C601" s="219"/>
      <c r="D601" s="219"/>
      <c r="E601" s="219"/>
      <c r="F601" s="219"/>
      <c r="G601" s="219"/>
      <c r="H601" s="219"/>
      <c r="I601" s="219"/>
      <c r="J601" s="219"/>
      <c r="K601" s="219"/>
      <c r="L601" s="219"/>
      <c r="M601" s="219"/>
      <c r="N601" s="219"/>
      <c r="O601" s="219"/>
      <c r="P601" s="219"/>
      <c r="Q601" s="219"/>
      <c r="R601" s="219"/>
      <c r="S601" s="219"/>
      <c r="T601" s="219"/>
      <c r="U601" s="219"/>
      <c r="V601" s="219"/>
      <c r="W601" s="219"/>
      <c r="X601" s="219"/>
      <c r="Y601" s="219"/>
      <c r="Z601" s="219"/>
    </row>
    <row r="602" spans="1:26" ht="15.75" customHeight="1" x14ac:dyDescent="0.25">
      <c r="A602" s="219"/>
      <c r="B602" s="219"/>
      <c r="C602" s="219"/>
      <c r="D602" s="219"/>
      <c r="E602" s="219"/>
      <c r="F602" s="219"/>
      <c r="G602" s="219"/>
      <c r="H602" s="219"/>
      <c r="I602" s="219"/>
      <c r="J602" s="219"/>
      <c r="K602" s="219"/>
      <c r="L602" s="219"/>
      <c r="M602" s="219"/>
      <c r="N602" s="219"/>
      <c r="O602" s="219"/>
      <c r="P602" s="219"/>
      <c r="Q602" s="219"/>
      <c r="R602" s="219"/>
      <c r="S602" s="219"/>
      <c r="T602" s="219"/>
      <c r="U602" s="219"/>
      <c r="V602" s="219"/>
      <c r="W602" s="219"/>
      <c r="X602" s="219"/>
      <c r="Y602" s="219"/>
      <c r="Z602" s="219"/>
    </row>
    <row r="603" spans="1:26" ht="15.75" customHeight="1" x14ac:dyDescent="0.25">
      <c r="A603" s="219"/>
      <c r="B603" s="219"/>
      <c r="C603" s="219"/>
      <c r="D603" s="219"/>
      <c r="E603" s="219"/>
      <c r="F603" s="219"/>
      <c r="G603" s="219"/>
      <c r="H603" s="219"/>
      <c r="I603" s="219"/>
      <c r="J603" s="219"/>
      <c r="K603" s="219"/>
      <c r="L603" s="219"/>
      <c r="M603" s="219"/>
      <c r="N603" s="219"/>
      <c r="O603" s="219"/>
      <c r="P603" s="219"/>
      <c r="Q603" s="219"/>
      <c r="R603" s="219"/>
      <c r="S603" s="219"/>
      <c r="T603" s="219"/>
      <c r="U603" s="219"/>
      <c r="V603" s="219"/>
      <c r="W603" s="219"/>
      <c r="X603" s="219"/>
      <c r="Y603" s="219"/>
      <c r="Z603" s="219"/>
    </row>
    <row r="604" spans="1:26" ht="15.75" customHeight="1" x14ac:dyDescent="0.25">
      <c r="A604" s="219"/>
      <c r="B604" s="219"/>
      <c r="C604" s="219"/>
      <c r="D604" s="219"/>
      <c r="E604" s="219"/>
      <c r="F604" s="219"/>
      <c r="G604" s="219"/>
      <c r="H604" s="219"/>
      <c r="I604" s="219"/>
      <c r="J604" s="219"/>
      <c r="K604" s="219"/>
      <c r="L604" s="219"/>
      <c r="M604" s="219"/>
      <c r="N604" s="219"/>
      <c r="O604" s="219"/>
      <c r="P604" s="219"/>
      <c r="Q604" s="219"/>
      <c r="R604" s="219"/>
      <c r="S604" s="219"/>
      <c r="T604" s="219"/>
      <c r="U604" s="219"/>
      <c r="V604" s="219"/>
      <c r="W604" s="219"/>
      <c r="X604" s="219"/>
      <c r="Y604" s="219"/>
      <c r="Z604" s="219"/>
    </row>
    <row r="605" spans="1:26" ht="15.75" customHeight="1" x14ac:dyDescent="0.25">
      <c r="A605" s="219"/>
      <c r="B605" s="219"/>
      <c r="C605" s="219"/>
      <c r="D605" s="219"/>
      <c r="E605" s="219"/>
      <c r="F605" s="219"/>
      <c r="G605" s="219"/>
      <c r="H605" s="219"/>
      <c r="I605" s="219"/>
      <c r="J605" s="219"/>
      <c r="K605" s="219"/>
      <c r="L605" s="219"/>
      <c r="M605" s="219"/>
      <c r="N605" s="219"/>
      <c r="O605" s="219"/>
      <c r="P605" s="219"/>
      <c r="Q605" s="219"/>
      <c r="R605" s="219"/>
      <c r="S605" s="219"/>
      <c r="T605" s="219"/>
      <c r="U605" s="219"/>
      <c r="V605" s="219"/>
      <c r="W605" s="219"/>
      <c r="X605" s="219"/>
      <c r="Y605" s="219"/>
      <c r="Z605" s="219"/>
    </row>
    <row r="606" spans="1:26" ht="15.75" customHeight="1" x14ac:dyDescent="0.25">
      <c r="A606" s="219"/>
      <c r="B606" s="219"/>
      <c r="C606" s="219"/>
      <c r="D606" s="219"/>
      <c r="E606" s="219"/>
      <c r="F606" s="219"/>
      <c r="G606" s="219"/>
      <c r="H606" s="219"/>
      <c r="I606" s="219"/>
      <c r="J606" s="219"/>
      <c r="K606" s="219"/>
      <c r="L606" s="219"/>
      <c r="M606" s="219"/>
      <c r="N606" s="219"/>
      <c r="O606" s="219"/>
      <c r="P606" s="219"/>
      <c r="Q606" s="219"/>
      <c r="R606" s="219"/>
      <c r="S606" s="219"/>
      <c r="T606" s="219"/>
      <c r="U606" s="219"/>
      <c r="V606" s="219"/>
      <c r="W606" s="219"/>
      <c r="X606" s="219"/>
      <c r="Y606" s="219"/>
      <c r="Z606" s="219"/>
    </row>
    <row r="607" spans="1:26" ht="15.75" customHeight="1" x14ac:dyDescent="0.25">
      <c r="A607" s="219"/>
      <c r="B607" s="219"/>
      <c r="C607" s="219"/>
      <c r="D607" s="219"/>
      <c r="E607" s="219"/>
      <c r="F607" s="219"/>
      <c r="G607" s="219"/>
      <c r="H607" s="219"/>
      <c r="I607" s="219"/>
      <c r="J607" s="219"/>
      <c r="K607" s="219"/>
      <c r="L607" s="219"/>
      <c r="M607" s="219"/>
      <c r="N607" s="219"/>
      <c r="O607" s="219"/>
      <c r="P607" s="219"/>
      <c r="Q607" s="219"/>
      <c r="R607" s="219"/>
      <c r="S607" s="219"/>
      <c r="T607" s="219"/>
      <c r="U607" s="219"/>
      <c r="V607" s="219"/>
      <c r="W607" s="219"/>
      <c r="X607" s="219"/>
      <c r="Y607" s="219"/>
      <c r="Z607" s="219"/>
    </row>
    <row r="608" spans="1:26" ht="15.75" customHeight="1" x14ac:dyDescent="0.25">
      <c r="A608" s="219"/>
      <c r="B608" s="219"/>
      <c r="C608" s="219"/>
      <c r="D608" s="219"/>
      <c r="E608" s="219"/>
      <c r="F608" s="219"/>
      <c r="G608" s="219"/>
      <c r="H608" s="219"/>
      <c r="I608" s="219"/>
      <c r="J608" s="219"/>
      <c r="K608" s="219"/>
      <c r="L608" s="219"/>
      <c r="M608" s="219"/>
      <c r="N608" s="219"/>
      <c r="O608" s="219"/>
      <c r="P608" s="219"/>
      <c r="Q608" s="219"/>
      <c r="R608" s="219"/>
      <c r="S608" s="219"/>
      <c r="T608" s="219"/>
      <c r="U608" s="219"/>
      <c r="V608" s="219"/>
      <c r="W608" s="219"/>
      <c r="X608" s="219"/>
      <c r="Y608" s="219"/>
      <c r="Z608" s="219"/>
    </row>
    <row r="609" spans="1:26" ht="15.75" customHeight="1" x14ac:dyDescent="0.25">
      <c r="A609" s="219"/>
      <c r="B609" s="219"/>
      <c r="C609" s="219"/>
      <c r="D609" s="219"/>
      <c r="E609" s="219"/>
      <c r="F609" s="219"/>
      <c r="G609" s="219"/>
      <c r="H609" s="219"/>
      <c r="I609" s="219"/>
      <c r="J609" s="219"/>
      <c r="K609" s="219"/>
      <c r="L609" s="219"/>
      <c r="M609" s="219"/>
      <c r="N609" s="219"/>
      <c r="O609" s="219"/>
      <c r="P609" s="219"/>
      <c r="Q609" s="219"/>
      <c r="R609" s="219"/>
      <c r="S609" s="219"/>
      <c r="T609" s="219"/>
      <c r="U609" s="219"/>
      <c r="V609" s="219"/>
      <c r="W609" s="219"/>
      <c r="X609" s="219"/>
      <c r="Y609" s="219"/>
      <c r="Z609" s="219"/>
    </row>
    <row r="610" spans="1:26" ht="15.75" customHeight="1" x14ac:dyDescent="0.25">
      <c r="A610" s="219"/>
      <c r="B610" s="219"/>
      <c r="C610" s="219"/>
      <c r="D610" s="219"/>
      <c r="E610" s="219"/>
      <c r="F610" s="219"/>
      <c r="G610" s="219"/>
      <c r="H610" s="219"/>
      <c r="I610" s="219"/>
      <c r="J610" s="219"/>
      <c r="K610" s="219"/>
      <c r="L610" s="219"/>
      <c r="M610" s="219"/>
      <c r="N610" s="219"/>
      <c r="O610" s="219"/>
      <c r="P610" s="219"/>
      <c r="Q610" s="219"/>
      <c r="R610" s="219"/>
      <c r="S610" s="219"/>
      <c r="T610" s="219"/>
      <c r="U610" s="219"/>
      <c r="V610" s="219"/>
      <c r="W610" s="219"/>
      <c r="X610" s="219"/>
      <c r="Y610" s="219"/>
      <c r="Z610" s="219"/>
    </row>
    <row r="611" spans="1:26" ht="15.75" customHeight="1" x14ac:dyDescent="0.25">
      <c r="A611" s="219"/>
      <c r="B611" s="219"/>
      <c r="C611" s="219"/>
      <c r="D611" s="219"/>
      <c r="E611" s="219"/>
      <c r="F611" s="219"/>
      <c r="G611" s="219"/>
      <c r="H611" s="219"/>
      <c r="I611" s="219"/>
      <c r="J611" s="219"/>
      <c r="K611" s="219"/>
      <c r="L611" s="219"/>
      <c r="M611" s="219"/>
      <c r="N611" s="219"/>
      <c r="O611" s="219"/>
      <c r="P611" s="219"/>
      <c r="Q611" s="219"/>
      <c r="R611" s="219"/>
      <c r="S611" s="219"/>
      <c r="T611" s="219"/>
      <c r="U611" s="219"/>
      <c r="V611" s="219"/>
      <c r="W611" s="219"/>
      <c r="X611" s="219"/>
      <c r="Y611" s="219"/>
      <c r="Z611" s="219"/>
    </row>
    <row r="612" spans="1:26" ht="15.75" customHeight="1" x14ac:dyDescent="0.25">
      <c r="A612" s="219"/>
      <c r="B612" s="219"/>
      <c r="C612" s="219"/>
      <c r="D612" s="219"/>
      <c r="E612" s="219"/>
      <c r="F612" s="219"/>
      <c r="G612" s="219"/>
      <c r="H612" s="219"/>
      <c r="I612" s="219"/>
      <c r="J612" s="219"/>
      <c r="K612" s="219"/>
      <c r="L612" s="219"/>
      <c r="M612" s="219"/>
      <c r="N612" s="219"/>
      <c r="O612" s="219"/>
      <c r="P612" s="219"/>
      <c r="Q612" s="219"/>
      <c r="R612" s="219"/>
      <c r="S612" s="219"/>
      <c r="T612" s="219"/>
      <c r="U612" s="219"/>
      <c r="V612" s="219"/>
      <c r="W612" s="219"/>
      <c r="X612" s="219"/>
      <c r="Y612" s="219"/>
      <c r="Z612" s="219"/>
    </row>
    <row r="613" spans="1:26" ht="15.75" customHeight="1" x14ac:dyDescent="0.25">
      <c r="A613" s="219"/>
      <c r="B613" s="219"/>
      <c r="C613" s="219"/>
      <c r="D613" s="219"/>
      <c r="E613" s="219"/>
      <c r="F613" s="219"/>
      <c r="G613" s="219"/>
      <c r="H613" s="219"/>
      <c r="I613" s="219"/>
      <c r="J613" s="219"/>
      <c r="K613" s="219"/>
      <c r="L613" s="219"/>
      <c r="M613" s="219"/>
      <c r="N613" s="219"/>
      <c r="O613" s="219"/>
      <c r="P613" s="219"/>
      <c r="Q613" s="219"/>
      <c r="R613" s="219"/>
      <c r="S613" s="219"/>
      <c r="T613" s="219"/>
      <c r="U613" s="219"/>
      <c r="V613" s="219"/>
      <c r="W613" s="219"/>
      <c r="X613" s="219"/>
      <c r="Y613" s="219"/>
      <c r="Z613" s="219"/>
    </row>
    <row r="614" spans="1:26" ht="15.75" customHeight="1" x14ac:dyDescent="0.25">
      <c r="A614" s="219"/>
      <c r="B614" s="219"/>
      <c r="C614" s="219"/>
      <c r="D614" s="219"/>
      <c r="E614" s="219"/>
      <c r="F614" s="219"/>
      <c r="G614" s="219"/>
      <c r="H614" s="219"/>
      <c r="I614" s="219"/>
      <c r="J614" s="219"/>
      <c r="K614" s="219"/>
      <c r="L614" s="219"/>
      <c r="M614" s="219"/>
      <c r="N614" s="219"/>
      <c r="O614" s="219"/>
      <c r="P614" s="219"/>
      <c r="Q614" s="219"/>
      <c r="R614" s="219"/>
      <c r="S614" s="219"/>
      <c r="T614" s="219"/>
      <c r="U614" s="219"/>
      <c r="V614" s="219"/>
      <c r="W614" s="219"/>
      <c r="X614" s="219"/>
      <c r="Y614" s="219"/>
      <c r="Z614" s="219"/>
    </row>
    <row r="615" spans="1:26" ht="15.75" customHeight="1" x14ac:dyDescent="0.25">
      <c r="A615" s="219"/>
      <c r="B615" s="219"/>
      <c r="C615" s="219"/>
      <c r="D615" s="219"/>
      <c r="E615" s="219"/>
      <c r="F615" s="219"/>
      <c r="G615" s="219"/>
      <c r="H615" s="219"/>
      <c r="I615" s="219"/>
      <c r="J615" s="219"/>
      <c r="K615" s="219"/>
      <c r="L615" s="219"/>
      <c r="M615" s="219"/>
      <c r="N615" s="219"/>
      <c r="O615" s="219"/>
      <c r="P615" s="219"/>
      <c r="Q615" s="219"/>
      <c r="R615" s="219"/>
      <c r="S615" s="219"/>
      <c r="T615" s="219"/>
      <c r="U615" s="219"/>
      <c r="V615" s="219"/>
      <c r="W615" s="219"/>
      <c r="X615" s="219"/>
      <c r="Y615" s="219"/>
      <c r="Z615" s="219"/>
    </row>
    <row r="616" spans="1:26" ht="15.75" customHeight="1" x14ac:dyDescent="0.25">
      <c r="A616" s="219"/>
      <c r="B616" s="219"/>
      <c r="C616" s="219"/>
      <c r="D616" s="219"/>
      <c r="E616" s="219"/>
      <c r="F616" s="219"/>
      <c r="G616" s="219"/>
      <c r="H616" s="219"/>
      <c r="I616" s="219"/>
      <c r="J616" s="219"/>
      <c r="K616" s="219"/>
      <c r="L616" s="219"/>
      <c r="M616" s="219"/>
      <c r="N616" s="219"/>
      <c r="O616" s="219"/>
      <c r="P616" s="219"/>
      <c r="Q616" s="219"/>
      <c r="R616" s="219"/>
      <c r="S616" s="219"/>
      <c r="T616" s="219"/>
      <c r="U616" s="219"/>
      <c r="V616" s="219"/>
      <c r="W616" s="219"/>
      <c r="X616" s="219"/>
      <c r="Y616" s="219"/>
      <c r="Z616" s="219"/>
    </row>
    <row r="617" spans="1:26" ht="15.75" customHeight="1" x14ac:dyDescent="0.25">
      <c r="A617" s="219"/>
      <c r="B617" s="219"/>
      <c r="C617" s="219"/>
      <c r="D617" s="219"/>
      <c r="E617" s="219"/>
      <c r="F617" s="219"/>
      <c r="G617" s="219"/>
      <c r="H617" s="219"/>
      <c r="I617" s="219"/>
      <c r="J617" s="219"/>
      <c r="K617" s="219"/>
      <c r="L617" s="219"/>
      <c r="M617" s="219"/>
      <c r="N617" s="219"/>
      <c r="O617" s="219"/>
      <c r="P617" s="219"/>
      <c r="Q617" s="219"/>
      <c r="R617" s="219"/>
      <c r="S617" s="219"/>
      <c r="T617" s="219"/>
      <c r="U617" s="219"/>
      <c r="V617" s="219"/>
      <c r="W617" s="219"/>
      <c r="X617" s="219"/>
      <c r="Y617" s="219"/>
      <c r="Z617" s="219"/>
    </row>
    <row r="618" spans="1:26" ht="15.75" customHeight="1" x14ac:dyDescent="0.25">
      <c r="A618" s="219"/>
      <c r="B618" s="219"/>
      <c r="C618" s="219"/>
      <c r="D618" s="219"/>
      <c r="E618" s="219"/>
      <c r="F618" s="219"/>
      <c r="G618" s="219"/>
      <c r="H618" s="219"/>
      <c r="I618" s="219"/>
      <c r="J618" s="219"/>
      <c r="K618" s="219"/>
      <c r="L618" s="219"/>
      <c r="M618" s="219"/>
      <c r="N618" s="219"/>
      <c r="O618" s="219"/>
      <c r="P618" s="219"/>
      <c r="Q618" s="219"/>
      <c r="R618" s="219"/>
      <c r="S618" s="219"/>
      <c r="T618" s="219"/>
      <c r="U618" s="219"/>
      <c r="V618" s="219"/>
      <c r="W618" s="219"/>
      <c r="X618" s="219"/>
      <c r="Y618" s="219"/>
      <c r="Z618" s="219"/>
    </row>
    <row r="619" spans="1:26" ht="15.75" customHeight="1" x14ac:dyDescent="0.25">
      <c r="A619" s="219"/>
      <c r="B619" s="219"/>
      <c r="C619" s="219"/>
      <c r="D619" s="219"/>
      <c r="E619" s="219"/>
      <c r="F619" s="219"/>
      <c r="G619" s="219"/>
      <c r="H619" s="219"/>
      <c r="I619" s="219"/>
      <c r="J619" s="219"/>
      <c r="K619" s="219"/>
      <c r="L619" s="219"/>
      <c r="M619" s="219"/>
      <c r="N619" s="219"/>
      <c r="O619" s="219"/>
      <c r="P619" s="219"/>
      <c r="Q619" s="219"/>
      <c r="R619" s="219"/>
      <c r="S619" s="219"/>
      <c r="T619" s="219"/>
      <c r="U619" s="219"/>
      <c r="V619" s="219"/>
      <c r="W619" s="219"/>
      <c r="X619" s="219"/>
      <c r="Y619" s="219"/>
      <c r="Z619" s="219"/>
    </row>
    <row r="620" spans="1:26" ht="15.75" customHeight="1" x14ac:dyDescent="0.25">
      <c r="A620" s="219"/>
      <c r="B620" s="219"/>
      <c r="C620" s="219"/>
      <c r="D620" s="219"/>
      <c r="E620" s="219"/>
      <c r="F620" s="219"/>
      <c r="G620" s="219"/>
      <c r="H620" s="219"/>
      <c r="I620" s="219"/>
      <c r="J620" s="219"/>
      <c r="K620" s="219"/>
      <c r="L620" s="219"/>
      <c r="M620" s="219"/>
      <c r="N620" s="219"/>
      <c r="O620" s="219"/>
      <c r="P620" s="219"/>
      <c r="Q620" s="219"/>
      <c r="R620" s="219"/>
      <c r="S620" s="219"/>
      <c r="T620" s="219"/>
      <c r="U620" s="219"/>
      <c r="V620" s="219"/>
      <c r="W620" s="219"/>
      <c r="X620" s="219"/>
      <c r="Y620" s="219"/>
      <c r="Z620" s="219"/>
    </row>
    <row r="621" spans="1:26" ht="15.75" customHeight="1" x14ac:dyDescent="0.25">
      <c r="A621" s="219"/>
      <c r="B621" s="219"/>
      <c r="C621" s="219"/>
      <c r="D621" s="219"/>
      <c r="E621" s="219"/>
      <c r="F621" s="219"/>
      <c r="G621" s="219"/>
      <c r="H621" s="219"/>
      <c r="I621" s="219"/>
      <c r="J621" s="219"/>
      <c r="K621" s="219"/>
      <c r="L621" s="219"/>
      <c r="M621" s="219"/>
      <c r="N621" s="219"/>
      <c r="O621" s="219"/>
      <c r="P621" s="219"/>
      <c r="Q621" s="219"/>
      <c r="R621" s="219"/>
      <c r="S621" s="219"/>
      <c r="T621" s="219"/>
      <c r="U621" s="219"/>
      <c r="V621" s="219"/>
      <c r="W621" s="219"/>
      <c r="X621" s="219"/>
      <c r="Y621" s="219"/>
      <c r="Z621" s="219"/>
    </row>
    <row r="622" spans="1:26" ht="15.75" customHeight="1" x14ac:dyDescent="0.25">
      <c r="A622" s="219"/>
      <c r="B622" s="219"/>
      <c r="C622" s="219"/>
      <c r="D622" s="219"/>
      <c r="E622" s="219"/>
      <c r="F622" s="219"/>
      <c r="G622" s="219"/>
      <c r="H622" s="219"/>
      <c r="I622" s="219"/>
      <c r="J622" s="219"/>
      <c r="K622" s="219"/>
      <c r="L622" s="219"/>
      <c r="M622" s="219"/>
      <c r="N622" s="219"/>
      <c r="O622" s="219"/>
      <c r="P622" s="219"/>
      <c r="Q622" s="219"/>
      <c r="R622" s="219"/>
      <c r="S622" s="219"/>
      <c r="T622" s="219"/>
      <c r="U622" s="219"/>
      <c r="V622" s="219"/>
      <c r="W622" s="219"/>
      <c r="X622" s="219"/>
      <c r="Y622" s="219"/>
      <c r="Z622" s="219"/>
    </row>
    <row r="623" spans="1:26" ht="15.75" customHeight="1" x14ac:dyDescent="0.25">
      <c r="A623" s="219"/>
      <c r="B623" s="219"/>
      <c r="C623" s="219"/>
      <c r="D623" s="219"/>
      <c r="E623" s="219"/>
      <c r="F623" s="219"/>
      <c r="G623" s="219"/>
      <c r="H623" s="219"/>
      <c r="I623" s="219"/>
      <c r="J623" s="219"/>
      <c r="K623" s="219"/>
      <c r="L623" s="219"/>
      <c r="M623" s="219"/>
      <c r="N623" s="219"/>
      <c r="O623" s="219"/>
      <c r="P623" s="219"/>
      <c r="Q623" s="219"/>
      <c r="R623" s="219"/>
      <c r="S623" s="219"/>
      <c r="T623" s="219"/>
      <c r="U623" s="219"/>
      <c r="V623" s="219"/>
      <c r="W623" s="219"/>
      <c r="X623" s="219"/>
      <c r="Y623" s="219"/>
      <c r="Z623" s="219"/>
    </row>
    <row r="624" spans="1:26" ht="15.75" customHeight="1" x14ac:dyDescent="0.25">
      <c r="A624" s="219"/>
      <c r="B624" s="219"/>
      <c r="C624" s="219"/>
      <c r="D624" s="219"/>
      <c r="E624" s="219"/>
      <c r="F624" s="219"/>
      <c r="G624" s="219"/>
      <c r="H624" s="219"/>
      <c r="I624" s="219"/>
      <c r="J624" s="219"/>
      <c r="K624" s="219"/>
      <c r="L624" s="219"/>
      <c r="M624" s="219"/>
      <c r="N624" s="219"/>
      <c r="O624" s="219"/>
      <c r="P624" s="219"/>
      <c r="Q624" s="219"/>
      <c r="R624" s="219"/>
      <c r="S624" s="219"/>
      <c r="T624" s="219"/>
      <c r="U624" s="219"/>
      <c r="V624" s="219"/>
      <c r="W624" s="219"/>
      <c r="X624" s="219"/>
      <c r="Y624" s="219"/>
      <c r="Z624" s="219"/>
    </row>
    <row r="625" spans="1:26" ht="15.75" customHeight="1" x14ac:dyDescent="0.25">
      <c r="A625" s="219"/>
      <c r="B625" s="219"/>
      <c r="C625" s="219"/>
      <c r="D625" s="219"/>
      <c r="E625" s="219"/>
      <c r="F625" s="219"/>
      <c r="G625" s="219"/>
      <c r="H625" s="219"/>
      <c r="I625" s="219"/>
      <c r="J625" s="219"/>
      <c r="K625" s="219"/>
      <c r="L625" s="219"/>
      <c r="M625" s="219"/>
      <c r="N625" s="219"/>
      <c r="O625" s="219"/>
      <c r="P625" s="219"/>
      <c r="Q625" s="219"/>
      <c r="R625" s="219"/>
      <c r="S625" s="219"/>
      <c r="T625" s="219"/>
      <c r="U625" s="219"/>
      <c r="V625" s="219"/>
      <c r="W625" s="219"/>
      <c r="X625" s="219"/>
      <c r="Y625" s="219"/>
      <c r="Z625" s="219"/>
    </row>
    <row r="626" spans="1:26" ht="15.75" customHeight="1" x14ac:dyDescent="0.25">
      <c r="A626" s="219"/>
      <c r="B626" s="219"/>
      <c r="C626" s="219"/>
      <c r="D626" s="219"/>
      <c r="E626" s="219"/>
      <c r="F626" s="219"/>
      <c r="G626" s="219"/>
      <c r="H626" s="219"/>
      <c r="I626" s="219"/>
      <c r="J626" s="219"/>
      <c r="K626" s="219"/>
      <c r="L626" s="219"/>
      <c r="M626" s="219"/>
      <c r="N626" s="219"/>
      <c r="O626" s="219"/>
      <c r="P626" s="219"/>
      <c r="Q626" s="219"/>
      <c r="R626" s="219"/>
      <c r="S626" s="219"/>
      <c r="T626" s="219"/>
      <c r="U626" s="219"/>
      <c r="V626" s="219"/>
      <c r="W626" s="219"/>
      <c r="X626" s="219"/>
      <c r="Y626" s="219"/>
      <c r="Z626" s="219"/>
    </row>
    <row r="627" spans="1:26" ht="15.75" customHeight="1" x14ac:dyDescent="0.25">
      <c r="A627" s="219"/>
      <c r="B627" s="219"/>
      <c r="C627" s="219"/>
      <c r="D627" s="219"/>
      <c r="E627" s="219"/>
      <c r="F627" s="219"/>
      <c r="G627" s="219"/>
      <c r="H627" s="219"/>
      <c r="I627" s="219"/>
      <c r="J627" s="219"/>
      <c r="K627" s="219"/>
      <c r="L627" s="219"/>
      <c r="M627" s="219"/>
      <c r="N627" s="219"/>
      <c r="O627" s="219"/>
      <c r="P627" s="219"/>
      <c r="Q627" s="219"/>
      <c r="R627" s="219"/>
      <c r="S627" s="219"/>
      <c r="T627" s="219"/>
      <c r="U627" s="219"/>
      <c r="V627" s="219"/>
      <c r="W627" s="219"/>
      <c r="X627" s="219"/>
      <c r="Y627" s="219"/>
      <c r="Z627" s="219"/>
    </row>
    <row r="628" spans="1:26" ht="15.75" customHeight="1" x14ac:dyDescent="0.25">
      <c r="A628" s="219"/>
      <c r="B628" s="219"/>
      <c r="C628" s="219"/>
      <c r="D628" s="219"/>
      <c r="E628" s="219"/>
      <c r="F628" s="219"/>
      <c r="G628" s="219"/>
      <c r="H628" s="219"/>
      <c r="I628" s="219"/>
      <c r="J628" s="219"/>
      <c r="K628" s="219"/>
      <c r="L628" s="219"/>
      <c r="M628" s="219"/>
      <c r="N628" s="219"/>
      <c r="O628" s="219"/>
      <c r="P628" s="219"/>
      <c r="Q628" s="219"/>
      <c r="R628" s="219"/>
      <c r="S628" s="219"/>
      <c r="T628" s="219"/>
      <c r="U628" s="219"/>
      <c r="V628" s="219"/>
      <c r="W628" s="219"/>
      <c r="X628" s="219"/>
      <c r="Y628" s="219"/>
      <c r="Z628" s="219"/>
    </row>
    <row r="629" spans="1:26" ht="15.75" customHeight="1" x14ac:dyDescent="0.25">
      <c r="A629" s="219"/>
      <c r="B629" s="219"/>
      <c r="C629" s="219"/>
      <c r="D629" s="219"/>
      <c r="E629" s="219"/>
      <c r="F629" s="219"/>
      <c r="G629" s="219"/>
      <c r="H629" s="219"/>
      <c r="I629" s="219"/>
      <c r="J629" s="219"/>
      <c r="K629" s="219"/>
      <c r="L629" s="219"/>
      <c r="M629" s="219"/>
      <c r="N629" s="219"/>
      <c r="O629" s="219"/>
      <c r="P629" s="219"/>
      <c r="Q629" s="219"/>
      <c r="R629" s="219"/>
      <c r="S629" s="219"/>
      <c r="T629" s="219"/>
      <c r="U629" s="219"/>
      <c r="V629" s="219"/>
      <c r="W629" s="219"/>
      <c r="X629" s="219"/>
      <c r="Y629" s="219"/>
      <c r="Z629" s="219"/>
    </row>
    <row r="630" spans="1:26" ht="15.75" customHeight="1" x14ac:dyDescent="0.25">
      <c r="A630" s="219"/>
      <c r="B630" s="219"/>
      <c r="C630" s="219"/>
      <c r="D630" s="219"/>
      <c r="E630" s="219"/>
      <c r="F630" s="219"/>
      <c r="G630" s="219"/>
      <c r="H630" s="219"/>
      <c r="I630" s="219"/>
      <c r="J630" s="219"/>
      <c r="K630" s="219"/>
      <c r="L630" s="219"/>
      <c r="M630" s="219"/>
      <c r="N630" s="219"/>
      <c r="O630" s="219"/>
      <c r="P630" s="219"/>
      <c r="Q630" s="219"/>
      <c r="R630" s="219"/>
      <c r="S630" s="219"/>
      <c r="T630" s="219"/>
      <c r="U630" s="219"/>
      <c r="V630" s="219"/>
      <c r="W630" s="219"/>
      <c r="X630" s="219"/>
      <c r="Y630" s="219"/>
      <c r="Z630" s="219"/>
    </row>
    <row r="631" spans="1:26" ht="15.75" customHeight="1" x14ac:dyDescent="0.25">
      <c r="A631" s="219"/>
      <c r="B631" s="219"/>
      <c r="C631" s="219"/>
      <c r="D631" s="219"/>
      <c r="E631" s="219"/>
      <c r="F631" s="219"/>
      <c r="G631" s="219"/>
      <c r="H631" s="219"/>
      <c r="I631" s="219"/>
      <c r="J631" s="219"/>
      <c r="K631" s="219"/>
      <c r="L631" s="219"/>
      <c r="M631" s="219"/>
      <c r="N631" s="219"/>
      <c r="O631" s="219"/>
      <c r="P631" s="219"/>
      <c r="Q631" s="219"/>
      <c r="R631" s="219"/>
      <c r="S631" s="219"/>
      <c r="T631" s="219"/>
      <c r="U631" s="219"/>
      <c r="V631" s="219"/>
      <c r="W631" s="219"/>
      <c r="X631" s="219"/>
      <c r="Y631" s="219"/>
      <c r="Z631" s="219"/>
    </row>
    <row r="632" spans="1:26" ht="15.75" customHeight="1" x14ac:dyDescent="0.25">
      <c r="A632" s="219"/>
      <c r="B632" s="219"/>
      <c r="C632" s="219"/>
      <c r="D632" s="219"/>
      <c r="E632" s="219"/>
      <c r="F632" s="219"/>
      <c r="G632" s="219"/>
      <c r="H632" s="219"/>
      <c r="I632" s="219"/>
      <c r="J632" s="219"/>
      <c r="K632" s="219"/>
      <c r="L632" s="219"/>
      <c r="M632" s="219"/>
      <c r="N632" s="219"/>
      <c r="O632" s="219"/>
      <c r="P632" s="219"/>
      <c r="Q632" s="219"/>
      <c r="R632" s="219"/>
      <c r="S632" s="219"/>
      <c r="T632" s="219"/>
      <c r="U632" s="219"/>
      <c r="V632" s="219"/>
      <c r="W632" s="219"/>
      <c r="X632" s="219"/>
      <c r="Y632" s="219"/>
      <c r="Z632" s="219"/>
    </row>
    <row r="633" spans="1:26" ht="15.75" customHeight="1" x14ac:dyDescent="0.25">
      <c r="A633" s="219"/>
      <c r="B633" s="219"/>
      <c r="C633" s="219"/>
      <c r="D633" s="219"/>
      <c r="E633" s="219"/>
      <c r="F633" s="219"/>
      <c r="G633" s="219"/>
      <c r="H633" s="219"/>
      <c r="I633" s="219"/>
      <c r="J633" s="219"/>
      <c r="K633" s="219"/>
      <c r="L633" s="219"/>
      <c r="M633" s="219"/>
      <c r="N633" s="219"/>
      <c r="O633" s="219"/>
      <c r="P633" s="219"/>
      <c r="Q633" s="219"/>
      <c r="R633" s="219"/>
      <c r="S633" s="219"/>
      <c r="T633" s="219"/>
      <c r="U633" s="219"/>
      <c r="V633" s="219"/>
      <c r="W633" s="219"/>
      <c r="X633" s="219"/>
      <c r="Y633" s="219"/>
      <c r="Z633" s="219"/>
    </row>
    <row r="634" spans="1:26" ht="15.75" customHeight="1" x14ac:dyDescent="0.25">
      <c r="A634" s="219"/>
      <c r="B634" s="219"/>
      <c r="C634" s="219"/>
      <c r="D634" s="219"/>
      <c r="E634" s="219"/>
      <c r="F634" s="219"/>
      <c r="G634" s="219"/>
      <c r="H634" s="219"/>
      <c r="I634" s="219"/>
      <c r="J634" s="219"/>
      <c r="K634" s="219"/>
      <c r="L634" s="219"/>
      <c r="M634" s="219"/>
      <c r="N634" s="219"/>
      <c r="O634" s="219"/>
      <c r="P634" s="219"/>
      <c r="Q634" s="219"/>
      <c r="R634" s="219"/>
      <c r="S634" s="219"/>
      <c r="T634" s="219"/>
      <c r="U634" s="219"/>
      <c r="V634" s="219"/>
      <c r="W634" s="219"/>
      <c r="X634" s="219"/>
      <c r="Y634" s="219"/>
      <c r="Z634" s="219"/>
    </row>
    <row r="635" spans="1:26" ht="15.75" customHeight="1" x14ac:dyDescent="0.25">
      <c r="A635" s="219"/>
      <c r="B635" s="219"/>
      <c r="C635" s="219"/>
      <c r="D635" s="219"/>
      <c r="E635" s="219"/>
      <c r="F635" s="219"/>
      <c r="G635" s="219"/>
      <c r="H635" s="219"/>
      <c r="I635" s="219"/>
      <c r="J635" s="219"/>
      <c r="K635" s="219"/>
      <c r="L635" s="219"/>
      <c r="M635" s="219"/>
      <c r="N635" s="219"/>
      <c r="O635" s="219"/>
      <c r="P635" s="219"/>
      <c r="Q635" s="219"/>
      <c r="R635" s="219"/>
      <c r="S635" s="219"/>
      <c r="T635" s="219"/>
      <c r="U635" s="219"/>
      <c r="V635" s="219"/>
      <c r="W635" s="219"/>
      <c r="X635" s="219"/>
      <c r="Y635" s="219"/>
      <c r="Z635" s="219"/>
    </row>
    <row r="636" spans="1:26" ht="15.75" customHeight="1" x14ac:dyDescent="0.25">
      <c r="A636" s="219"/>
      <c r="B636" s="219"/>
      <c r="C636" s="219"/>
      <c r="D636" s="219"/>
      <c r="E636" s="219"/>
      <c r="F636" s="219"/>
      <c r="G636" s="219"/>
      <c r="H636" s="219"/>
      <c r="I636" s="219"/>
      <c r="J636" s="219"/>
      <c r="K636" s="219"/>
      <c r="L636" s="219"/>
      <c r="M636" s="219"/>
      <c r="N636" s="219"/>
      <c r="O636" s="219"/>
      <c r="P636" s="219"/>
      <c r="Q636" s="219"/>
      <c r="R636" s="219"/>
      <c r="S636" s="219"/>
      <c r="T636" s="219"/>
      <c r="U636" s="219"/>
      <c r="V636" s="219"/>
      <c r="W636" s="219"/>
      <c r="X636" s="219"/>
      <c r="Y636" s="219"/>
      <c r="Z636" s="219"/>
    </row>
    <row r="637" spans="1:26" ht="15.75" customHeight="1" x14ac:dyDescent="0.25">
      <c r="A637" s="219"/>
      <c r="B637" s="219"/>
      <c r="C637" s="219"/>
      <c r="D637" s="219"/>
      <c r="E637" s="219"/>
      <c r="F637" s="219"/>
      <c r="G637" s="219"/>
      <c r="H637" s="219"/>
      <c r="I637" s="219"/>
      <c r="J637" s="219"/>
      <c r="K637" s="219"/>
      <c r="L637" s="219"/>
      <c r="M637" s="219"/>
      <c r="N637" s="219"/>
      <c r="O637" s="219"/>
      <c r="P637" s="219"/>
      <c r="Q637" s="219"/>
      <c r="R637" s="219"/>
      <c r="S637" s="219"/>
      <c r="T637" s="219"/>
      <c r="U637" s="219"/>
      <c r="V637" s="219"/>
      <c r="W637" s="219"/>
      <c r="X637" s="219"/>
      <c r="Y637" s="219"/>
      <c r="Z637" s="219"/>
    </row>
    <row r="638" spans="1:26" ht="15.75" customHeight="1" x14ac:dyDescent="0.25">
      <c r="A638" s="219"/>
      <c r="B638" s="219"/>
      <c r="C638" s="219"/>
      <c r="D638" s="219"/>
      <c r="E638" s="219"/>
      <c r="F638" s="219"/>
      <c r="G638" s="219"/>
      <c r="H638" s="219"/>
      <c r="I638" s="219"/>
      <c r="J638" s="219"/>
      <c r="K638" s="219"/>
      <c r="L638" s="219"/>
      <c r="M638" s="219"/>
      <c r="N638" s="219"/>
      <c r="O638" s="219"/>
      <c r="P638" s="219"/>
      <c r="Q638" s="219"/>
      <c r="R638" s="219"/>
      <c r="S638" s="219"/>
      <c r="T638" s="219"/>
      <c r="U638" s="219"/>
      <c r="V638" s="219"/>
      <c r="W638" s="219"/>
      <c r="X638" s="219"/>
      <c r="Y638" s="219"/>
      <c r="Z638" s="219"/>
    </row>
    <row r="639" spans="1:26" ht="15.75" customHeight="1" x14ac:dyDescent="0.25">
      <c r="A639" s="219"/>
      <c r="B639" s="219"/>
      <c r="C639" s="219"/>
      <c r="D639" s="219"/>
      <c r="E639" s="219"/>
      <c r="F639" s="219"/>
      <c r="G639" s="219"/>
      <c r="H639" s="219"/>
      <c r="I639" s="219"/>
      <c r="J639" s="219"/>
      <c r="K639" s="219"/>
      <c r="L639" s="219"/>
      <c r="M639" s="219"/>
      <c r="N639" s="219"/>
      <c r="O639" s="219"/>
      <c r="P639" s="219"/>
      <c r="Q639" s="219"/>
      <c r="R639" s="219"/>
      <c r="S639" s="219"/>
      <c r="T639" s="219"/>
      <c r="U639" s="219"/>
      <c r="V639" s="219"/>
      <c r="W639" s="219"/>
      <c r="X639" s="219"/>
      <c r="Y639" s="219"/>
      <c r="Z639" s="219"/>
    </row>
    <row r="640" spans="1:26" ht="15.75" customHeight="1" x14ac:dyDescent="0.25">
      <c r="A640" s="219"/>
      <c r="B640" s="219"/>
      <c r="C640" s="219"/>
      <c r="D640" s="219"/>
      <c r="E640" s="219"/>
      <c r="F640" s="219"/>
      <c r="G640" s="219"/>
      <c r="H640" s="219"/>
      <c r="I640" s="219"/>
      <c r="J640" s="219"/>
      <c r="K640" s="219"/>
      <c r="L640" s="219"/>
      <c r="M640" s="219"/>
      <c r="N640" s="219"/>
      <c r="O640" s="219"/>
      <c r="P640" s="219"/>
      <c r="Q640" s="219"/>
      <c r="R640" s="219"/>
      <c r="S640" s="219"/>
      <c r="T640" s="219"/>
      <c r="U640" s="219"/>
      <c r="V640" s="219"/>
      <c r="W640" s="219"/>
      <c r="X640" s="219"/>
      <c r="Y640" s="219"/>
      <c r="Z640" s="219"/>
    </row>
    <row r="641" spans="1:26" ht="15.75" customHeight="1" x14ac:dyDescent="0.25">
      <c r="A641" s="219"/>
      <c r="B641" s="219"/>
      <c r="C641" s="219"/>
      <c r="D641" s="219"/>
      <c r="E641" s="219"/>
      <c r="F641" s="219"/>
      <c r="G641" s="219"/>
      <c r="H641" s="219"/>
      <c r="I641" s="219"/>
      <c r="J641" s="219"/>
      <c r="K641" s="219"/>
      <c r="L641" s="219"/>
      <c r="M641" s="219"/>
      <c r="N641" s="219"/>
      <c r="O641" s="219"/>
      <c r="P641" s="219"/>
      <c r="Q641" s="219"/>
      <c r="R641" s="219"/>
      <c r="S641" s="219"/>
      <c r="T641" s="219"/>
      <c r="U641" s="219"/>
      <c r="V641" s="219"/>
      <c r="W641" s="219"/>
      <c r="X641" s="219"/>
      <c r="Y641" s="219"/>
      <c r="Z641" s="219"/>
    </row>
    <row r="642" spans="1:26" ht="15.75" customHeight="1" x14ac:dyDescent="0.25">
      <c r="A642" s="219"/>
      <c r="B642" s="219"/>
      <c r="C642" s="219"/>
      <c r="D642" s="219"/>
      <c r="E642" s="219"/>
      <c r="F642" s="219"/>
      <c r="G642" s="219"/>
      <c r="H642" s="219"/>
      <c r="I642" s="219"/>
      <c r="J642" s="219"/>
      <c r="K642" s="219"/>
      <c r="L642" s="219"/>
      <c r="M642" s="219"/>
      <c r="N642" s="219"/>
      <c r="O642" s="219"/>
      <c r="P642" s="219"/>
      <c r="Q642" s="219"/>
      <c r="R642" s="219"/>
      <c r="S642" s="219"/>
      <c r="T642" s="219"/>
      <c r="U642" s="219"/>
      <c r="V642" s="219"/>
      <c r="W642" s="219"/>
      <c r="X642" s="219"/>
      <c r="Y642" s="219"/>
      <c r="Z642" s="219"/>
    </row>
    <row r="643" spans="1:26" ht="15.75" customHeight="1" x14ac:dyDescent="0.25">
      <c r="A643" s="219"/>
      <c r="B643" s="219"/>
      <c r="C643" s="219"/>
      <c r="D643" s="219"/>
      <c r="E643" s="219"/>
      <c r="F643" s="219"/>
      <c r="G643" s="219"/>
      <c r="H643" s="219"/>
      <c r="I643" s="219"/>
      <c r="J643" s="219"/>
      <c r="K643" s="219"/>
      <c r="L643" s="219"/>
      <c r="M643" s="219"/>
      <c r="N643" s="219"/>
      <c r="O643" s="219"/>
      <c r="P643" s="219"/>
      <c r="Q643" s="219"/>
      <c r="R643" s="219"/>
      <c r="S643" s="219"/>
      <c r="T643" s="219"/>
      <c r="U643" s="219"/>
      <c r="V643" s="219"/>
      <c r="W643" s="219"/>
      <c r="X643" s="219"/>
      <c r="Y643" s="219"/>
      <c r="Z643" s="219"/>
    </row>
    <row r="644" spans="1:26" ht="15.75" customHeight="1" x14ac:dyDescent="0.25">
      <c r="A644" s="219"/>
      <c r="B644" s="219"/>
      <c r="C644" s="219"/>
      <c r="D644" s="219"/>
      <c r="E644" s="219"/>
      <c r="F644" s="219"/>
      <c r="G644" s="219"/>
      <c r="H644" s="219"/>
      <c r="I644" s="219"/>
      <c r="J644" s="219"/>
      <c r="K644" s="219"/>
      <c r="L644" s="219"/>
      <c r="M644" s="219"/>
      <c r="N644" s="219"/>
      <c r="O644" s="219"/>
      <c r="P644" s="219"/>
      <c r="Q644" s="219"/>
      <c r="R644" s="219"/>
      <c r="S644" s="219"/>
      <c r="T644" s="219"/>
      <c r="U644" s="219"/>
      <c r="V644" s="219"/>
      <c r="W644" s="219"/>
      <c r="X644" s="219"/>
      <c r="Y644" s="219"/>
      <c r="Z644" s="219"/>
    </row>
    <row r="645" spans="1:26" ht="15.75" customHeight="1" x14ac:dyDescent="0.25">
      <c r="A645" s="219"/>
      <c r="B645" s="219"/>
      <c r="C645" s="219"/>
      <c r="D645" s="219"/>
      <c r="E645" s="219"/>
      <c r="F645" s="219"/>
      <c r="G645" s="219"/>
      <c r="H645" s="219"/>
      <c r="I645" s="219"/>
      <c r="J645" s="219"/>
      <c r="K645" s="219"/>
      <c r="L645" s="219"/>
      <c r="M645" s="219"/>
      <c r="N645" s="219"/>
      <c r="O645" s="219"/>
      <c r="P645" s="219"/>
      <c r="Q645" s="219"/>
      <c r="R645" s="219"/>
      <c r="S645" s="219"/>
      <c r="T645" s="219"/>
      <c r="U645" s="219"/>
      <c r="V645" s="219"/>
      <c r="W645" s="219"/>
      <c r="X645" s="219"/>
      <c r="Y645" s="219"/>
      <c r="Z645" s="219"/>
    </row>
    <row r="646" spans="1:26" ht="15.75" customHeight="1" x14ac:dyDescent="0.25">
      <c r="A646" s="219"/>
      <c r="B646" s="219"/>
      <c r="C646" s="219"/>
      <c r="D646" s="219"/>
      <c r="E646" s="219"/>
      <c r="F646" s="219"/>
      <c r="G646" s="219"/>
      <c r="H646" s="219"/>
      <c r="I646" s="219"/>
      <c r="J646" s="219"/>
      <c r="K646" s="219"/>
      <c r="L646" s="219"/>
      <c r="M646" s="219"/>
      <c r="N646" s="219"/>
      <c r="O646" s="219"/>
      <c r="P646" s="219"/>
      <c r="Q646" s="219"/>
      <c r="R646" s="219"/>
      <c r="S646" s="219"/>
      <c r="T646" s="219"/>
      <c r="U646" s="219"/>
      <c r="V646" s="219"/>
      <c r="W646" s="219"/>
      <c r="X646" s="219"/>
      <c r="Y646" s="219"/>
      <c r="Z646" s="219"/>
    </row>
    <row r="647" spans="1:26" ht="15.75" customHeight="1" x14ac:dyDescent="0.25">
      <c r="A647" s="219"/>
      <c r="B647" s="219"/>
      <c r="C647" s="219"/>
      <c r="D647" s="219"/>
      <c r="E647" s="219"/>
      <c r="F647" s="219"/>
      <c r="G647" s="219"/>
      <c r="H647" s="219"/>
      <c r="I647" s="219"/>
      <c r="J647" s="219"/>
      <c r="K647" s="219"/>
      <c r="L647" s="219"/>
      <c r="M647" s="219"/>
      <c r="N647" s="219"/>
      <c r="O647" s="219"/>
      <c r="P647" s="219"/>
      <c r="Q647" s="219"/>
      <c r="R647" s="219"/>
      <c r="S647" s="219"/>
      <c r="T647" s="219"/>
      <c r="U647" s="219"/>
      <c r="V647" s="219"/>
      <c r="W647" s="219"/>
      <c r="X647" s="219"/>
      <c r="Y647" s="219"/>
      <c r="Z647" s="219"/>
    </row>
    <row r="648" spans="1:26" ht="15.75" customHeight="1" x14ac:dyDescent="0.25">
      <c r="A648" s="219"/>
      <c r="B648" s="219"/>
      <c r="C648" s="219"/>
      <c r="D648" s="219"/>
      <c r="E648" s="219"/>
      <c r="F648" s="219"/>
      <c r="G648" s="219"/>
      <c r="H648" s="219"/>
      <c r="I648" s="219"/>
      <c r="J648" s="219"/>
      <c r="K648" s="219"/>
      <c r="L648" s="219"/>
      <c r="M648" s="219"/>
      <c r="N648" s="219"/>
      <c r="O648" s="219"/>
      <c r="P648" s="219"/>
      <c r="Q648" s="219"/>
      <c r="R648" s="219"/>
      <c r="S648" s="219"/>
      <c r="T648" s="219"/>
      <c r="U648" s="219"/>
      <c r="V648" s="219"/>
      <c r="W648" s="219"/>
      <c r="X648" s="219"/>
      <c r="Y648" s="219"/>
      <c r="Z648" s="219"/>
    </row>
    <row r="649" spans="1:26" ht="15.75" customHeight="1" x14ac:dyDescent="0.25">
      <c r="A649" s="219"/>
      <c r="B649" s="219"/>
      <c r="C649" s="219"/>
      <c r="D649" s="219"/>
      <c r="E649" s="219"/>
      <c r="F649" s="219"/>
      <c r="G649" s="219"/>
      <c r="H649" s="219"/>
      <c r="I649" s="219"/>
      <c r="J649" s="219"/>
      <c r="K649" s="219"/>
      <c r="L649" s="219"/>
      <c r="M649" s="219"/>
      <c r="N649" s="219"/>
      <c r="O649" s="219"/>
      <c r="P649" s="219"/>
      <c r="Q649" s="219"/>
      <c r="R649" s="219"/>
      <c r="S649" s="219"/>
      <c r="T649" s="219"/>
      <c r="U649" s="219"/>
      <c r="V649" s="219"/>
      <c r="W649" s="219"/>
      <c r="X649" s="219"/>
      <c r="Y649" s="219"/>
      <c r="Z649" s="219"/>
    </row>
    <row r="650" spans="1:26" ht="15.75" customHeight="1" x14ac:dyDescent="0.25">
      <c r="A650" s="219"/>
      <c r="B650" s="219"/>
      <c r="C650" s="219"/>
      <c r="D650" s="219"/>
      <c r="E650" s="219"/>
      <c r="F650" s="219"/>
      <c r="G650" s="219"/>
      <c r="H650" s="219"/>
      <c r="I650" s="219"/>
      <c r="J650" s="219"/>
      <c r="K650" s="219"/>
      <c r="L650" s="219"/>
      <c r="M650" s="219"/>
      <c r="N650" s="219"/>
      <c r="O650" s="219"/>
      <c r="P650" s="219"/>
      <c r="Q650" s="219"/>
      <c r="R650" s="219"/>
      <c r="S650" s="219"/>
      <c r="T650" s="219"/>
      <c r="U650" s="219"/>
      <c r="V650" s="219"/>
      <c r="W650" s="219"/>
      <c r="X650" s="219"/>
      <c r="Y650" s="219"/>
      <c r="Z650" s="219"/>
    </row>
    <row r="651" spans="1:26" ht="15.75" customHeight="1" x14ac:dyDescent="0.25">
      <c r="A651" s="219"/>
      <c r="B651" s="219"/>
      <c r="C651" s="219"/>
      <c r="D651" s="219"/>
      <c r="E651" s="219"/>
      <c r="F651" s="219"/>
      <c r="G651" s="219"/>
      <c r="H651" s="219"/>
      <c r="I651" s="219"/>
      <c r="J651" s="219"/>
      <c r="K651" s="219"/>
      <c r="L651" s="219"/>
      <c r="M651" s="219"/>
      <c r="N651" s="219"/>
      <c r="O651" s="219"/>
      <c r="P651" s="219"/>
      <c r="Q651" s="219"/>
      <c r="R651" s="219"/>
      <c r="S651" s="219"/>
      <c r="T651" s="219"/>
      <c r="U651" s="219"/>
      <c r="V651" s="219"/>
      <c r="W651" s="219"/>
      <c r="X651" s="219"/>
      <c r="Y651" s="219"/>
      <c r="Z651" s="219"/>
    </row>
    <row r="652" spans="1:26" ht="15.75" customHeight="1" x14ac:dyDescent="0.25">
      <c r="A652" s="219"/>
      <c r="B652" s="219"/>
      <c r="C652" s="219"/>
      <c r="D652" s="219"/>
      <c r="E652" s="219"/>
      <c r="F652" s="219"/>
      <c r="G652" s="219"/>
      <c r="H652" s="219"/>
      <c r="I652" s="219"/>
      <c r="J652" s="219"/>
      <c r="K652" s="219"/>
      <c r="L652" s="219"/>
      <c r="M652" s="219"/>
      <c r="N652" s="219"/>
      <c r="O652" s="219"/>
      <c r="P652" s="219"/>
      <c r="Q652" s="219"/>
      <c r="R652" s="219"/>
      <c r="S652" s="219"/>
      <c r="T652" s="219"/>
      <c r="U652" s="219"/>
      <c r="V652" s="219"/>
      <c r="W652" s="219"/>
      <c r="X652" s="219"/>
      <c r="Y652" s="219"/>
      <c r="Z652" s="219"/>
    </row>
    <row r="653" spans="1:26" ht="15.75" customHeight="1" x14ac:dyDescent="0.25">
      <c r="A653" s="219"/>
      <c r="B653" s="219"/>
      <c r="C653" s="219"/>
      <c r="D653" s="219"/>
      <c r="E653" s="219"/>
      <c r="F653" s="219"/>
      <c r="G653" s="219"/>
      <c r="H653" s="219"/>
      <c r="I653" s="219"/>
      <c r="J653" s="219"/>
      <c r="K653" s="219"/>
      <c r="L653" s="219"/>
      <c r="M653" s="219"/>
      <c r="N653" s="219"/>
      <c r="O653" s="219"/>
      <c r="P653" s="219"/>
      <c r="Q653" s="219"/>
      <c r="R653" s="219"/>
      <c r="S653" s="219"/>
      <c r="T653" s="219"/>
      <c r="U653" s="219"/>
      <c r="V653" s="219"/>
      <c r="W653" s="219"/>
      <c r="X653" s="219"/>
      <c r="Y653" s="219"/>
      <c r="Z653" s="219"/>
    </row>
    <row r="654" spans="1:26" ht="15.75" customHeight="1" x14ac:dyDescent="0.25">
      <c r="A654" s="219"/>
      <c r="B654" s="219"/>
      <c r="C654" s="219"/>
      <c r="D654" s="219"/>
      <c r="E654" s="219"/>
      <c r="F654" s="219"/>
      <c r="G654" s="219"/>
      <c r="H654" s="219"/>
      <c r="I654" s="219"/>
      <c r="J654" s="219"/>
      <c r="K654" s="219"/>
      <c r="L654" s="219"/>
      <c r="M654" s="219"/>
      <c r="N654" s="219"/>
      <c r="O654" s="219"/>
      <c r="P654" s="219"/>
      <c r="Q654" s="219"/>
      <c r="R654" s="219"/>
      <c r="S654" s="219"/>
      <c r="T654" s="219"/>
      <c r="U654" s="219"/>
      <c r="V654" s="219"/>
      <c r="W654" s="219"/>
      <c r="X654" s="219"/>
      <c r="Y654" s="219"/>
      <c r="Z654" s="219"/>
    </row>
    <row r="655" spans="1:26" ht="15.75" customHeight="1" x14ac:dyDescent="0.25">
      <c r="A655" s="219"/>
      <c r="B655" s="219"/>
      <c r="C655" s="219"/>
      <c r="D655" s="219"/>
      <c r="E655" s="219"/>
      <c r="F655" s="219"/>
      <c r="G655" s="219"/>
      <c r="H655" s="219"/>
      <c r="I655" s="219"/>
      <c r="J655" s="219"/>
      <c r="K655" s="219"/>
      <c r="L655" s="219"/>
      <c r="M655" s="219"/>
      <c r="N655" s="219"/>
      <c r="O655" s="219"/>
      <c r="P655" s="219"/>
      <c r="Q655" s="219"/>
      <c r="R655" s="219"/>
      <c r="S655" s="219"/>
      <c r="T655" s="219"/>
      <c r="U655" s="219"/>
      <c r="V655" s="219"/>
      <c r="W655" s="219"/>
      <c r="X655" s="219"/>
      <c r="Y655" s="219"/>
      <c r="Z655" s="219"/>
    </row>
    <row r="656" spans="1:26" ht="15.75" customHeight="1" x14ac:dyDescent="0.25">
      <c r="A656" s="219"/>
      <c r="B656" s="219"/>
      <c r="C656" s="219"/>
      <c r="D656" s="219"/>
      <c r="E656" s="219"/>
      <c r="F656" s="219"/>
      <c r="G656" s="219"/>
      <c r="H656" s="219"/>
      <c r="I656" s="219"/>
      <c r="J656" s="219"/>
      <c r="K656" s="219"/>
      <c r="L656" s="219"/>
      <c r="M656" s="219"/>
      <c r="N656" s="219"/>
      <c r="O656" s="219"/>
      <c r="P656" s="219"/>
      <c r="Q656" s="219"/>
      <c r="R656" s="219"/>
      <c r="S656" s="219"/>
      <c r="T656" s="219"/>
      <c r="U656" s="219"/>
      <c r="V656" s="219"/>
      <c r="W656" s="219"/>
      <c r="X656" s="219"/>
      <c r="Y656" s="219"/>
      <c r="Z656" s="219"/>
    </row>
    <row r="657" spans="1:26" ht="15.75" customHeight="1" x14ac:dyDescent="0.25">
      <c r="A657" s="219"/>
      <c r="B657" s="219"/>
      <c r="C657" s="219"/>
      <c r="D657" s="219"/>
      <c r="E657" s="219"/>
      <c r="F657" s="219"/>
      <c r="G657" s="219"/>
      <c r="H657" s="219"/>
      <c r="I657" s="219"/>
      <c r="J657" s="219"/>
      <c r="K657" s="219"/>
      <c r="L657" s="219"/>
      <c r="M657" s="219"/>
      <c r="N657" s="219"/>
      <c r="O657" s="219"/>
      <c r="P657" s="219"/>
      <c r="Q657" s="219"/>
      <c r="R657" s="219"/>
      <c r="S657" s="219"/>
      <c r="T657" s="219"/>
      <c r="U657" s="219"/>
      <c r="V657" s="219"/>
      <c r="W657" s="219"/>
      <c r="X657" s="219"/>
      <c r="Y657" s="219"/>
      <c r="Z657" s="219"/>
    </row>
    <row r="658" spans="1:26" ht="15.75" customHeight="1" x14ac:dyDescent="0.25">
      <c r="A658" s="219"/>
      <c r="B658" s="219"/>
      <c r="C658" s="219"/>
      <c r="D658" s="219"/>
      <c r="E658" s="219"/>
      <c r="F658" s="219"/>
      <c r="G658" s="219"/>
      <c r="H658" s="219"/>
      <c r="I658" s="219"/>
      <c r="J658" s="219"/>
      <c r="K658" s="219"/>
      <c r="L658" s="219"/>
      <c r="M658" s="219"/>
      <c r="N658" s="219"/>
      <c r="O658" s="219"/>
      <c r="P658" s="219"/>
      <c r="Q658" s="219"/>
      <c r="R658" s="219"/>
      <c r="S658" s="219"/>
      <c r="T658" s="219"/>
      <c r="U658" s="219"/>
      <c r="V658" s="219"/>
      <c r="W658" s="219"/>
      <c r="X658" s="219"/>
      <c r="Y658" s="219"/>
      <c r="Z658" s="219"/>
    </row>
    <row r="659" spans="1:26" ht="15.75" customHeight="1" x14ac:dyDescent="0.25">
      <c r="A659" s="219"/>
      <c r="B659" s="219"/>
      <c r="C659" s="219"/>
      <c r="D659" s="219"/>
      <c r="E659" s="219"/>
      <c r="F659" s="219"/>
      <c r="G659" s="219"/>
      <c r="H659" s="219"/>
      <c r="I659" s="219"/>
      <c r="J659" s="219"/>
      <c r="K659" s="219"/>
      <c r="L659" s="219"/>
      <c r="M659" s="219"/>
      <c r="N659" s="219"/>
      <c r="O659" s="219"/>
      <c r="P659" s="219"/>
      <c r="Q659" s="219"/>
      <c r="R659" s="219"/>
      <c r="S659" s="219"/>
      <c r="T659" s="219"/>
      <c r="U659" s="219"/>
      <c r="V659" s="219"/>
      <c r="W659" s="219"/>
      <c r="X659" s="219"/>
      <c r="Y659" s="219"/>
      <c r="Z659" s="219"/>
    </row>
    <row r="660" spans="1:26" ht="15.75" customHeight="1" x14ac:dyDescent="0.25">
      <c r="A660" s="219"/>
      <c r="B660" s="219"/>
      <c r="C660" s="219"/>
      <c r="D660" s="219"/>
      <c r="E660" s="219"/>
      <c r="F660" s="219"/>
      <c r="G660" s="219"/>
      <c r="H660" s="219"/>
      <c r="I660" s="219"/>
      <c r="J660" s="219"/>
      <c r="K660" s="219"/>
      <c r="L660" s="219"/>
      <c r="M660" s="219"/>
      <c r="N660" s="219"/>
      <c r="O660" s="219"/>
      <c r="P660" s="219"/>
      <c r="Q660" s="219"/>
      <c r="R660" s="219"/>
      <c r="S660" s="219"/>
      <c r="T660" s="219"/>
      <c r="U660" s="219"/>
      <c r="V660" s="219"/>
      <c r="W660" s="219"/>
      <c r="X660" s="219"/>
      <c r="Y660" s="219"/>
      <c r="Z660" s="219"/>
    </row>
    <row r="661" spans="1:26" ht="15.75" customHeight="1" x14ac:dyDescent="0.25">
      <c r="A661" s="219"/>
      <c r="B661" s="219"/>
      <c r="C661" s="219"/>
      <c r="D661" s="219"/>
      <c r="E661" s="219"/>
      <c r="F661" s="219"/>
      <c r="G661" s="219"/>
      <c r="H661" s="219"/>
      <c r="I661" s="219"/>
      <c r="J661" s="219"/>
      <c r="K661" s="219"/>
      <c r="L661" s="219"/>
      <c r="M661" s="219"/>
      <c r="N661" s="219"/>
      <c r="O661" s="219"/>
      <c r="P661" s="219"/>
      <c r="Q661" s="219"/>
      <c r="R661" s="219"/>
      <c r="S661" s="219"/>
      <c r="T661" s="219"/>
      <c r="U661" s="219"/>
      <c r="V661" s="219"/>
      <c r="W661" s="219"/>
      <c r="X661" s="219"/>
      <c r="Y661" s="219"/>
      <c r="Z661" s="219"/>
    </row>
    <row r="662" spans="1:26" ht="15.75" customHeight="1" x14ac:dyDescent="0.25">
      <c r="A662" s="219"/>
      <c r="B662" s="219"/>
      <c r="C662" s="219"/>
      <c r="D662" s="219"/>
      <c r="E662" s="219"/>
      <c r="F662" s="219"/>
      <c r="G662" s="219"/>
      <c r="H662" s="219"/>
      <c r="I662" s="219"/>
      <c r="J662" s="219"/>
      <c r="K662" s="219"/>
      <c r="L662" s="219"/>
      <c r="M662" s="219"/>
      <c r="N662" s="219"/>
      <c r="O662" s="219"/>
      <c r="P662" s="219"/>
      <c r="Q662" s="219"/>
      <c r="R662" s="219"/>
      <c r="S662" s="219"/>
      <c r="T662" s="219"/>
      <c r="U662" s="219"/>
      <c r="V662" s="219"/>
      <c r="W662" s="219"/>
      <c r="X662" s="219"/>
      <c r="Y662" s="219"/>
      <c r="Z662" s="219"/>
    </row>
    <row r="663" spans="1:26" ht="15.75" customHeight="1" x14ac:dyDescent="0.25">
      <c r="A663" s="219"/>
      <c r="B663" s="219"/>
      <c r="C663" s="219"/>
      <c r="D663" s="219"/>
      <c r="E663" s="219"/>
      <c r="F663" s="219"/>
      <c r="G663" s="219"/>
      <c r="H663" s="219"/>
      <c r="I663" s="219"/>
      <c r="J663" s="219"/>
      <c r="K663" s="219"/>
      <c r="L663" s="219"/>
      <c r="M663" s="219"/>
      <c r="N663" s="219"/>
      <c r="O663" s="219"/>
      <c r="P663" s="219"/>
      <c r="Q663" s="219"/>
      <c r="R663" s="219"/>
      <c r="S663" s="219"/>
      <c r="T663" s="219"/>
      <c r="U663" s="219"/>
      <c r="V663" s="219"/>
      <c r="W663" s="219"/>
      <c r="X663" s="219"/>
      <c r="Y663" s="219"/>
      <c r="Z663" s="219"/>
    </row>
    <row r="664" spans="1:26" ht="15.75" customHeight="1" x14ac:dyDescent="0.25">
      <c r="A664" s="219"/>
      <c r="B664" s="219"/>
      <c r="C664" s="219"/>
      <c r="D664" s="219"/>
      <c r="E664" s="219"/>
      <c r="F664" s="219"/>
      <c r="G664" s="219"/>
      <c r="H664" s="219"/>
      <c r="I664" s="219"/>
      <c r="J664" s="219"/>
      <c r="K664" s="219"/>
      <c r="L664" s="219"/>
      <c r="M664" s="219"/>
      <c r="N664" s="219"/>
      <c r="O664" s="219"/>
      <c r="P664" s="219"/>
      <c r="Q664" s="219"/>
      <c r="R664" s="219"/>
      <c r="S664" s="219"/>
      <c r="T664" s="219"/>
      <c r="U664" s="219"/>
      <c r="V664" s="219"/>
      <c r="W664" s="219"/>
      <c r="X664" s="219"/>
      <c r="Y664" s="219"/>
      <c r="Z664" s="219"/>
    </row>
    <row r="665" spans="1:26" ht="15.75" customHeight="1" x14ac:dyDescent="0.25">
      <c r="A665" s="219"/>
      <c r="B665" s="219"/>
      <c r="C665" s="219"/>
      <c r="D665" s="219"/>
      <c r="E665" s="219"/>
      <c r="F665" s="219"/>
      <c r="G665" s="219"/>
      <c r="H665" s="219"/>
      <c r="I665" s="219"/>
      <c r="J665" s="219"/>
      <c r="K665" s="219"/>
      <c r="L665" s="219"/>
      <c r="M665" s="219"/>
      <c r="N665" s="219"/>
      <c r="O665" s="219"/>
      <c r="P665" s="219"/>
      <c r="Q665" s="219"/>
      <c r="R665" s="219"/>
      <c r="S665" s="219"/>
      <c r="T665" s="219"/>
      <c r="U665" s="219"/>
      <c r="V665" s="219"/>
      <c r="W665" s="219"/>
      <c r="X665" s="219"/>
      <c r="Y665" s="219"/>
      <c r="Z665" s="219"/>
    </row>
    <row r="666" spans="1:26" ht="15.75" customHeight="1" x14ac:dyDescent="0.25">
      <c r="A666" s="219"/>
      <c r="B666" s="219"/>
      <c r="C666" s="219"/>
      <c r="D666" s="219"/>
      <c r="E666" s="219"/>
      <c r="F666" s="219"/>
      <c r="G666" s="219"/>
      <c r="H666" s="219"/>
      <c r="I666" s="219"/>
      <c r="J666" s="219"/>
      <c r="K666" s="219"/>
      <c r="L666" s="219"/>
      <c r="M666" s="219"/>
      <c r="N666" s="219"/>
      <c r="O666" s="219"/>
      <c r="P666" s="219"/>
      <c r="Q666" s="219"/>
      <c r="R666" s="219"/>
      <c r="S666" s="219"/>
      <c r="T666" s="219"/>
      <c r="U666" s="219"/>
      <c r="V666" s="219"/>
      <c r="W666" s="219"/>
      <c r="X666" s="219"/>
      <c r="Y666" s="219"/>
      <c r="Z666" s="219"/>
    </row>
    <row r="667" spans="1:26" ht="15.75" customHeight="1" x14ac:dyDescent="0.25">
      <c r="A667" s="219"/>
      <c r="B667" s="219"/>
      <c r="C667" s="219"/>
      <c r="D667" s="219"/>
      <c r="E667" s="219"/>
      <c r="F667" s="219"/>
      <c r="G667" s="219"/>
      <c r="H667" s="219"/>
      <c r="I667" s="219"/>
      <c r="J667" s="219"/>
      <c r="K667" s="219"/>
      <c r="L667" s="219"/>
      <c r="M667" s="219"/>
      <c r="N667" s="219"/>
      <c r="O667" s="219"/>
      <c r="P667" s="219"/>
      <c r="Q667" s="219"/>
      <c r="R667" s="219"/>
      <c r="S667" s="219"/>
      <c r="T667" s="219"/>
      <c r="U667" s="219"/>
      <c r="V667" s="219"/>
      <c r="W667" s="219"/>
      <c r="X667" s="219"/>
      <c r="Y667" s="219"/>
      <c r="Z667" s="219"/>
    </row>
    <row r="668" spans="1:26" ht="15.75" customHeight="1" x14ac:dyDescent="0.25">
      <c r="A668" s="219"/>
      <c r="B668" s="219"/>
      <c r="C668" s="219"/>
      <c r="D668" s="219"/>
      <c r="E668" s="219"/>
      <c r="F668" s="219"/>
      <c r="G668" s="219"/>
      <c r="H668" s="219"/>
      <c r="I668" s="219"/>
      <c r="J668" s="219"/>
      <c r="K668" s="219"/>
      <c r="L668" s="219"/>
      <c r="M668" s="219"/>
      <c r="N668" s="219"/>
      <c r="O668" s="219"/>
      <c r="P668" s="219"/>
      <c r="Q668" s="219"/>
      <c r="R668" s="219"/>
      <c r="S668" s="219"/>
      <c r="T668" s="219"/>
      <c r="U668" s="219"/>
      <c r="V668" s="219"/>
      <c r="W668" s="219"/>
      <c r="X668" s="219"/>
      <c r="Y668" s="219"/>
      <c r="Z668" s="219"/>
    </row>
    <row r="669" spans="1:26" ht="15.75" customHeight="1" x14ac:dyDescent="0.25">
      <c r="A669" s="219"/>
      <c r="B669" s="219"/>
      <c r="C669" s="219"/>
      <c r="D669" s="219"/>
      <c r="E669" s="219"/>
      <c r="F669" s="219"/>
      <c r="G669" s="219"/>
      <c r="H669" s="219"/>
      <c r="I669" s="219"/>
      <c r="J669" s="219"/>
      <c r="K669" s="219"/>
      <c r="L669" s="219"/>
      <c r="M669" s="219"/>
      <c r="N669" s="219"/>
      <c r="O669" s="219"/>
      <c r="P669" s="219"/>
      <c r="Q669" s="219"/>
      <c r="R669" s="219"/>
      <c r="S669" s="219"/>
      <c r="T669" s="219"/>
      <c r="U669" s="219"/>
      <c r="V669" s="219"/>
      <c r="W669" s="219"/>
      <c r="X669" s="219"/>
      <c r="Y669" s="219"/>
      <c r="Z669" s="219"/>
    </row>
    <row r="670" spans="1:26" ht="15.75" customHeight="1" x14ac:dyDescent="0.25">
      <c r="A670" s="219"/>
      <c r="B670" s="219"/>
      <c r="C670" s="219"/>
      <c r="D670" s="219"/>
      <c r="E670" s="219"/>
      <c r="F670" s="219"/>
      <c r="G670" s="219"/>
      <c r="H670" s="219"/>
      <c r="I670" s="219"/>
      <c r="J670" s="219"/>
      <c r="K670" s="219"/>
      <c r="L670" s="219"/>
      <c r="M670" s="219"/>
      <c r="N670" s="219"/>
      <c r="O670" s="219"/>
      <c r="P670" s="219"/>
      <c r="Q670" s="219"/>
      <c r="R670" s="219"/>
      <c r="S670" s="219"/>
      <c r="T670" s="219"/>
      <c r="U670" s="219"/>
      <c r="V670" s="219"/>
      <c r="W670" s="219"/>
      <c r="X670" s="219"/>
      <c r="Y670" s="219"/>
      <c r="Z670" s="219"/>
    </row>
    <row r="671" spans="1:26" ht="15.75" customHeight="1" x14ac:dyDescent="0.25">
      <c r="A671" s="219"/>
      <c r="B671" s="219"/>
      <c r="C671" s="219"/>
      <c r="D671" s="219"/>
      <c r="E671" s="219"/>
      <c r="F671" s="219"/>
      <c r="G671" s="219"/>
      <c r="H671" s="219"/>
      <c r="I671" s="219"/>
      <c r="J671" s="219"/>
      <c r="K671" s="219"/>
      <c r="L671" s="219"/>
      <c r="M671" s="219"/>
      <c r="N671" s="219"/>
      <c r="O671" s="219"/>
      <c r="P671" s="219"/>
      <c r="Q671" s="219"/>
      <c r="R671" s="219"/>
      <c r="S671" s="219"/>
      <c r="T671" s="219"/>
      <c r="U671" s="219"/>
      <c r="V671" s="219"/>
      <c r="W671" s="219"/>
      <c r="X671" s="219"/>
      <c r="Y671" s="219"/>
      <c r="Z671" s="219"/>
    </row>
    <row r="672" spans="1:26" ht="15.75" customHeight="1" x14ac:dyDescent="0.25">
      <c r="A672" s="219"/>
      <c r="B672" s="219"/>
      <c r="C672" s="219"/>
      <c r="D672" s="219"/>
      <c r="E672" s="219"/>
      <c r="F672" s="219"/>
      <c r="G672" s="219"/>
      <c r="H672" s="219"/>
      <c r="I672" s="219"/>
      <c r="J672" s="219"/>
      <c r="K672" s="219"/>
      <c r="L672" s="219"/>
      <c r="M672" s="219"/>
      <c r="N672" s="219"/>
      <c r="O672" s="219"/>
      <c r="P672" s="219"/>
      <c r="Q672" s="219"/>
      <c r="R672" s="219"/>
      <c r="S672" s="219"/>
      <c r="T672" s="219"/>
      <c r="U672" s="219"/>
      <c r="V672" s="219"/>
      <c r="W672" s="219"/>
      <c r="X672" s="219"/>
      <c r="Y672" s="219"/>
      <c r="Z672" s="219"/>
    </row>
    <row r="673" spans="1:26" ht="15.75" customHeight="1" x14ac:dyDescent="0.25">
      <c r="A673" s="219"/>
      <c r="B673" s="219"/>
      <c r="C673" s="219"/>
      <c r="D673" s="219"/>
      <c r="E673" s="219"/>
      <c r="F673" s="219"/>
      <c r="G673" s="219"/>
      <c r="H673" s="219"/>
      <c r="I673" s="219"/>
      <c r="J673" s="219"/>
      <c r="K673" s="219"/>
      <c r="L673" s="219"/>
      <c r="M673" s="219"/>
      <c r="N673" s="219"/>
      <c r="O673" s="219"/>
      <c r="P673" s="219"/>
      <c r="Q673" s="219"/>
      <c r="R673" s="219"/>
      <c r="S673" s="219"/>
      <c r="T673" s="219"/>
      <c r="U673" s="219"/>
      <c r="V673" s="219"/>
      <c r="W673" s="219"/>
      <c r="X673" s="219"/>
      <c r="Y673" s="219"/>
      <c r="Z673" s="219"/>
    </row>
    <row r="674" spans="1:26" ht="15.75" customHeight="1" x14ac:dyDescent="0.25">
      <c r="A674" s="219"/>
      <c r="B674" s="219"/>
      <c r="C674" s="219"/>
      <c r="D674" s="219"/>
      <c r="E674" s="219"/>
      <c r="F674" s="219"/>
      <c r="G674" s="219"/>
      <c r="H674" s="219"/>
      <c r="I674" s="219"/>
      <c r="J674" s="219"/>
      <c r="K674" s="219"/>
      <c r="L674" s="219"/>
      <c r="M674" s="219"/>
      <c r="N674" s="219"/>
      <c r="O674" s="219"/>
      <c r="P674" s="219"/>
      <c r="Q674" s="219"/>
      <c r="R674" s="219"/>
      <c r="S674" s="219"/>
      <c r="T674" s="219"/>
      <c r="U674" s="219"/>
      <c r="V674" s="219"/>
      <c r="W674" s="219"/>
      <c r="X674" s="219"/>
      <c r="Y674" s="219"/>
      <c r="Z674" s="219"/>
    </row>
    <row r="675" spans="1:26" ht="15.75" customHeight="1" x14ac:dyDescent="0.25">
      <c r="A675" s="219"/>
      <c r="B675" s="219"/>
      <c r="C675" s="219"/>
      <c r="D675" s="219"/>
      <c r="E675" s="219"/>
      <c r="F675" s="219"/>
      <c r="G675" s="219"/>
      <c r="H675" s="219"/>
      <c r="I675" s="219"/>
      <c r="J675" s="219"/>
      <c r="K675" s="219"/>
      <c r="L675" s="219"/>
      <c r="M675" s="219"/>
      <c r="N675" s="219"/>
      <c r="O675" s="219"/>
      <c r="P675" s="219"/>
      <c r="Q675" s="219"/>
      <c r="R675" s="219"/>
      <c r="S675" s="219"/>
      <c r="T675" s="219"/>
      <c r="U675" s="219"/>
      <c r="V675" s="219"/>
      <c r="W675" s="219"/>
      <c r="X675" s="219"/>
      <c r="Y675" s="219"/>
      <c r="Z675" s="219"/>
    </row>
    <row r="676" spans="1:26" ht="15.75" customHeight="1" x14ac:dyDescent="0.25">
      <c r="A676" s="219"/>
      <c r="B676" s="219"/>
      <c r="C676" s="219"/>
      <c r="D676" s="219"/>
      <c r="E676" s="219"/>
      <c r="F676" s="219"/>
      <c r="G676" s="219"/>
      <c r="H676" s="219"/>
      <c r="I676" s="219"/>
      <c r="J676" s="219"/>
      <c r="K676" s="219"/>
      <c r="L676" s="219"/>
      <c r="M676" s="219"/>
      <c r="N676" s="219"/>
      <c r="O676" s="219"/>
      <c r="P676" s="219"/>
      <c r="Q676" s="219"/>
      <c r="R676" s="219"/>
      <c r="S676" s="219"/>
      <c r="T676" s="219"/>
      <c r="U676" s="219"/>
      <c r="V676" s="219"/>
      <c r="W676" s="219"/>
      <c r="X676" s="219"/>
      <c r="Y676" s="219"/>
      <c r="Z676" s="219"/>
    </row>
    <row r="677" spans="1:26" ht="15.75" customHeight="1" x14ac:dyDescent="0.25">
      <c r="A677" s="219"/>
      <c r="B677" s="219"/>
      <c r="C677" s="219"/>
      <c r="D677" s="219"/>
      <c r="E677" s="219"/>
      <c r="F677" s="219"/>
      <c r="G677" s="219"/>
      <c r="H677" s="219"/>
      <c r="I677" s="219"/>
      <c r="J677" s="219"/>
      <c r="K677" s="219"/>
      <c r="L677" s="219"/>
      <c r="M677" s="219"/>
      <c r="N677" s="219"/>
      <c r="O677" s="219"/>
      <c r="P677" s="219"/>
      <c r="Q677" s="219"/>
      <c r="R677" s="219"/>
      <c r="S677" s="219"/>
      <c r="T677" s="219"/>
      <c r="U677" s="219"/>
      <c r="V677" s="219"/>
      <c r="W677" s="219"/>
      <c r="X677" s="219"/>
      <c r="Y677" s="219"/>
      <c r="Z677" s="219"/>
    </row>
    <row r="678" spans="1:26" ht="15.75" customHeight="1" x14ac:dyDescent="0.25">
      <c r="A678" s="219"/>
      <c r="B678" s="219"/>
      <c r="C678" s="219"/>
      <c r="D678" s="219"/>
      <c r="E678" s="219"/>
      <c r="F678" s="219"/>
      <c r="G678" s="219"/>
      <c r="H678" s="219"/>
      <c r="I678" s="219"/>
      <c r="J678" s="219"/>
      <c r="K678" s="219"/>
      <c r="L678" s="219"/>
      <c r="M678" s="219"/>
      <c r="N678" s="219"/>
      <c r="O678" s="219"/>
      <c r="P678" s="219"/>
      <c r="Q678" s="219"/>
      <c r="R678" s="219"/>
      <c r="S678" s="219"/>
      <c r="T678" s="219"/>
      <c r="U678" s="219"/>
      <c r="V678" s="219"/>
      <c r="W678" s="219"/>
      <c r="X678" s="219"/>
      <c r="Y678" s="219"/>
      <c r="Z678" s="219"/>
    </row>
    <row r="679" spans="1:26" ht="15.75" customHeight="1" x14ac:dyDescent="0.25">
      <c r="A679" s="219"/>
      <c r="B679" s="219"/>
      <c r="C679" s="219"/>
      <c r="D679" s="219"/>
      <c r="E679" s="219"/>
      <c r="F679" s="219"/>
      <c r="G679" s="219"/>
      <c r="H679" s="219"/>
      <c r="I679" s="219"/>
      <c r="J679" s="219"/>
      <c r="K679" s="219"/>
      <c r="L679" s="219"/>
      <c r="M679" s="219"/>
      <c r="N679" s="219"/>
      <c r="O679" s="219"/>
      <c r="P679" s="219"/>
      <c r="Q679" s="219"/>
      <c r="R679" s="219"/>
      <c r="S679" s="219"/>
      <c r="T679" s="219"/>
      <c r="U679" s="219"/>
      <c r="V679" s="219"/>
      <c r="W679" s="219"/>
      <c r="X679" s="219"/>
      <c r="Y679" s="219"/>
      <c r="Z679" s="219"/>
    </row>
    <row r="680" spans="1:26" ht="15.75" customHeight="1" x14ac:dyDescent="0.25">
      <c r="A680" s="219"/>
      <c r="B680" s="219"/>
      <c r="C680" s="219"/>
      <c r="D680" s="219"/>
      <c r="E680" s="219"/>
      <c r="F680" s="219"/>
      <c r="G680" s="219"/>
      <c r="H680" s="219"/>
      <c r="I680" s="219"/>
      <c r="J680" s="219"/>
      <c r="K680" s="219"/>
      <c r="L680" s="219"/>
      <c r="M680" s="219"/>
      <c r="N680" s="219"/>
      <c r="O680" s="219"/>
      <c r="P680" s="219"/>
      <c r="Q680" s="219"/>
      <c r="R680" s="219"/>
      <c r="S680" s="219"/>
      <c r="T680" s="219"/>
      <c r="U680" s="219"/>
      <c r="V680" s="219"/>
      <c r="W680" s="219"/>
      <c r="X680" s="219"/>
      <c r="Y680" s="219"/>
      <c r="Z680" s="219"/>
    </row>
    <row r="681" spans="1:26" ht="15.75" customHeight="1" x14ac:dyDescent="0.25">
      <c r="A681" s="219"/>
      <c r="B681" s="219"/>
      <c r="C681" s="219"/>
      <c r="D681" s="219"/>
      <c r="E681" s="219"/>
      <c r="F681" s="219"/>
      <c r="G681" s="219"/>
      <c r="H681" s="219"/>
      <c r="I681" s="219"/>
      <c r="J681" s="219"/>
      <c r="K681" s="219"/>
      <c r="L681" s="219"/>
      <c r="M681" s="219"/>
      <c r="N681" s="219"/>
      <c r="O681" s="219"/>
      <c r="P681" s="219"/>
      <c r="Q681" s="219"/>
      <c r="R681" s="219"/>
      <c r="S681" s="219"/>
      <c r="T681" s="219"/>
      <c r="U681" s="219"/>
      <c r="V681" s="219"/>
      <c r="W681" s="219"/>
      <c r="X681" s="219"/>
      <c r="Y681" s="219"/>
      <c r="Z681" s="219"/>
    </row>
    <row r="682" spans="1:26" ht="15.75" customHeight="1" x14ac:dyDescent="0.25">
      <c r="A682" s="219"/>
      <c r="B682" s="219"/>
      <c r="C682" s="219"/>
      <c r="D682" s="219"/>
      <c r="E682" s="219"/>
      <c r="F682" s="219"/>
      <c r="G682" s="219"/>
      <c r="H682" s="219"/>
      <c r="I682" s="219"/>
      <c r="J682" s="219"/>
      <c r="K682" s="219"/>
      <c r="L682" s="219"/>
      <c r="M682" s="219"/>
      <c r="N682" s="219"/>
      <c r="O682" s="219"/>
      <c r="P682" s="219"/>
      <c r="Q682" s="219"/>
      <c r="R682" s="219"/>
      <c r="S682" s="219"/>
      <c r="T682" s="219"/>
      <c r="U682" s="219"/>
      <c r="V682" s="219"/>
      <c r="W682" s="219"/>
      <c r="X682" s="219"/>
      <c r="Y682" s="219"/>
      <c r="Z682" s="219"/>
    </row>
    <row r="683" spans="1:26" ht="15.75" customHeight="1" x14ac:dyDescent="0.25">
      <c r="A683" s="219"/>
      <c r="B683" s="219"/>
      <c r="C683" s="219"/>
      <c r="D683" s="219"/>
      <c r="E683" s="219"/>
      <c r="F683" s="219"/>
      <c r="G683" s="219"/>
      <c r="H683" s="219"/>
      <c r="I683" s="219"/>
      <c r="J683" s="219"/>
      <c r="K683" s="219"/>
      <c r="L683" s="219"/>
      <c r="M683" s="219"/>
      <c r="N683" s="219"/>
      <c r="O683" s="219"/>
      <c r="P683" s="219"/>
      <c r="Q683" s="219"/>
      <c r="R683" s="219"/>
      <c r="S683" s="219"/>
      <c r="T683" s="219"/>
      <c r="U683" s="219"/>
      <c r="V683" s="219"/>
      <c r="W683" s="219"/>
      <c r="X683" s="219"/>
      <c r="Y683" s="219"/>
      <c r="Z683" s="219"/>
    </row>
    <row r="684" spans="1:26" ht="15.75" customHeight="1" x14ac:dyDescent="0.25">
      <c r="A684" s="219"/>
      <c r="B684" s="219"/>
      <c r="C684" s="219"/>
      <c r="D684" s="219"/>
      <c r="E684" s="219"/>
      <c r="F684" s="219"/>
      <c r="G684" s="219"/>
      <c r="H684" s="219"/>
      <c r="I684" s="219"/>
      <c r="J684" s="219"/>
      <c r="K684" s="219"/>
      <c r="L684" s="219"/>
      <c r="M684" s="219"/>
      <c r="N684" s="219"/>
      <c r="O684" s="219"/>
      <c r="P684" s="219"/>
      <c r="Q684" s="219"/>
      <c r="R684" s="219"/>
      <c r="S684" s="219"/>
      <c r="T684" s="219"/>
      <c r="U684" s="219"/>
      <c r="V684" s="219"/>
      <c r="W684" s="219"/>
      <c r="X684" s="219"/>
      <c r="Y684" s="219"/>
      <c r="Z684" s="219"/>
    </row>
    <row r="685" spans="1:26" ht="15.75" customHeight="1" x14ac:dyDescent="0.25">
      <c r="A685" s="219"/>
      <c r="B685" s="219"/>
      <c r="C685" s="219"/>
      <c r="D685" s="219"/>
      <c r="E685" s="219"/>
      <c r="F685" s="219"/>
      <c r="G685" s="219"/>
      <c r="H685" s="219"/>
      <c r="I685" s="219"/>
      <c r="J685" s="219"/>
      <c r="K685" s="219"/>
      <c r="L685" s="219"/>
      <c r="M685" s="219"/>
      <c r="N685" s="219"/>
      <c r="O685" s="219"/>
      <c r="P685" s="219"/>
      <c r="Q685" s="219"/>
      <c r="R685" s="219"/>
      <c r="S685" s="219"/>
      <c r="T685" s="219"/>
      <c r="U685" s="219"/>
      <c r="V685" s="219"/>
      <c r="W685" s="219"/>
      <c r="X685" s="219"/>
      <c r="Y685" s="219"/>
      <c r="Z685" s="219"/>
    </row>
    <row r="686" spans="1:26" ht="15.75" customHeight="1" x14ac:dyDescent="0.25">
      <c r="A686" s="219"/>
      <c r="B686" s="219"/>
      <c r="C686" s="219"/>
      <c r="D686" s="219"/>
      <c r="E686" s="219"/>
      <c r="F686" s="219"/>
      <c r="G686" s="219"/>
      <c r="H686" s="219"/>
      <c r="I686" s="219"/>
      <c r="J686" s="219"/>
      <c r="K686" s="219"/>
      <c r="L686" s="219"/>
      <c r="M686" s="219"/>
      <c r="N686" s="219"/>
      <c r="O686" s="219"/>
      <c r="P686" s="219"/>
      <c r="Q686" s="219"/>
      <c r="R686" s="219"/>
      <c r="S686" s="219"/>
      <c r="T686" s="219"/>
      <c r="U686" s="219"/>
      <c r="V686" s="219"/>
      <c r="W686" s="219"/>
      <c r="X686" s="219"/>
      <c r="Y686" s="219"/>
      <c r="Z686" s="219"/>
    </row>
    <row r="687" spans="1:26" ht="15.75" customHeight="1" x14ac:dyDescent="0.25">
      <c r="A687" s="219"/>
      <c r="B687" s="219"/>
      <c r="C687" s="219"/>
      <c r="D687" s="219"/>
      <c r="E687" s="219"/>
      <c r="F687" s="219"/>
      <c r="G687" s="219"/>
      <c r="H687" s="219"/>
      <c r="I687" s="219"/>
      <c r="J687" s="219"/>
      <c r="K687" s="219"/>
      <c r="L687" s="219"/>
      <c r="M687" s="219"/>
      <c r="N687" s="219"/>
      <c r="O687" s="219"/>
      <c r="P687" s="219"/>
      <c r="Q687" s="219"/>
      <c r="R687" s="219"/>
      <c r="S687" s="219"/>
      <c r="T687" s="219"/>
      <c r="U687" s="219"/>
      <c r="V687" s="219"/>
      <c r="W687" s="219"/>
      <c r="X687" s="219"/>
      <c r="Y687" s="219"/>
      <c r="Z687" s="219"/>
    </row>
    <row r="688" spans="1:26" ht="15.75" customHeight="1" x14ac:dyDescent="0.25">
      <c r="A688" s="219"/>
      <c r="B688" s="219"/>
      <c r="C688" s="219"/>
      <c r="D688" s="219"/>
      <c r="E688" s="219"/>
      <c r="F688" s="219"/>
      <c r="G688" s="219"/>
      <c r="H688" s="219"/>
      <c r="I688" s="219"/>
      <c r="J688" s="219"/>
      <c r="K688" s="219"/>
      <c r="L688" s="219"/>
      <c r="M688" s="219"/>
      <c r="N688" s="219"/>
      <c r="O688" s="219"/>
      <c r="P688" s="219"/>
      <c r="Q688" s="219"/>
      <c r="R688" s="219"/>
      <c r="S688" s="219"/>
      <c r="T688" s="219"/>
      <c r="U688" s="219"/>
      <c r="V688" s="219"/>
      <c r="W688" s="219"/>
      <c r="X688" s="219"/>
      <c r="Y688" s="219"/>
      <c r="Z688" s="219"/>
    </row>
    <row r="689" spans="1:26" ht="15.75" customHeight="1" x14ac:dyDescent="0.25">
      <c r="A689" s="219"/>
      <c r="B689" s="219"/>
      <c r="C689" s="219"/>
      <c r="D689" s="219"/>
      <c r="E689" s="219"/>
      <c r="F689" s="219"/>
      <c r="G689" s="219"/>
      <c r="H689" s="219"/>
      <c r="I689" s="219"/>
      <c r="J689" s="219"/>
      <c r="K689" s="219"/>
      <c r="L689" s="219"/>
      <c r="M689" s="219"/>
      <c r="N689" s="219"/>
      <c r="O689" s="219"/>
      <c r="P689" s="219"/>
      <c r="Q689" s="219"/>
      <c r="R689" s="219"/>
      <c r="S689" s="219"/>
      <c r="T689" s="219"/>
      <c r="U689" s="219"/>
      <c r="V689" s="219"/>
      <c r="W689" s="219"/>
      <c r="X689" s="219"/>
      <c r="Y689" s="219"/>
      <c r="Z689" s="219"/>
    </row>
    <row r="690" spans="1:26" ht="15.75" customHeight="1" x14ac:dyDescent="0.25">
      <c r="A690" s="219"/>
      <c r="B690" s="219"/>
      <c r="C690" s="219"/>
      <c r="D690" s="219"/>
      <c r="E690" s="219"/>
      <c r="F690" s="219"/>
      <c r="G690" s="219"/>
      <c r="H690" s="219"/>
      <c r="I690" s="219"/>
      <c r="J690" s="219"/>
      <c r="K690" s="219"/>
      <c r="L690" s="219"/>
      <c r="M690" s="219"/>
      <c r="N690" s="219"/>
      <c r="O690" s="219"/>
      <c r="P690" s="219"/>
      <c r="Q690" s="219"/>
      <c r="R690" s="219"/>
      <c r="S690" s="219"/>
      <c r="T690" s="219"/>
      <c r="U690" s="219"/>
      <c r="V690" s="219"/>
      <c r="W690" s="219"/>
      <c r="X690" s="219"/>
      <c r="Y690" s="219"/>
      <c r="Z690" s="219"/>
    </row>
    <row r="691" spans="1:26" ht="15.75" customHeight="1" x14ac:dyDescent="0.25">
      <c r="A691" s="219"/>
      <c r="B691" s="219"/>
      <c r="C691" s="219"/>
      <c r="D691" s="219"/>
      <c r="E691" s="219"/>
      <c r="F691" s="219"/>
      <c r="G691" s="219"/>
      <c r="H691" s="219"/>
      <c r="I691" s="219"/>
      <c r="J691" s="219"/>
      <c r="K691" s="219"/>
      <c r="L691" s="219"/>
      <c r="M691" s="219"/>
      <c r="N691" s="219"/>
      <c r="O691" s="219"/>
      <c r="P691" s="219"/>
      <c r="Q691" s="219"/>
      <c r="R691" s="219"/>
      <c r="S691" s="219"/>
      <c r="T691" s="219"/>
      <c r="U691" s="219"/>
      <c r="V691" s="219"/>
      <c r="W691" s="219"/>
      <c r="X691" s="219"/>
      <c r="Y691" s="219"/>
      <c r="Z691" s="219"/>
    </row>
    <row r="692" spans="1:26" ht="15.75" customHeight="1" x14ac:dyDescent="0.25">
      <c r="A692" s="219"/>
      <c r="B692" s="219"/>
      <c r="C692" s="219"/>
      <c r="D692" s="219"/>
      <c r="E692" s="219"/>
      <c r="F692" s="219"/>
      <c r="G692" s="219"/>
      <c r="H692" s="219"/>
      <c r="I692" s="219"/>
      <c r="J692" s="219"/>
      <c r="K692" s="219"/>
      <c r="L692" s="219"/>
      <c r="M692" s="219"/>
      <c r="N692" s="219"/>
      <c r="O692" s="219"/>
      <c r="P692" s="219"/>
      <c r="Q692" s="219"/>
      <c r="R692" s="219"/>
      <c r="S692" s="219"/>
      <c r="T692" s="219"/>
      <c r="U692" s="219"/>
      <c r="V692" s="219"/>
      <c r="W692" s="219"/>
      <c r="X692" s="219"/>
      <c r="Y692" s="219"/>
      <c r="Z692" s="219"/>
    </row>
    <row r="693" spans="1:26" ht="15.75" customHeight="1" x14ac:dyDescent="0.25">
      <c r="A693" s="219"/>
      <c r="B693" s="219"/>
      <c r="C693" s="219"/>
      <c r="D693" s="219"/>
      <c r="E693" s="219"/>
      <c r="F693" s="219"/>
      <c r="G693" s="219"/>
      <c r="H693" s="219"/>
      <c r="I693" s="219"/>
      <c r="J693" s="219"/>
      <c r="K693" s="219"/>
      <c r="L693" s="219"/>
      <c r="M693" s="219"/>
      <c r="N693" s="219"/>
      <c r="O693" s="219"/>
      <c r="P693" s="219"/>
      <c r="Q693" s="219"/>
      <c r="R693" s="219"/>
      <c r="S693" s="219"/>
      <c r="T693" s="219"/>
      <c r="U693" s="219"/>
      <c r="V693" s="219"/>
      <c r="W693" s="219"/>
      <c r="X693" s="219"/>
      <c r="Y693" s="219"/>
      <c r="Z693" s="219"/>
    </row>
    <row r="694" spans="1:26" ht="15.75" customHeight="1" x14ac:dyDescent="0.25">
      <c r="A694" s="219"/>
      <c r="B694" s="219"/>
      <c r="C694" s="219"/>
      <c r="D694" s="219"/>
      <c r="E694" s="219"/>
      <c r="F694" s="219"/>
      <c r="G694" s="219"/>
      <c r="H694" s="219"/>
      <c r="I694" s="219"/>
      <c r="J694" s="219"/>
      <c r="K694" s="219"/>
      <c r="L694" s="219"/>
      <c r="M694" s="219"/>
      <c r="N694" s="219"/>
      <c r="O694" s="219"/>
      <c r="P694" s="219"/>
      <c r="Q694" s="219"/>
      <c r="R694" s="219"/>
      <c r="S694" s="219"/>
      <c r="T694" s="219"/>
      <c r="U694" s="219"/>
      <c r="V694" s="219"/>
      <c r="W694" s="219"/>
      <c r="X694" s="219"/>
      <c r="Y694" s="219"/>
      <c r="Z694" s="219"/>
    </row>
    <row r="695" spans="1:26" ht="15.75" customHeight="1" x14ac:dyDescent="0.25">
      <c r="A695" s="219"/>
      <c r="B695" s="219"/>
      <c r="C695" s="219"/>
      <c r="D695" s="219"/>
      <c r="E695" s="219"/>
      <c r="F695" s="219"/>
      <c r="G695" s="219"/>
      <c r="H695" s="219"/>
      <c r="I695" s="219"/>
      <c r="J695" s="219"/>
      <c r="K695" s="219"/>
      <c r="L695" s="219"/>
      <c r="M695" s="219"/>
      <c r="N695" s="219"/>
      <c r="O695" s="219"/>
      <c r="P695" s="219"/>
      <c r="Q695" s="219"/>
      <c r="R695" s="219"/>
      <c r="S695" s="219"/>
      <c r="T695" s="219"/>
      <c r="U695" s="219"/>
      <c r="V695" s="219"/>
      <c r="W695" s="219"/>
      <c r="X695" s="219"/>
      <c r="Y695" s="219"/>
      <c r="Z695" s="219"/>
    </row>
    <row r="696" spans="1:26" ht="15.75" customHeight="1" x14ac:dyDescent="0.25">
      <c r="A696" s="219"/>
      <c r="B696" s="219"/>
      <c r="C696" s="219"/>
      <c r="D696" s="219"/>
      <c r="E696" s="219"/>
      <c r="F696" s="219"/>
      <c r="G696" s="219"/>
      <c r="H696" s="219"/>
      <c r="I696" s="219"/>
      <c r="J696" s="219"/>
      <c r="K696" s="219"/>
      <c r="L696" s="219"/>
      <c r="M696" s="219"/>
      <c r="N696" s="219"/>
      <c r="O696" s="219"/>
      <c r="P696" s="219"/>
      <c r="Q696" s="219"/>
      <c r="R696" s="219"/>
      <c r="S696" s="219"/>
      <c r="T696" s="219"/>
      <c r="U696" s="219"/>
      <c r="V696" s="219"/>
      <c r="W696" s="219"/>
      <c r="X696" s="219"/>
      <c r="Y696" s="219"/>
      <c r="Z696" s="219"/>
    </row>
    <row r="697" spans="1:26" ht="15.75" customHeight="1" x14ac:dyDescent="0.25">
      <c r="A697" s="219"/>
      <c r="B697" s="219"/>
      <c r="C697" s="219"/>
      <c r="D697" s="219"/>
      <c r="E697" s="219"/>
      <c r="F697" s="219"/>
      <c r="G697" s="219"/>
      <c r="H697" s="219"/>
      <c r="I697" s="219"/>
      <c r="J697" s="219"/>
      <c r="K697" s="219"/>
      <c r="L697" s="219"/>
      <c r="M697" s="219"/>
      <c r="N697" s="219"/>
      <c r="O697" s="219"/>
      <c r="P697" s="219"/>
      <c r="Q697" s="219"/>
      <c r="R697" s="219"/>
      <c r="S697" s="219"/>
      <c r="T697" s="219"/>
      <c r="U697" s="219"/>
      <c r="V697" s="219"/>
      <c r="W697" s="219"/>
      <c r="X697" s="219"/>
      <c r="Y697" s="219"/>
      <c r="Z697" s="219"/>
    </row>
    <row r="698" spans="1:26" ht="15.75" customHeight="1" x14ac:dyDescent="0.25">
      <c r="A698" s="219"/>
      <c r="B698" s="219"/>
      <c r="C698" s="219"/>
      <c r="D698" s="219"/>
      <c r="E698" s="219"/>
      <c r="F698" s="219"/>
      <c r="G698" s="219"/>
      <c r="H698" s="219"/>
      <c r="I698" s="219"/>
      <c r="J698" s="219"/>
      <c r="K698" s="219"/>
      <c r="L698" s="219"/>
      <c r="M698" s="219"/>
      <c r="N698" s="219"/>
      <c r="O698" s="219"/>
      <c r="P698" s="219"/>
      <c r="Q698" s="219"/>
      <c r="R698" s="219"/>
      <c r="S698" s="219"/>
      <c r="T698" s="219"/>
      <c r="U698" s="219"/>
      <c r="V698" s="219"/>
      <c r="W698" s="219"/>
      <c r="X698" s="219"/>
      <c r="Y698" s="219"/>
      <c r="Z698" s="219"/>
    </row>
    <row r="699" spans="1:26" ht="15.75" customHeight="1" x14ac:dyDescent="0.25">
      <c r="A699" s="219"/>
      <c r="B699" s="219"/>
      <c r="C699" s="219"/>
      <c r="D699" s="219"/>
      <c r="E699" s="219"/>
      <c r="F699" s="219"/>
      <c r="G699" s="219"/>
      <c r="H699" s="219"/>
      <c r="I699" s="219"/>
      <c r="J699" s="219"/>
      <c r="K699" s="219"/>
      <c r="L699" s="219"/>
      <c r="M699" s="219"/>
      <c r="N699" s="219"/>
      <c r="O699" s="219"/>
      <c r="P699" s="219"/>
      <c r="Q699" s="219"/>
      <c r="R699" s="219"/>
      <c r="S699" s="219"/>
      <c r="T699" s="219"/>
      <c r="U699" s="219"/>
      <c r="V699" s="219"/>
      <c r="W699" s="219"/>
      <c r="X699" s="219"/>
      <c r="Y699" s="219"/>
      <c r="Z699" s="219"/>
    </row>
    <row r="700" spans="1:26" ht="15.75" customHeight="1" x14ac:dyDescent="0.25">
      <c r="A700" s="219"/>
      <c r="B700" s="219"/>
      <c r="C700" s="219"/>
      <c r="D700" s="219"/>
      <c r="E700" s="219"/>
      <c r="F700" s="219"/>
      <c r="G700" s="219"/>
      <c r="H700" s="219"/>
      <c r="I700" s="219"/>
      <c r="J700" s="219"/>
      <c r="K700" s="219"/>
      <c r="L700" s="219"/>
      <c r="M700" s="219"/>
      <c r="N700" s="219"/>
      <c r="O700" s="219"/>
      <c r="P700" s="219"/>
      <c r="Q700" s="219"/>
      <c r="R700" s="219"/>
      <c r="S700" s="219"/>
      <c r="T700" s="219"/>
      <c r="U700" s="219"/>
      <c r="V700" s="219"/>
      <c r="W700" s="219"/>
      <c r="X700" s="219"/>
      <c r="Y700" s="219"/>
      <c r="Z700" s="219"/>
    </row>
    <row r="701" spans="1:26" ht="15.75" customHeight="1" x14ac:dyDescent="0.25">
      <c r="A701" s="219"/>
      <c r="B701" s="219"/>
      <c r="C701" s="219"/>
      <c r="D701" s="219"/>
      <c r="E701" s="219"/>
      <c r="F701" s="219"/>
      <c r="G701" s="219"/>
      <c r="H701" s="219"/>
      <c r="I701" s="219"/>
      <c r="J701" s="219"/>
      <c r="K701" s="219"/>
      <c r="L701" s="219"/>
      <c r="M701" s="219"/>
      <c r="N701" s="219"/>
      <c r="O701" s="219"/>
      <c r="P701" s="219"/>
      <c r="Q701" s="219"/>
      <c r="R701" s="219"/>
      <c r="S701" s="219"/>
      <c r="T701" s="219"/>
      <c r="U701" s="219"/>
      <c r="V701" s="219"/>
      <c r="W701" s="219"/>
      <c r="X701" s="219"/>
      <c r="Y701" s="219"/>
      <c r="Z701" s="219"/>
    </row>
    <row r="702" spans="1:26" ht="15.75" customHeight="1" x14ac:dyDescent="0.25">
      <c r="A702" s="219"/>
      <c r="B702" s="219"/>
      <c r="C702" s="219"/>
      <c r="D702" s="219"/>
      <c r="E702" s="219"/>
      <c r="F702" s="219"/>
      <c r="G702" s="219"/>
      <c r="H702" s="219"/>
      <c r="I702" s="219"/>
      <c r="J702" s="219"/>
      <c r="K702" s="219"/>
      <c r="L702" s="219"/>
      <c r="M702" s="219"/>
      <c r="N702" s="219"/>
      <c r="O702" s="219"/>
      <c r="P702" s="219"/>
      <c r="Q702" s="219"/>
      <c r="R702" s="219"/>
      <c r="S702" s="219"/>
      <c r="T702" s="219"/>
      <c r="U702" s="219"/>
      <c r="V702" s="219"/>
      <c r="W702" s="219"/>
      <c r="X702" s="219"/>
      <c r="Y702" s="219"/>
      <c r="Z702" s="219"/>
    </row>
    <row r="703" spans="1:26" ht="15.75" customHeight="1" x14ac:dyDescent="0.25">
      <c r="A703" s="219"/>
      <c r="B703" s="219"/>
      <c r="C703" s="219"/>
      <c r="D703" s="219"/>
      <c r="E703" s="219"/>
      <c r="F703" s="219"/>
      <c r="G703" s="219"/>
      <c r="H703" s="219"/>
      <c r="I703" s="219"/>
      <c r="J703" s="219"/>
      <c r="K703" s="219"/>
      <c r="L703" s="219"/>
      <c r="M703" s="219"/>
      <c r="N703" s="219"/>
      <c r="O703" s="219"/>
      <c r="P703" s="219"/>
      <c r="Q703" s="219"/>
      <c r="R703" s="219"/>
      <c r="S703" s="219"/>
      <c r="T703" s="219"/>
      <c r="U703" s="219"/>
      <c r="V703" s="219"/>
      <c r="W703" s="219"/>
      <c r="X703" s="219"/>
      <c r="Y703" s="219"/>
      <c r="Z703" s="219"/>
    </row>
    <row r="704" spans="1:26" ht="15.75" customHeight="1" x14ac:dyDescent="0.25">
      <c r="A704" s="219"/>
      <c r="B704" s="219"/>
      <c r="C704" s="219"/>
      <c r="D704" s="219"/>
      <c r="E704" s="219"/>
      <c r="F704" s="219"/>
      <c r="G704" s="219"/>
      <c r="H704" s="219"/>
      <c r="I704" s="219"/>
      <c r="J704" s="219"/>
      <c r="K704" s="219"/>
      <c r="L704" s="219"/>
      <c r="M704" s="219"/>
      <c r="N704" s="219"/>
      <c r="O704" s="219"/>
      <c r="P704" s="219"/>
      <c r="Q704" s="219"/>
      <c r="R704" s="219"/>
      <c r="S704" s="219"/>
      <c r="T704" s="219"/>
      <c r="U704" s="219"/>
      <c r="V704" s="219"/>
      <c r="W704" s="219"/>
      <c r="X704" s="219"/>
      <c r="Y704" s="219"/>
      <c r="Z704" s="219"/>
    </row>
    <row r="705" spans="1:26" ht="15.75" customHeight="1" x14ac:dyDescent="0.25">
      <c r="A705" s="219"/>
      <c r="B705" s="219"/>
      <c r="C705" s="219"/>
      <c r="D705" s="219"/>
      <c r="E705" s="219"/>
      <c r="F705" s="219"/>
      <c r="G705" s="219"/>
      <c r="H705" s="219"/>
      <c r="I705" s="219"/>
      <c r="J705" s="219"/>
      <c r="K705" s="219"/>
      <c r="L705" s="219"/>
      <c r="M705" s="219"/>
      <c r="N705" s="219"/>
      <c r="O705" s="219"/>
      <c r="P705" s="219"/>
      <c r="Q705" s="219"/>
      <c r="R705" s="219"/>
      <c r="S705" s="219"/>
      <c r="T705" s="219"/>
      <c r="U705" s="219"/>
      <c r="V705" s="219"/>
      <c r="W705" s="219"/>
      <c r="X705" s="219"/>
      <c r="Y705" s="219"/>
      <c r="Z705" s="219"/>
    </row>
    <row r="706" spans="1:26" ht="15.75" customHeight="1" x14ac:dyDescent="0.25">
      <c r="A706" s="219"/>
      <c r="B706" s="219"/>
      <c r="C706" s="219"/>
      <c r="D706" s="219"/>
      <c r="E706" s="219"/>
      <c r="F706" s="219"/>
      <c r="G706" s="219"/>
      <c r="H706" s="219"/>
      <c r="I706" s="219"/>
      <c r="J706" s="219"/>
      <c r="K706" s="219"/>
      <c r="L706" s="219"/>
      <c r="M706" s="219"/>
      <c r="N706" s="219"/>
      <c r="O706" s="219"/>
      <c r="P706" s="219"/>
      <c r="Q706" s="219"/>
      <c r="R706" s="219"/>
      <c r="S706" s="219"/>
      <c r="T706" s="219"/>
      <c r="U706" s="219"/>
      <c r="V706" s="219"/>
      <c r="W706" s="219"/>
      <c r="X706" s="219"/>
      <c r="Y706" s="219"/>
      <c r="Z706" s="219"/>
    </row>
    <row r="707" spans="1:26" ht="15.75" customHeight="1" x14ac:dyDescent="0.25">
      <c r="A707" s="219"/>
      <c r="B707" s="219"/>
      <c r="C707" s="219"/>
      <c r="D707" s="219"/>
      <c r="E707" s="219"/>
      <c r="F707" s="219"/>
      <c r="G707" s="219"/>
      <c r="H707" s="219"/>
      <c r="I707" s="219"/>
      <c r="J707" s="219"/>
      <c r="K707" s="219"/>
      <c r="L707" s="219"/>
      <c r="M707" s="219"/>
      <c r="N707" s="219"/>
      <c r="O707" s="219"/>
      <c r="P707" s="219"/>
      <c r="Q707" s="219"/>
      <c r="R707" s="219"/>
      <c r="S707" s="219"/>
      <c r="T707" s="219"/>
      <c r="U707" s="219"/>
      <c r="V707" s="219"/>
      <c r="W707" s="219"/>
      <c r="X707" s="219"/>
      <c r="Y707" s="219"/>
      <c r="Z707" s="219"/>
    </row>
    <row r="708" spans="1:26" ht="15.75" customHeight="1" x14ac:dyDescent="0.25">
      <c r="A708" s="219"/>
      <c r="B708" s="219"/>
      <c r="C708" s="219"/>
      <c r="D708" s="219"/>
      <c r="E708" s="219"/>
      <c r="F708" s="219"/>
      <c r="G708" s="219"/>
      <c r="H708" s="219"/>
      <c r="I708" s="219"/>
      <c r="J708" s="219"/>
      <c r="K708" s="219"/>
      <c r="L708" s="219"/>
      <c r="M708" s="219"/>
      <c r="N708" s="219"/>
      <c r="O708" s="219"/>
      <c r="P708" s="219"/>
      <c r="Q708" s="219"/>
      <c r="R708" s="219"/>
      <c r="S708" s="219"/>
      <c r="T708" s="219"/>
      <c r="U708" s="219"/>
      <c r="V708" s="219"/>
      <c r="W708" s="219"/>
      <c r="X708" s="219"/>
      <c r="Y708" s="219"/>
      <c r="Z708" s="219"/>
    </row>
    <row r="709" spans="1:26" ht="15.75" customHeight="1" x14ac:dyDescent="0.25">
      <c r="A709" s="219"/>
      <c r="B709" s="219"/>
      <c r="C709" s="219"/>
      <c r="D709" s="219"/>
      <c r="E709" s="219"/>
      <c r="F709" s="219"/>
      <c r="G709" s="219"/>
      <c r="H709" s="219"/>
      <c r="I709" s="219"/>
      <c r="J709" s="219"/>
      <c r="K709" s="219"/>
      <c r="L709" s="219"/>
      <c r="M709" s="219"/>
      <c r="N709" s="219"/>
      <c r="O709" s="219"/>
      <c r="P709" s="219"/>
      <c r="Q709" s="219"/>
      <c r="R709" s="219"/>
      <c r="S709" s="219"/>
      <c r="T709" s="219"/>
      <c r="U709" s="219"/>
      <c r="V709" s="219"/>
      <c r="W709" s="219"/>
      <c r="X709" s="219"/>
      <c r="Y709" s="219"/>
      <c r="Z709" s="219"/>
    </row>
    <row r="710" spans="1:26" ht="15.75" customHeight="1" x14ac:dyDescent="0.25">
      <c r="A710" s="219"/>
      <c r="B710" s="219"/>
      <c r="C710" s="219"/>
      <c r="D710" s="219"/>
      <c r="E710" s="219"/>
      <c r="F710" s="219"/>
      <c r="G710" s="219"/>
      <c r="H710" s="219"/>
      <c r="I710" s="219"/>
      <c r="J710" s="219"/>
      <c r="K710" s="219"/>
      <c r="L710" s="219"/>
      <c r="M710" s="219"/>
      <c r="N710" s="219"/>
      <c r="O710" s="219"/>
      <c r="P710" s="219"/>
      <c r="Q710" s="219"/>
      <c r="R710" s="219"/>
      <c r="S710" s="219"/>
      <c r="T710" s="219"/>
      <c r="U710" s="219"/>
      <c r="V710" s="219"/>
      <c r="W710" s="219"/>
      <c r="X710" s="219"/>
      <c r="Y710" s="219"/>
      <c r="Z710" s="219"/>
    </row>
    <row r="711" spans="1:26" ht="15.75" customHeight="1" x14ac:dyDescent="0.25">
      <c r="A711" s="219"/>
      <c r="B711" s="219"/>
      <c r="C711" s="219"/>
      <c r="D711" s="219"/>
      <c r="E711" s="219"/>
      <c r="F711" s="219"/>
      <c r="G711" s="219"/>
      <c r="H711" s="219"/>
      <c r="I711" s="219"/>
      <c r="J711" s="219"/>
      <c r="K711" s="219"/>
      <c r="L711" s="219"/>
      <c r="M711" s="219"/>
      <c r="N711" s="219"/>
      <c r="O711" s="219"/>
      <c r="P711" s="219"/>
      <c r="Q711" s="219"/>
      <c r="R711" s="219"/>
      <c r="S711" s="219"/>
      <c r="T711" s="219"/>
      <c r="U711" s="219"/>
      <c r="V711" s="219"/>
      <c r="W711" s="219"/>
      <c r="X711" s="219"/>
      <c r="Y711" s="219"/>
      <c r="Z711" s="219"/>
    </row>
    <row r="712" spans="1:26" ht="15.75" customHeight="1" x14ac:dyDescent="0.25">
      <c r="A712" s="219"/>
      <c r="B712" s="219"/>
      <c r="C712" s="219"/>
      <c r="D712" s="219"/>
      <c r="E712" s="219"/>
      <c r="F712" s="219"/>
      <c r="G712" s="219"/>
      <c r="H712" s="219"/>
      <c r="I712" s="219"/>
      <c r="J712" s="219"/>
      <c r="K712" s="219"/>
      <c r="L712" s="219"/>
      <c r="M712" s="219"/>
      <c r="N712" s="219"/>
      <c r="O712" s="219"/>
      <c r="P712" s="219"/>
      <c r="Q712" s="219"/>
      <c r="R712" s="219"/>
      <c r="S712" s="219"/>
      <c r="T712" s="219"/>
      <c r="U712" s="219"/>
      <c r="V712" s="219"/>
      <c r="W712" s="219"/>
      <c r="X712" s="219"/>
      <c r="Y712" s="219"/>
      <c r="Z712" s="219"/>
    </row>
    <row r="713" spans="1:26" ht="15.75" customHeight="1" x14ac:dyDescent="0.25">
      <c r="A713" s="219"/>
      <c r="B713" s="219"/>
      <c r="C713" s="219"/>
      <c r="D713" s="219"/>
      <c r="E713" s="219"/>
      <c r="F713" s="219"/>
      <c r="G713" s="219"/>
      <c r="H713" s="219"/>
      <c r="I713" s="219"/>
      <c r="J713" s="219"/>
      <c r="K713" s="219"/>
      <c r="L713" s="219"/>
      <c r="M713" s="219"/>
      <c r="N713" s="219"/>
      <c r="O713" s="219"/>
      <c r="P713" s="219"/>
      <c r="Q713" s="219"/>
      <c r="R713" s="219"/>
      <c r="S713" s="219"/>
      <c r="T713" s="219"/>
      <c r="U713" s="219"/>
      <c r="V713" s="219"/>
      <c r="W713" s="219"/>
      <c r="X713" s="219"/>
      <c r="Y713" s="219"/>
      <c r="Z713" s="219"/>
    </row>
    <row r="714" spans="1:26" ht="15.75" customHeight="1" x14ac:dyDescent="0.25">
      <c r="A714" s="219"/>
      <c r="B714" s="219"/>
      <c r="C714" s="219"/>
      <c r="D714" s="219"/>
      <c r="E714" s="219"/>
      <c r="F714" s="219"/>
      <c r="G714" s="219"/>
      <c r="H714" s="219"/>
      <c r="I714" s="219"/>
      <c r="J714" s="219"/>
      <c r="K714" s="219"/>
      <c r="L714" s="219"/>
      <c r="M714" s="219"/>
      <c r="N714" s="219"/>
      <c r="O714" s="219"/>
      <c r="P714" s="219"/>
      <c r="Q714" s="219"/>
      <c r="R714" s="219"/>
      <c r="S714" s="219"/>
      <c r="T714" s="219"/>
      <c r="U714" s="219"/>
      <c r="V714" s="219"/>
      <c r="W714" s="219"/>
      <c r="X714" s="219"/>
      <c r="Y714" s="219"/>
      <c r="Z714" s="219"/>
    </row>
    <row r="715" spans="1:26" ht="15.75" customHeight="1" x14ac:dyDescent="0.25">
      <c r="A715" s="219"/>
      <c r="B715" s="219"/>
      <c r="C715" s="219"/>
      <c r="D715" s="219"/>
      <c r="E715" s="219"/>
      <c r="F715" s="219"/>
      <c r="G715" s="219"/>
      <c r="H715" s="219"/>
      <c r="I715" s="219"/>
      <c r="J715" s="219"/>
      <c r="K715" s="219"/>
      <c r="L715" s="219"/>
      <c r="M715" s="219"/>
      <c r="N715" s="219"/>
      <c r="O715" s="219"/>
      <c r="P715" s="219"/>
      <c r="Q715" s="219"/>
      <c r="R715" s="219"/>
      <c r="S715" s="219"/>
      <c r="T715" s="219"/>
      <c r="U715" s="219"/>
      <c r="V715" s="219"/>
      <c r="W715" s="219"/>
      <c r="X715" s="219"/>
      <c r="Y715" s="219"/>
      <c r="Z715" s="219"/>
    </row>
    <row r="716" spans="1:26" ht="15.75" customHeight="1" x14ac:dyDescent="0.25">
      <c r="A716" s="219"/>
      <c r="B716" s="219"/>
      <c r="C716" s="219"/>
      <c r="D716" s="219"/>
      <c r="E716" s="219"/>
      <c r="F716" s="219"/>
      <c r="G716" s="219"/>
      <c r="H716" s="219"/>
      <c r="I716" s="219"/>
      <c r="J716" s="219"/>
      <c r="K716" s="219"/>
      <c r="L716" s="219"/>
      <c r="M716" s="219"/>
      <c r="N716" s="219"/>
      <c r="O716" s="219"/>
      <c r="P716" s="219"/>
      <c r="Q716" s="219"/>
      <c r="R716" s="219"/>
      <c r="S716" s="219"/>
      <c r="T716" s="219"/>
      <c r="U716" s="219"/>
      <c r="V716" s="219"/>
      <c r="W716" s="219"/>
      <c r="X716" s="219"/>
      <c r="Y716" s="219"/>
      <c r="Z716" s="219"/>
    </row>
    <row r="717" spans="1:26" ht="15.75" customHeight="1" x14ac:dyDescent="0.25">
      <c r="A717" s="219"/>
      <c r="B717" s="219"/>
      <c r="C717" s="219"/>
      <c r="D717" s="219"/>
      <c r="E717" s="219"/>
      <c r="F717" s="219"/>
      <c r="G717" s="219"/>
      <c r="H717" s="219"/>
      <c r="I717" s="219"/>
      <c r="J717" s="219"/>
      <c r="K717" s="219"/>
      <c r="L717" s="219"/>
      <c r="M717" s="219"/>
      <c r="N717" s="219"/>
      <c r="O717" s="219"/>
      <c r="P717" s="219"/>
      <c r="Q717" s="219"/>
      <c r="R717" s="219"/>
      <c r="S717" s="219"/>
      <c r="T717" s="219"/>
      <c r="U717" s="219"/>
      <c r="V717" s="219"/>
      <c r="W717" s="219"/>
      <c r="X717" s="219"/>
      <c r="Y717" s="219"/>
      <c r="Z717" s="219"/>
    </row>
    <row r="718" spans="1:26" ht="15.75" customHeight="1" x14ac:dyDescent="0.25">
      <c r="A718" s="219"/>
      <c r="B718" s="219"/>
      <c r="C718" s="219"/>
      <c r="D718" s="219"/>
      <c r="E718" s="219"/>
      <c r="F718" s="219"/>
      <c r="G718" s="219"/>
      <c r="H718" s="219"/>
      <c r="I718" s="219"/>
      <c r="J718" s="219"/>
      <c r="K718" s="219"/>
      <c r="L718" s="219"/>
      <c r="M718" s="219"/>
      <c r="N718" s="219"/>
      <c r="O718" s="219"/>
      <c r="P718" s="219"/>
      <c r="Q718" s="219"/>
      <c r="R718" s="219"/>
      <c r="S718" s="219"/>
      <c r="T718" s="219"/>
      <c r="U718" s="219"/>
      <c r="V718" s="219"/>
      <c r="W718" s="219"/>
      <c r="X718" s="219"/>
      <c r="Y718" s="219"/>
      <c r="Z718" s="219"/>
    </row>
    <row r="719" spans="1:26" ht="15.75" customHeight="1" x14ac:dyDescent="0.25">
      <c r="A719" s="219"/>
      <c r="B719" s="219"/>
      <c r="C719" s="219"/>
      <c r="D719" s="219"/>
      <c r="E719" s="219"/>
      <c r="F719" s="219"/>
      <c r="G719" s="219"/>
      <c r="H719" s="219"/>
      <c r="I719" s="219"/>
      <c r="J719" s="219"/>
      <c r="K719" s="219"/>
      <c r="L719" s="219"/>
      <c r="M719" s="219"/>
      <c r="N719" s="219"/>
      <c r="O719" s="219"/>
      <c r="P719" s="219"/>
      <c r="Q719" s="219"/>
      <c r="R719" s="219"/>
      <c r="S719" s="219"/>
      <c r="T719" s="219"/>
      <c r="U719" s="219"/>
      <c r="V719" s="219"/>
      <c r="W719" s="219"/>
      <c r="X719" s="219"/>
      <c r="Y719" s="219"/>
      <c r="Z719" s="219"/>
    </row>
    <row r="720" spans="1:26" ht="15.75" customHeight="1" x14ac:dyDescent="0.25">
      <c r="A720" s="219"/>
      <c r="B720" s="219"/>
      <c r="C720" s="219"/>
      <c r="D720" s="219"/>
      <c r="E720" s="219"/>
      <c r="F720" s="219"/>
      <c r="G720" s="219"/>
      <c r="H720" s="219"/>
      <c r="I720" s="219"/>
      <c r="J720" s="219"/>
      <c r="K720" s="219"/>
      <c r="L720" s="219"/>
      <c r="M720" s="219"/>
      <c r="N720" s="219"/>
      <c r="O720" s="219"/>
      <c r="P720" s="219"/>
      <c r="Q720" s="219"/>
      <c r="R720" s="219"/>
      <c r="S720" s="219"/>
      <c r="T720" s="219"/>
      <c r="U720" s="219"/>
      <c r="V720" s="219"/>
      <c r="W720" s="219"/>
      <c r="X720" s="219"/>
      <c r="Y720" s="219"/>
      <c r="Z720" s="219"/>
    </row>
    <row r="721" spans="1:26" ht="15.75" customHeight="1" x14ac:dyDescent="0.25">
      <c r="A721" s="219"/>
      <c r="B721" s="219"/>
      <c r="C721" s="219"/>
      <c r="D721" s="219"/>
      <c r="E721" s="219"/>
      <c r="F721" s="219"/>
      <c r="G721" s="219"/>
      <c r="H721" s="219"/>
      <c r="I721" s="219"/>
      <c r="J721" s="219"/>
      <c r="K721" s="219"/>
      <c r="L721" s="219"/>
      <c r="M721" s="219"/>
      <c r="N721" s="219"/>
      <c r="O721" s="219"/>
      <c r="P721" s="219"/>
      <c r="Q721" s="219"/>
      <c r="R721" s="219"/>
      <c r="S721" s="219"/>
      <c r="T721" s="219"/>
      <c r="U721" s="219"/>
      <c r="V721" s="219"/>
      <c r="W721" s="219"/>
      <c r="X721" s="219"/>
      <c r="Y721" s="219"/>
      <c r="Z721" s="219"/>
    </row>
    <row r="722" spans="1:26" ht="15.75" customHeight="1" x14ac:dyDescent="0.25">
      <c r="A722" s="219"/>
      <c r="B722" s="219"/>
      <c r="C722" s="219"/>
      <c r="D722" s="219"/>
      <c r="E722" s="219"/>
      <c r="F722" s="219"/>
      <c r="G722" s="219"/>
      <c r="H722" s="219"/>
      <c r="I722" s="219"/>
      <c r="J722" s="219"/>
      <c r="K722" s="219"/>
      <c r="L722" s="219"/>
      <c r="M722" s="219"/>
      <c r="N722" s="219"/>
      <c r="O722" s="219"/>
      <c r="P722" s="219"/>
      <c r="Q722" s="219"/>
      <c r="R722" s="219"/>
      <c r="S722" s="219"/>
      <c r="T722" s="219"/>
      <c r="U722" s="219"/>
      <c r="V722" s="219"/>
      <c r="W722" s="219"/>
      <c r="X722" s="219"/>
      <c r="Y722" s="219"/>
      <c r="Z722" s="219"/>
    </row>
    <row r="723" spans="1:26" ht="15.75" customHeight="1" x14ac:dyDescent="0.25">
      <c r="A723" s="219"/>
      <c r="B723" s="219"/>
      <c r="C723" s="219"/>
      <c r="D723" s="219"/>
      <c r="E723" s="219"/>
      <c r="F723" s="219"/>
      <c r="G723" s="219"/>
      <c r="H723" s="219"/>
      <c r="I723" s="219"/>
      <c r="J723" s="219"/>
      <c r="K723" s="219"/>
      <c r="L723" s="219"/>
      <c r="M723" s="219"/>
      <c r="N723" s="219"/>
      <c r="O723" s="219"/>
      <c r="P723" s="219"/>
      <c r="Q723" s="219"/>
      <c r="R723" s="219"/>
      <c r="S723" s="219"/>
      <c r="T723" s="219"/>
      <c r="U723" s="219"/>
      <c r="V723" s="219"/>
      <c r="W723" s="219"/>
      <c r="X723" s="219"/>
      <c r="Y723" s="219"/>
      <c r="Z723" s="219"/>
    </row>
    <row r="724" spans="1:26" ht="15.75" customHeight="1" x14ac:dyDescent="0.25">
      <c r="A724" s="219"/>
      <c r="B724" s="219"/>
      <c r="C724" s="219"/>
      <c r="D724" s="219"/>
      <c r="E724" s="219"/>
      <c r="F724" s="219"/>
      <c r="G724" s="219"/>
      <c r="H724" s="219"/>
      <c r="I724" s="219"/>
      <c r="J724" s="219"/>
      <c r="K724" s="219"/>
      <c r="L724" s="219"/>
      <c r="M724" s="219"/>
      <c r="N724" s="219"/>
      <c r="O724" s="219"/>
      <c r="P724" s="219"/>
      <c r="Q724" s="219"/>
      <c r="R724" s="219"/>
      <c r="S724" s="219"/>
      <c r="T724" s="219"/>
      <c r="U724" s="219"/>
      <c r="V724" s="219"/>
      <c r="W724" s="219"/>
      <c r="X724" s="219"/>
      <c r="Y724" s="219"/>
      <c r="Z724" s="219"/>
    </row>
    <row r="725" spans="1:26" ht="15.75" customHeight="1" x14ac:dyDescent="0.25">
      <c r="A725" s="219"/>
      <c r="B725" s="219"/>
      <c r="C725" s="219"/>
      <c r="D725" s="219"/>
      <c r="E725" s="219"/>
      <c r="F725" s="219"/>
      <c r="G725" s="219"/>
      <c r="H725" s="219"/>
      <c r="I725" s="219"/>
      <c r="J725" s="219"/>
      <c r="K725" s="219"/>
      <c r="L725" s="219"/>
      <c r="M725" s="219"/>
      <c r="N725" s="219"/>
      <c r="O725" s="219"/>
      <c r="P725" s="219"/>
      <c r="Q725" s="219"/>
      <c r="R725" s="219"/>
      <c r="S725" s="219"/>
      <c r="T725" s="219"/>
      <c r="U725" s="219"/>
      <c r="V725" s="219"/>
      <c r="W725" s="219"/>
      <c r="X725" s="219"/>
      <c r="Y725" s="219"/>
      <c r="Z725" s="219"/>
    </row>
    <row r="726" spans="1:26" ht="15.75" customHeight="1" x14ac:dyDescent="0.25">
      <c r="A726" s="219"/>
      <c r="B726" s="219"/>
      <c r="C726" s="219"/>
      <c r="D726" s="219"/>
      <c r="E726" s="219"/>
      <c r="F726" s="219"/>
      <c r="G726" s="219"/>
      <c r="H726" s="219"/>
      <c r="I726" s="219"/>
      <c r="J726" s="219"/>
      <c r="K726" s="219"/>
      <c r="L726" s="219"/>
      <c r="M726" s="219"/>
      <c r="N726" s="219"/>
      <c r="O726" s="219"/>
      <c r="P726" s="219"/>
      <c r="Q726" s="219"/>
      <c r="R726" s="219"/>
      <c r="S726" s="219"/>
      <c r="T726" s="219"/>
      <c r="U726" s="219"/>
      <c r="V726" s="219"/>
      <c r="W726" s="219"/>
      <c r="X726" s="219"/>
      <c r="Y726" s="219"/>
      <c r="Z726" s="219"/>
    </row>
    <row r="727" spans="1:26" ht="15.75" customHeight="1" x14ac:dyDescent="0.25">
      <c r="A727" s="219"/>
      <c r="B727" s="219"/>
      <c r="C727" s="219"/>
      <c r="D727" s="219"/>
      <c r="E727" s="219"/>
      <c r="F727" s="219"/>
      <c r="G727" s="219"/>
      <c r="H727" s="219"/>
      <c r="I727" s="219"/>
      <c r="J727" s="219"/>
      <c r="K727" s="219"/>
      <c r="L727" s="219"/>
      <c r="M727" s="219"/>
      <c r="N727" s="219"/>
      <c r="O727" s="219"/>
      <c r="P727" s="219"/>
      <c r="Q727" s="219"/>
      <c r="R727" s="219"/>
      <c r="S727" s="219"/>
      <c r="T727" s="219"/>
      <c r="U727" s="219"/>
      <c r="V727" s="219"/>
      <c r="W727" s="219"/>
      <c r="X727" s="219"/>
      <c r="Y727" s="219"/>
      <c r="Z727" s="219"/>
    </row>
    <row r="728" spans="1:26" ht="15.75" customHeight="1" x14ac:dyDescent="0.25">
      <c r="A728" s="219"/>
      <c r="B728" s="219"/>
      <c r="C728" s="219"/>
      <c r="D728" s="219"/>
      <c r="E728" s="219"/>
      <c r="F728" s="219"/>
      <c r="G728" s="219"/>
      <c r="H728" s="219"/>
      <c r="I728" s="219"/>
      <c r="J728" s="219"/>
      <c r="K728" s="219"/>
      <c r="L728" s="219"/>
      <c r="M728" s="219"/>
      <c r="N728" s="219"/>
      <c r="O728" s="219"/>
      <c r="P728" s="219"/>
      <c r="Q728" s="219"/>
      <c r="R728" s="219"/>
      <c r="S728" s="219"/>
      <c r="T728" s="219"/>
      <c r="U728" s="219"/>
      <c r="V728" s="219"/>
      <c r="W728" s="219"/>
      <c r="X728" s="219"/>
      <c r="Y728" s="219"/>
      <c r="Z728" s="219"/>
    </row>
    <row r="729" spans="1:26" ht="15.75" customHeight="1" x14ac:dyDescent="0.25">
      <c r="A729" s="219"/>
      <c r="B729" s="219"/>
      <c r="C729" s="219"/>
      <c r="D729" s="219"/>
      <c r="E729" s="219"/>
      <c r="F729" s="219"/>
      <c r="G729" s="219"/>
      <c r="H729" s="219"/>
      <c r="I729" s="219"/>
      <c r="J729" s="219"/>
      <c r="K729" s="219"/>
      <c r="L729" s="219"/>
      <c r="M729" s="219"/>
      <c r="N729" s="219"/>
      <c r="O729" s="219"/>
      <c r="P729" s="219"/>
      <c r="Q729" s="219"/>
      <c r="R729" s="219"/>
      <c r="S729" s="219"/>
      <c r="T729" s="219"/>
      <c r="U729" s="219"/>
      <c r="V729" s="219"/>
      <c r="W729" s="219"/>
      <c r="X729" s="219"/>
      <c r="Y729" s="219"/>
      <c r="Z729" s="219"/>
    </row>
    <row r="730" spans="1:26" ht="15.75" customHeight="1" x14ac:dyDescent="0.25">
      <c r="A730" s="219"/>
      <c r="B730" s="219"/>
      <c r="C730" s="219"/>
      <c r="D730" s="219"/>
      <c r="E730" s="219"/>
      <c r="F730" s="219"/>
      <c r="G730" s="219"/>
      <c r="H730" s="219"/>
      <c r="I730" s="219"/>
      <c r="J730" s="219"/>
      <c r="K730" s="219"/>
      <c r="L730" s="219"/>
      <c r="M730" s="219"/>
      <c r="N730" s="219"/>
      <c r="O730" s="219"/>
      <c r="P730" s="219"/>
      <c r="Q730" s="219"/>
      <c r="R730" s="219"/>
      <c r="S730" s="219"/>
      <c r="T730" s="219"/>
      <c r="U730" s="219"/>
      <c r="V730" s="219"/>
      <c r="W730" s="219"/>
      <c r="X730" s="219"/>
      <c r="Y730" s="219"/>
      <c r="Z730" s="219"/>
    </row>
    <row r="731" spans="1:26" ht="15.75" customHeight="1" x14ac:dyDescent="0.25">
      <c r="A731" s="219"/>
      <c r="B731" s="219"/>
      <c r="C731" s="219"/>
      <c r="D731" s="219"/>
      <c r="E731" s="219"/>
      <c r="F731" s="219"/>
      <c r="G731" s="219"/>
      <c r="H731" s="219"/>
      <c r="I731" s="219"/>
      <c r="J731" s="219"/>
      <c r="K731" s="219"/>
      <c r="L731" s="219"/>
      <c r="M731" s="219"/>
      <c r="N731" s="219"/>
      <c r="O731" s="219"/>
      <c r="P731" s="219"/>
      <c r="Q731" s="219"/>
      <c r="R731" s="219"/>
      <c r="S731" s="219"/>
      <c r="T731" s="219"/>
      <c r="U731" s="219"/>
      <c r="V731" s="219"/>
      <c r="W731" s="219"/>
      <c r="X731" s="219"/>
      <c r="Y731" s="219"/>
      <c r="Z731" s="219"/>
    </row>
    <row r="732" spans="1:26" ht="15.75" customHeight="1" x14ac:dyDescent="0.25">
      <c r="A732" s="219"/>
      <c r="B732" s="219"/>
      <c r="C732" s="219"/>
      <c r="D732" s="219"/>
      <c r="E732" s="219"/>
      <c r="F732" s="219"/>
      <c r="G732" s="219"/>
      <c r="H732" s="219"/>
      <c r="I732" s="219"/>
      <c r="J732" s="219"/>
      <c r="K732" s="219"/>
      <c r="L732" s="219"/>
      <c r="M732" s="219"/>
      <c r="N732" s="219"/>
      <c r="O732" s="219"/>
      <c r="P732" s="219"/>
      <c r="Q732" s="219"/>
      <c r="R732" s="219"/>
      <c r="S732" s="219"/>
      <c r="T732" s="219"/>
      <c r="U732" s="219"/>
      <c r="V732" s="219"/>
      <c r="W732" s="219"/>
      <c r="X732" s="219"/>
      <c r="Y732" s="219"/>
      <c r="Z732" s="219"/>
    </row>
    <row r="733" spans="1:26" ht="15.75" customHeight="1" x14ac:dyDescent="0.25">
      <c r="A733" s="219"/>
      <c r="B733" s="219"/>
      <c r="C733" s="219"/>
      <c r="D733" s="219"/>
      <c r="E733" s="219"/>
      <c r="F733" s="219"/>
      <c r="G733" s="219"/>
      <c r="H733" s="219"/>
      <c r="I733" s="219"/>
      <c r="J733" s="219"/>
      <c r="K733" s="219"/>
      <c r="L733" s="219"/>
      <c r="M733" s="219"/>
      <c r="N733" s="219"/>
      <c r="O733" s="219"/>
      <c r="P733" s="219"/>
      <c r="Q733" s="219"/>
      <c r="R733" s="219"/>
      <c r="S733" s="219"/>
      <c r="T733" s="219"/>
      <c r="U733" s="219"/>
      <c r="V733" s="219"/>
      <c r="W733" s="219"/>
      <c r="X733" s="219"/>
      <c r="Y733" s="219"/>
      <c r="Z733" s="219"/>
    </row>
    <row r="734" spans="1:26" ht="15.75" customHeight="1" x14ac:dyDescent="0.25">
      <c r="A734" s="219"/>
      <c r="B734" s="219"/>
      <c r="C734" s="219"/>
      <c r="D734" s="219"/>
      <c r="E734" s="219"/>
      <c r="F734" s="219"/>
      <c r="G734" s="219"/>
      <c r="H734" s="219"/>
      <c r="I734" s="219"/>
      <c r="J734" s="219"/>
      <c r="K734" s="219"/>
      <c r="L734" s="219"/>
      <c r="M734" s="219"/>
      <c r="N734" s="219"/>
      <c r="O734" s="219"/>
      <c r="P734" s="219"/>
      <c r="Q734" s="219"/>
      <c r="R734" s="219"/>
      <c r="S734" s="219"/>
      <c r="T734" s="219"/>
      <c r="U734" s="219"/>
      <c r="V734" s="219"/>
      <c r="W734" s="219"/>
      <c r="X734" s="219"/>
      <c r="Y734" s="219"/>
      <c r="Z734" s="219"/>
    </row>
    <row r="735" spans="1:26" ht="15.75" customHeight="1" x14ac:dyDescent="0.25">
      <c r="A735" s="219"/>
      <c r="B735" s="219"/>
      <c r="C735" s="219"/>
      <c r="D735" s="219"/>
      <c r="E735" s="219"/>
      <c r="F735" s="219"/>
      <c r="G735" s="219"/>
      <c r="H735" s="219"/>
      <c r="I735" s="219"/>
      <c r="J735" s="219"/>
      <c r="K735" s="219"/>
      <c r="L735" s="219"/>
      <c r="M735" s="219"/>
      <c r="N735" s="219"/>
      <c r="O735" s="219"/>
      <c r="P735" s="219"/>
      <c r="Q735" s="219"/>
      <c r="R735" s="219"/>
      <c r="S735" s="219"/>
      <c r="T735" s="219"/>
      <c r="U735" s="219"/>
      <c r="V735" s="219"/>
      <c r="W735" s="219"/>
      <c r="X735" s="219"/>
      <c r="Y735" s="219"/>
      <c r="Z735" s="219"/>
    </row>
    <row r="736" spans="1:26" ht="15.75" customHeight="1" x14ac:dyDescent="0.25">
      <c r="A736" s="219"/>
      <c r="B736" s="219"/>
      <c r="C736" s="219"/>
      <c r="D736" s="219"/>
      <c r="E736" s="219"/>
      <c r="F736" s="219"/>
      <c r="G736" s="219"/>
      <c r="H736" s="219"/>
      <c r="I736" s="219"/>
      <c r="J736" s="219"/>
      <c r="K736" s="219"/>
      <c r="L736" s="219"/>
      <c r="M736" s="219"/>
      <c r="N736" s="219"/>
      <c r="O736" s="219"/>
      <c r="P736" s="219"/>
      <c r="Q736" s="219"/>
      <c r="R736" s="219"/>
      <c r="S736" s="219"/>
      <c r="T736" s="219"/>
      <c r="U736" s="219"/>
      <c r="V736" s="219"/>
      <c r="W736" s="219"/>
      <c r="X736" s="219"/>
      <c r="Y736" s="219"/>
      <c r="Z736" s="219"/>
    </row>
    <row r="737" spans="1:26" ht="15.75" customHeight="1" x14ac:dyDescent="0.25">
      <c r="A737" s="219"/>
      <c r="B737" s="219"/>
      <c r="C737" s="219"/>
      <c r="D737" s="219"/>
      <c r="E737" s="219"/>
      <c r="F737" s="219"/>
      <c r="G737" s="219"/>
      <c r="H737" s="219"/>
      <c r="I737" s="219"/>
      <c r="J737" s="219"/>
      <c r="K737" s="219"/>
      <c r="L737" s="219"/>
      <c r="M737" s="219"/>
      <c r="N737" s="219"/>
      <c r="O737" s="219"/>
      <c r="P737" s="219"/>
      <c r="Q737" s="219"/>
      <c r="R737" s="219"/>
      <c r="S737" s="219"/>
      <c r="T737" s="219"/>
      <c r="U737" s="219"/>
      <c r="V737" s="219"/>
      <c r="W737" s="219"/>
      <c r="X737" s="219"/>
      <c r="Y737" s="219"/>
      <c r="Z737" s="219"/>
    </row>
    <row r="738" spans="1:26" ht="15.75" customHeight="1" x14ac:dyDescent="0.25">
      <c r="A738" s="219"/>
      <c r="B738" s="219"/>
      <c r="C738" s="219"/>
      <c r="D738" s="219"/>
      <c r="E738" s="219"/>
      <c r="F738" s="219"/>
      <c r="G738" s="219"/>
      <c r="H738" s="219"/>
      <c r="I738" s="219"/>
      <c r="J738" s="219"/>
      <c r="K738" s="219"/>
      <c r="L738" s="219"/>
      <c r="M738" s="219"/>
      <c r="N738" s="219"/>
      <c r="O738" s="219"/>
      <c r="P738" s="219"/>
      <c r="Q738" s="219"/>
      <c r="R738" s="219"/>
      <c r="S738" s="219"/>
      <c r="T738" s="219"/>
      <c r="U738" s="219"/>
      <c r="V738" s="219"/>
      <c r="W738" s="219"/>
      <c r="X738" s="219"/>
      <c r="Y738" s="219"/>
      <c r="Z738" s="219"/>
    </row>
    <row r="739" spans="1:26" ht="15.75" customHeight="1" x14ac:dyDescent="0.25">
      <c r="A739" s="219"/>
      <c r="B739" s="219"/>
      <c r="C739" s="219"/>
      <c r="D739" s="219"/>
      <c r="E739" s="219"/>
      <c r="F739" s="219"/>
      <c r="G739" s="219"/>
      <c r="H739" s="219"/>
      <c r="I739" s="219"/>
      <c r="J739" s="219"/>
      <c r="K739" s="219"/>
      <c r="L739" s="219"/>
      <c r="M739" s="219"/>
      <c r="N739" s="219"/>
      <c r="O739" s="219"/>
      <c r="P739" s="219"/>
      <c r="Q739" s="219"/>
      <c r="R739" s="219"/>
      <c r="S739" s="219"/>
      <c r="T739" s="219"/>
      <c r="U739" s="219"/>
      <c r="V739" s="219"/>
      <c r="W739" s="219"/>
      <c r="X739" s="219"/>
      <c r="Y739" s="219"/>
      <c r="Z739" s="219"/>
    </row>
    <row r="740" spans="1:26" ht="15.75" customHeight="1" x14ac:dyDescent="0.25">
      <c r="A740" s="219"/>
      <c r="B740" s="219"/>
      <c r="C740" s="219"/>
      <c r="D740" s="219"/>
      <c r="E740" s="219"/>
      <c r="F740" s="219"/>
      <c r="G740" s="219"/>
      <c r="H740" s="219"/>
      <c r="I740" s="219"/>
      <c r="J740" s="219"/>
      <c r="K740" s="219"/>
      <c r="L740" s="219"/>
      <c r="M740" s="219"/>
      <c r="N740" s="219"/>
      <c r="O740" s="219"/>
      <c r="P740" s="219"/>
      <c r="Q740" s="219"/>
      <c r="R740" s="219"/>
      <c r="S740" s="219"/>
      <c r="T740" s="219"/>
      <c r="U740" s="219"/>
      <c r="V740" s="219"/>
      <c r="W740" s="219"/>
      <c r="X740" s="219"/>
      <c r="Y740" s="219"/>
      <c r="Z740" s="219"/>
    </row>
    <row r="741" spans="1:26" ht="15.75" customHeight="1" x14ac:dyDescent="0.25">
      <c r="A741" s="219"/>
      <c r="B741" s="219"/>
      <c r="C741" s="219"/>
      <c r="D741" s="219"/>
      <c r="E741" s="219"/>
      <c r="F741" s="219"/>
      <c r="G741" s="219"/>
      <c r="H741" s="219"/>
      <c r="I741" s="219"/>
      <c r="J741" s="219"/>
      <c r="K741" s="219"/>
      <c r="L741" s="219"/>
      <c r="M741" s="219"/>
      <c r="N741" s="219"/>
      <c r="O741" s="219"/>
      <c r="P741" s="219"/>
      <c r="Q741" s="219"/>
      <c r="R741" s="219"/>
      <c r="S741" s="219"/>
      <c r="T741" s="219"/>
      <c r="U741" s="219"/>
      <c r="V741" s="219"/>
      <c r="W741" s="219"/>
      <c r="X741" s="219"/>
      <c r="Y741" s="219"/>
      <c r="Z741" s="219"/>
    </row>
    <row r="742" spans="1:26" ht="15.75" customHeight="1" x14ac:dyDescent="0.25">
      <c r="A742" s="219"/>
      <c r="B742" s="219"/>
      <c r="C742" s="219"/>
      <c r="D742" s="219"/>
      <c r="E742" s="219"/>
      <c r="F742" s="219"/>
      <c r="G742" s="219"/>
      <c r="H742" s="219"/>
      <c r="I742" s="219"/>
      <c r="J742" s="219"/>
      <c r="K742" s="219"/>
      <c r="L742" s="219"/>
      <c r="M742" s="219"/>
      <c r="N742" s="219"/>
      <c r="O742" s="219"/>
      <c r="P742" s="219"/>
      <c r="Q742" s="219"/>
      <c r="R742" s="219"/>
      <c r="S742" s="219"/>
      <c r="T742" s="219"/>
      <c r="U742" s="219"/>
      <c r="V742" s="219"/>
      <c r="W742" s="219"/>
      <c r="X742" s="219"/>
      <c r="Y742" s="219"/>
      <c r="Z742" s="219"/>
    </row>
    <row r="743" spans="1:26" ht="15.75" customHeight="1" x14ac:dyDescent="0.25">
      <c r="A743" s="219"/>
      <c r="B743" s="219"/>
      <c r="C743" s="219"/>
      <c r="D743" s="219"/>
      <c r="E743" s="219"/>
      <c r="F743" s="219"/>
      <c r="G743" s="219"/>
      <c r="H743" s="219"/>
      <c r="I743" s="219"/>
      <c r="J743" s="219"/>
      <c r="K743" s="219"/>
      <c r="L743" s="219"/>
      <c r="M743" s="219"/>
      <c r="N743" s="219"/>
      <c r="O743" s="219"/>
      <c r="P743" s="219"/>
      <c r="Q743" s="219"/>
      <c r="R743" s="219"/>
      <c r="S743" s="219"/>
      <c r="T743" s="219"/>
      <c r="U743" s="219"/>
      <c r="V743" s="219"/>
      <c r="W743" s="219"/>
      <c r="X743" s="219"/>
      <c r="Y743" s="219"/>
      <c r="Z743" s="219"/>
    </row>
    <row r="744" spans="1:26" ht="15.75" customHeight="1" x14ac:dyDescent="0.25">
      <c r="A744" s="219"/>
      <c r="B744" s="219"/>
      <c r="C744" s="219"/>
      <c r="D744" s="219"/>
      <c r="E744" s="219"/>
      <c r="F744" s="219"/>
      <c r="G744" s="219"/>
      <c r="H744" s="219"/>
      <c r="I744" s="219"/>
      <c r="J744" s="219"/>
      <c r="K744" s="219"/>
      <c r="L744" s="219"/>
      <c r="M744" s="219"/>
      <c r="N744" s="219"/>
      <c r="O744" s="219"/>
      <c r="P744" s="219"/>
      <c r="Q744" s="219"/>
      <c r="R744" s="219"/>
      <c r="S744" s="219"/>
      <c r="T744" s="219"/>
      <c r="U744" s="219"/>
      <c r="V744" s="219"/>
      <c r="W744" s="219"/>
      <c r="X744" s="219"/>
      <c r="Y744" s="219"/>
      <c r="Z744" s="219"/>
    </row>
    <row r="745" spans="1:26" ht="15.75" customHeight="1" x14ac:dyDescent="0.25">
      <c r="A745" s="219"/>
      <c r="B745" s="219"/>
      <c r="C745" s="219"/>
      <c r="D745" s="219"/>
      <c r="E745" s="219"/>
      <c r="F745" s="219"/>
      <c r="G745" s="219"/>
      <c r="H745" s="219"/>
      <c r="I745" s="219"/>
      <c r="J745" s="219"/>
      <c r="K745" s="219"/>
      <c r="L745" s="219"/>
      <c r="M745" s="219"/>
      <c r="N745" s="219"/>
      <c r="O745" s="219"/>
      <c r="P745" s="219"/>
      <c r="Q745" s="219"/>
      <c r="R745" s="219"/>
      <c r="S745" s="219"/>
      <c r="T745" s="219"/>
      <c r="U745" s="219"/>
      <c r="V745" s="219"/>
      <c r="W745" s="219"/>
      <c r="X745" s="219"/>
      <c r="Y745" s="219"/>
      <c r="Z745" s="219"/>
    </row>
    <row r="746" spans="1:26" ht="15.75" customHeight="1" x14ac:dyDescent="0.25">
      <c r="A746" s="219"/>
      <c r="B746" s="219"/>
      <c r="C746" s="219"/>
      <c r="D746" s="219"/>
      <c r="E746" s="219"/>
      <c r="F746" s="219"/>
      <c r="G746" s="219"/>
      <c r="H746" s="219"/>
      <c r="I746" s="219"/>
      <c r="J746" s="219"/>
      <c r="K746" s="219"/>
      <c r="L746" s="219"/>
      <c r="M746" s="219"/>
      <c r="N746" s="219"/>
      <c r="O746" s="219"/>
      <c r="P746" s="219"/>
      <c r="Q746" s="219"/>
      <c r="R746" s="219"/>
      <c r="S746" s="219"/>
      <c r="T746" s="219"/>
      <c r="U746" s="219"/>
      <c r="V746" s="219"/>
      <c r="W746" s="219"/>
      <c r="X746" s="219"/>
      <c r="Y746" s="219"/>
      <c r="Z746" s="219"/>
    </row>
    <row r="747" spans="1:26" ht="15.75" customHeight="1" x14ac:dyDescent="0.25">
      <c r="A747" s="219"/>
      <c r="B747" s="219"/>
      <c r="C747" s="219"/>
      <c r="D747" s="219"/>
      <c r="E747" s="219"/>
      <c r="F747" s="219"/>
      <c r="G747" s="219"/>
      <c r="H747" s="219"/>
      <c r="I747" s="219"/>
      <c r="J747" s="219"/>
      <c r="K747" s="219"/>
      <c r="L747" s="219"/>
      <c r="M747" s="219"/>
      <c r="N747" s="219"/>
      <c r="O747" s="219"/>
      <c r="P747" s="219"/>
      <c r="Q747" s="219"/>
      <c r="R747" s="219"/>
      <c r="S747" s="219"/>
      <c r="T747" s="219"/>
      <c r="U747" s="219"/>
      <c r="V747" s="219"/>
      <c r="W747" s="219"/>
      <c r="X747" s="219"/>
      <c r="Y747" s="219"/>
      <c r="Z747" s="219"/>
    </row>
    <row r="748" spans="1:26" ht="15.75" customHeight="1" x14ac:dyDescent="0.25">
      <c r="A748" s="219"/>
      <c r="B748" s="219"/>
      <c r="C748" s="219"/>
      <c r="D748" s="219"/>
      <c r="E748" s="219"/>
      <c r="F748" s="219"/>
      <c r="G748" s="219"/>
      <c r="H748" s="219"/>
      <c r="I748" s="219"/>
      <c r="J748" s="219"/>
      <c r="K748" s="219"/>
      <c r="L748" s="219"/>
      <c r="M748" s="219"/>
      <c r="N748" s="219"/>
      <c r="O748" s="219"/>
      <c r="P748" s="219"/>
      <c r="Q748" s="219"/>
      <c r="R748" s="219"/>
      <c r="S748" s="219"/>
      <c r="T748" s="219"/>
      <c r="U748" s="219"/>
      <c r="V748" s="219"/>
      <c r="W748" s="219"/>
      <c r="X748" s="219"/>
      <c r="Y748" s="219"/>
      <c r="Z748" s="219"/>
    </row>
    <row r="749" spans="1:26" ht="15.75" customHeight="1" x14ac:dyDescent="0.25">
      <c r="A749" s="219"/>
      <c r="B749" s="219"/>
      <c r="C749" s="219"/>
      <c r="D749" s="219"/>
      <c r="E749" s="219"/>
      <c r="F749" s="219"/>
      <c r="G749" s="219"/>
      <c r="H749" s="219"/>
      <c r="I749" s="219"/>
      <c r="J749" s="219"/>
      <c r="K749" s="219"/>
      <c r="L749" s="219"/>
      <c r="M749" s="219"/>
      <c r="N749" s="219"/>
      <c r="O749" s="219"/>
      <c r="P749" s="219"/>
      <c r="Q749" s="219"/>
      <c r="R749" s="219"/>
      <c r="S749" s="219"/>
      <c r="T749" s="219"/>
      <c r="U749" s="219"/>
      <c r="V749" s="219"/>
      <c r="W749" s="219"/>
      <c r="X749" s="219"/>
      <c r="Y749" s="219"/>
      <c r="Z749" s="219"/>
    </row>
    <row r="750" spans="1:26" ht="15.75" customHeight="1" x14ac:dyDescent="0.25">
      <c r="A750" s="219"/>
      <c r="B750" s="219"/>
      <c r="C750" s="219"/>
      <c r="D750" s="219"/>
      <c r="E750" s="219"/>
      <c r="F750" s="219"/>
      <c r="G750" s="219"/>
      <c r="H750" s="219"/>
      <c r="I750" s="219"/>
      <c r="J750" s="219"/>
      <c r="K750" s="219"/>
      <c r="L750" s="219"/>
      <c r="M750" s="219"/>
      <c r="N750" s="219"/>
      <c r="O750" s="219"/>
      <c r="P750" s="219"/>
      <c r="Q750" s="219"/>
      <c r="R750" s="219"/>
      <c r="S750" s="219"/>
      <c r="T750" s="219"/>
      <c r="U750" s="219"/>
      <c r="V750" s="219"/>
      <c r="W750" s="219"/>
      <c r="X750" s="219"/>
      <c r="Y750" s="219"/>
      <c r="Z750" s="219"/>
    </row>
    <row r="751" spans="1:26" ht="15.75" customHeight="1" x14ac:dyDescent="0.25">
      <c r="A751" s="219"/>
      <c r="B751" s="219"/>
      <c r="C751" s="219"/>
      <c r="D751" s="219"/>
      <c r="E751" s="219"/>
      <c r="F751" s="219"/>
      <c r="G751" s="219"/>
      <c r="H751" s="219"/>
      <c r="I751" s="219"/>
      <c r="J751" s="219"/>
      <c r="K751" s="219"/>
      <c r="L751" s="219"/>
      <c r="M751" s="219"/>
      <c r="N751" s="219"/>
      <c r="O751" s="219"/>
      <c r="P751" s="219"/>
      <c r="Q751" s="219"/>
      <c r="R751" s="219"/>
      <c r="S751" s="219"/>
      <c r="T751" s="219"/>
      <c r="U751" s="219"/>
      <c r="V751" s="219"/>
      <c r="W751" s="219"/>
      <c r="X751" s="219"/>
      <c r="Y751" s="219"/>
      <c r="Z751" s="219"/>
    </row>
    <row r="752" spans="1:26" ht="15.75" customHeight="1" x14ac:dyDescent="0.25">
      <c r="A752" s="219"/>
      <c r="B752" s="219"/>
      <c r="C752" s="219"/>
      <c r="D752" s="219"/>
      <c r="E752" s="219"/>
      <c r="F752" s="219"/>
      <c r="G752" s="219"/>
      <c r="H752" s="219"/>
      <c r="I752" s="219"/>
      <c r="J752" s="219"/>
      <c r="K752" s="219"/>
      <c r="L752" s="219"/>
      <c r="M752" s="219"/>
      <c r="N752" s="219"/>
      <c r="O752" s="219"/>
      <c r="P752" s="219"/>
      <c r="Q752" s="219"/>
      <c r="R752" s="219"/>
      <c r="S752" s="219"/>
      <c r="T752" s="219"/>
      <c r="U752" s="219"/>
      <c r="V752" s="219"/>
      <c r="W752" s="219"/>
      <c r="X752" s="219"/>
      <c r="Y752" s="219"/>
      <c r="Z752" s="219"/>
    </row>
    <row r="753" spans="1:26" ht="15.75" customHeight="1" x14ac:dyDescent="0.25">
      <c r="A753" s="219"/>
      <c r="B753" s="219"/>
      <c r="C753" s="219"/>
      <c r="D753" s="219"/>
      <c r="E753" s="219"/>
      <c r="F753" s="219"/>
      <c r="G753" s="219"/>
      <c r="H753" s="219"/>
      <c r="I753" s="219"/>
      <c r="J753" s="219"/>
      <c r="K753" s="219"/>
      <c r="L753" s="219"/>
      <c r="M753" s="219"/>
      <c r="N753" s="219"/>
      <c r="O753" s="219"/>
      <c r="P753" s="219"/>
      <c r="Q753" s="219"/>
      <c r="R753" s="219"/>
      <c r="S753" s="219"/>
      <c r="T753" s="219"/>
      <c r="U753" s="219"/>
      <c r="V753" s="219"/>
      <c r="W753" s="219"/>
      <c r="X753" s="219"/>
      <c r="Y753" s="219"/>
      <c r="Z753" s="219"/>
    </row>
    <row r="754" spans="1:26" ht="15.75" customHeight="1" x14ac:dyDescent="0.25">
      <c r="A754" s="219"/>
      <c r="B754" s="219"/>
      <c r="C754" s="219"/>
      <c r="D754" s="219"/>
      <c r="E754" s="219"/>
      <c r="F754" s="219"/>
      <c r="G754" s="219"/>
      <c r="H754" s="219"/>
      <c r="I754" s="219"/>
      <c r="J754" s="219"/>
      <c r="K754" s="219"/>
      <c r="L754" s="219"/>
      <c r="M754" s="219"/>
      <c r="N754" s="219"/>
      <c r="O754" s="219"/>
      <c r="P754" s="219"/>
      <c r="Q754" s="219"/>
      <c r="R754" s="219"/>
      <c r="S754" s="219"/>
      <c r="T754" s="219"/>
      <c r="U754" s="219"/>
      <c r="V754" s="219"/>
      <c r="W754" s="219"/>
      <c r="X754" s="219"/>
      <c r="Y754" s="219"/>
      <c r="Z754" s="219"/>
    </row>
    <row r="755" spans="1:26" ht="15.75" customHeight="1" x14ac:dyDescent="0.25">
      <c r="A755" s="219"/>
      <c r="B755" s="219"/>
      <c r="C755" s="219"/>
      <c r="D755" s="219"/>
      <c r="E755" s="219"/>
      <c r="F755" s="219"/>
      <c r="G755" s="219"/>
      <c r="H755" s="219"/>
      <c r="I755" s="219"/>
      <c r="J755" s="219"/>
      <c r="K755" s="219"/>
      <c r="L755" s="219"/>
      <c r="M755" s="219"/>
      <c r="N755" s="219"/>
      <c r="O755" s="219"/>
      <c r="P755" s="219"/>
      <c r="Q755" s="219"/>
      <c r="R755" s="219"/>
      <c r="S755" s="219"/>
      <c r="T755" s="219"/>
      <c r="U755" s="219"/>
      <c r="V755" s="219"/>
      <c r="W755" s="219"/>
      <c r="X755" s="219"/>
      <c r="Y755" s="219"/>
      <c r="Z755" s="219"/>
    </row>
    <row r="756" spans="1:26" ht="15.75" customHeight="1" x14ac:dyDescent="0.25">
      <c r="A756" s="219"/>
      <c r="B756" s="219"/>
      <c r="C756" s="219"/>
      <c r="D756" s="219"/>
      <c r="E756" s="219"/>
      <c r="F756" s="219"/>
      <c r="G756" s="219"/>
      <c r="H756" s="219"/>
      <c r="I756" s="219"/>
      <c r="J756" s="219"/>
      <c r="K756" s="219"/>
      <c r="L756" s="219"/>
      <c r="M756" s="219"/>
      <c r="N756" s="219"/>
      <c r="O756" s="219"/>
      <c r="P756" s="219"/>
      <c r="Q756" s="219"/>
      <c r="R756" s="219"/>
      <c r="S756" s="219"/>
      <c r="T756" s="219"/>
      <c r="U756" s="219"/>
      <c r="V756" s="219"/>
      <c r="W756" s="219"/>
      <c r="X756" s="219"/>
      <c r="Y756" s="219"/>
      <c r="Z756" s="219"/>
    </row>
    <row r="757" spans="1:26" ht="15.75" customHeight="1" x14ac:dyDescent="0.25">
      <c r="A757" s="219"/>
      <c r="B757" s="219"/>
      <c r="C757" s="219"/>
      <c r="D757" s="219"/>
      <c r="E757" s="219"/>
      <c r="F757" s="219"/>
      <c r="G757" s="219"/>
      <c r="H757" s="219"/>
      <c r="I757" s="219"/>
      <c r="J757" s="219"/>
      <c r="K757" s="219"/>
      <c r="L757" s="219"/>
      <c r="M757" s="219"/>
      <c r="N757" s="219"/>
      <c r="O757" s="219"/>
      <c r="P757" s="219"/>
      <c r="Q757" s="219"/>
      <c r="R757" s="219"/>
      <c r="S757" s="219"/>
      <c r="T757" s="219"/>
      <c r="U757" s="219"/>
      <c r="V757" s="219"/>
      <c r="W757" s="219"/>
      <c r="X757" s="219"/>
      <c r="Y757" s="219"/>
      <c r="Z757" s="219"/>
    </row>
    <row r="758" spans="1:26" ht="15.75" customHeight="1" x14ac:dyDescent="0.25">
      <c r="A758" s="219"/>
      <c r="B758" s="219"/>
      <c r="C758" s="219"/>
      <c r="D758" s="219"/>
      <c r="E758" s="219"/>
      <c r="F758" s="219"/>
      <c r="G758" s="219"/>
      <c r="H758" s="219"/>
      <c r="I758" s="219"/>
      <c r="J758" s="219"/>
      <c r="K758" s="219"/>
      <c r="L758" s="219"/>
      <c r="M758" s="219"/>
      <c r="N758" s="219"/>
      <c r="O758" s="219"/>
      <c r="P758" s="219"/>
      <c r="Q758" s="219"/>
      <c r="R758" s="219"/>
      <c r="S758" s="219"/>
      <c r="T758" s="219"/>
      <c r="U758" s="219"/>
      <c r="V758" s="219"/>
      <c r="W758" s="219"/>
      <c r="X758" s="219"/>
      <c r="Y758" s="219"/>
      <c r="Z758" s="219"/>
    </row>
    <row r="759" spans="1:26" ht="15.75" customHeight="1" x14ac:dyDescent="0.25">
      <c r="A759" s="219"/>
      <c r="B759" s="219"/>
      <c r="C759" s="219"/>
      <c r="D759" s="219"/>
      <c r="E759" s="219"/>
      <c r="F759" s="219"/>
      <c r="G759" s="219"/>
      <c r="H759" s="219"/>
      <c r="I759" s="219"/>
      <c r="J759" s="219"/>
      <c r="K759" s="219"/>
      <c r="L759" s="219"/>
      <c r="M759" s="219"/>
      <c r="N759" s="219"/>
      <c r="O759" s="219"/>
      <c r="P759" s="219"/>
      <c r="Q759" s="219"/>
      <c r="R759" s="219"/>
      <c r="S759" s="219"/>
      <c r="T759" s="219"/>
      <c r="U759" s="219"/>
      <c r="V759" s="219"/>
      <c r="W759" s="219"/>
      <c r="X759" s="219"/>
      <c r="Y759" s="219"/>
      <c r="Z759" s="219"/>
    </row>
    <row r="760" spans="1:26" ht="15.75" customHeight="1" x14ac:dyDescent="0.25">
      <c r="A760" s="219"/>
      <c r="B760" s="219"/>
      <c r="C760" s="219"/>
      <c r="D760" s="219"/>
      <c r="E760" s="219"/>
      <c r="F760" s="219"/>
      <c r="G760" s="219"/>
      <c r="H760" s="219"/>
      <c r="I760" s="219"/>
      <c r="J760" s="219"/>
      <c r="K760" s="219"/>
      <c r="L760" s="219"/>
      <c r="M760" s="219"/>
      <c r="N760" s="219"/>
      <c r="O760" s="219"/>
      <c r="P760" s="219"/>
      <c r="Q760" s="219"/>
      <c r="R760" s="219"/>
      <c r="S760" s="219"/>
      <c r="T760" s="219"/>
      <c r="U760" s="219"/>
      <c r="V760" s="219"/>
      <c r="W760" s="219"/>
      <c r="X760" s="219"/>
      <c r="Y760" s="219"/>
      <c r="Z760" s="219"/>
    </row>
    <row r="761" spans="1:26" ht="15.75" customHeight="1" x14ac:dyDescent="0.25">
      <c r="A761" s="219"/>
      <c r="B761" s="219"/>
      <c r="C761" s="219"/>
      <c r="D761" s="219"/>
      <c r="E761" s="219"/>
      <c r="F761" s="219"/>
      <c r="G761" s="219"/>
      <c r="H761" s="219"/>
      <c r="I761" s="219"/>
      <c r="J761" s="219"/>
      <c r="K761" s="219"/>
      <c r="L761" s="219"/>
      <c r="M761" s="219"/>
      <c r="N761" s="219"/>
      <c r="O761" s="219"/>
      <c r="P761" s="219"/>
      <c r="Q761" s="219"/>
      <c r="R761" s="219"/>
      <c r="S761" s="219"/>
      <c r="T761" s="219"/>
      <c r="U761" s="219"/>
      <c r="V761" s="219"/>
      <c r="W761" s="219"/>
      <c r="X761" s="219"/>
      <c r="Y761" s="219"/>
      <c r="Z761" s="219"/>
    </row>
    <row r="762" spans="1:26" ht="15.75" customHeight="1" x14ac:dyDescent="0.25">
      <c r="A762" s="219"/>
      <c r="B762" s="219"/>
      <c r="C762" s="219"/>
      <c r="D762" s="219"/>
      <c r="E762" s="219"/>
      <c r="F762" s="219"/>
      <c r="G762" s="219"/>
      <c r="H762" s="219"/>
      <c r="I762" s="219"/>
      <c r="J762" s="219"/>
      <c r="K762" s="219"/>
      <c r="L762" s="219"/>
      <c r="M762" s="219"/>
      <c r="N762" s="219"/>
      <c r="O762" s="219"/>
      <c r="P762" s="219"/>
      <c r="Q762" s="219"/>
      <c r="R762" s="219"/>
      <c r="S762" s="219"/>
      <c r="T762" s="219"/>
      <c r="U762" s="219"/>
      <c r="V762" s="219"/>
      <c r="W762" s="219"/>
      <c r="X762" s="219"/>
      <c r="Y762" s="219"/>
      <c r="Z762" s="219"/>
    </row>
    <row r="763" spans="1:26" ht="15.75" customHeight="1" x14ac:dyDescent="0.25">
      <c r="A763" s="219"/>
      <c r="B763" s="219"/>
      <c r="C763" s="219"/>
      <c r="D763" s="219"/>
      <c r="E763" s="219"/>
      <c r="F763" s="219"/>
      <c r="G763" s="219"/>
      <c r="H763" s="219"/>
      <c r="I763" s="219"/>
      <c r="J763" s="219"/>
      <c r="K763" s="219"/>
      <c r="L763" s="219"/>
      <c r="M763" s="219"/>
      <c r="N763" s="219"/>
      <c r="O763" s="219"/>
      <c r="P763" s="219"/>
      <c r="Q763" s="219"/>
      <c r="R763" s="219"/>
      <c r="S763" s="219"/>
      <c r="T763" s="219"/>
      <c r="U763" s="219"/>
      <c r="V763" s="219"/>
      <c r="W763" s="219"/>
      <c r="X763" s="219"/>
      <c r="Y763" s="219"/>
      <c r="Z763" s="219"/>
    </row>
    <row r="764" spans="1:26" ht="15.75" customHeight="1" x14ac:dyDescent="0.25">
      <c r="A764" s="219"/>
      <c r="B764" s="219"/>
      <c r="C764" s="219"/>
      <c r="D764" s="219"/>
      <c r="E764" s="219"/>
      <c r="F764" s="219"/>
      <c r="G764" s="219"/>
      <c r="H764" s="219"/>
      <c r="I764" s="219"/>
      <c r="J764" s="219"/>
      <c r="K764" s="219"/>
      <c r="L764" s="219"/>
      <c r="M764" s="219"/>
      <c r="N764" s="219"/>
      <c r="O764" s="219"/>
      <c r="P764" s="219"/>
      <c r="Q764" s="219"/>
      <c r="R764" s="219"/>
      <c r="S764" s="219"/>
      <c r="T764" s="219"/>
      <c r="U764" s="219"/>
      <c r="V764" s="219"/>
      <c r="W764" s="219"/>
      <c r="X764" s="219"/>
      <c r="Y764" s="219"/>
      <c r="Z764" s="219"/>
    </row>
    <row r="765" spans="1:26" ht="15.75" customHeight="1" x14ac:dyDescent="0.25">
      <c r="A765" s="219"/>
      <c r="B765" s="219"/>
      <c r="C765" s="219"/>
      <c r="D765" s="219"/>
      <c r="E765" s="219"/>
      <c r="F765" s="219"/>
      <c r="G765" s="219"/>
      <c r="H765" s="219"/>
      <c r="I765" s="219"/>
      <c r="J765" s="219"/>
      <c r="K765" s="219"/>
      <c r="L765" s="219"/>
      <c r="M765" s="219"/>
      <c r="N765" s="219"/>
      <c r="O765" s="219"/>
      <c r="P765" s="219"/>
      <c r="Q765" s="219"/>
      <c r="R765" s="219"/>
      <c r="S765" s="219"/>
      <c r="T765" s="219"/>
      <c r="U765" s="219"/>
      <c r="V765" s="219"/>
      <c r="W765" s="219"/>
      <c r="X765" s="219"/>
      <c r="Y765" s="219"/>
      <c r="Z765" s="219"/>
    </row>
    <row r="766" spans="1:26" ht="15.75" customHeight="1" x14ac:dyDescent="0.25">
      <c r="A766" s="219"/>
      <c r="B766" s="219"/>
      <c r="C766" s="219"/>
      <c r="D766" s="219"/>
      <c r="E766" s="219"/>
      <c r="F766" s="219"/>
      <c r="G766" s="219"/>
      <c r="H766" s="219"/>
      <c r="I766" s="219"/>
      <c r="J766" s="219"/>
      <c r="K766" s="219"/>
      <c r="L766" s="219"/>
      <c r="M766" s="219"/>
      <c r="N766" s="219"/>
      <c r="O766" s="219"/>
      <c r="P766" s="219"/>
      <c r="Q766" s="219"/>
      <c r="R766" s="219"/>
      <c r="S766" s="219"/>
      <c r="T766" s="219"/>
      <c r="U766" s="219"/>
      <c r="V766" s="219"/>
      <c r="W766" s="219"/>
      <c r="X766" s="219"/>
      <c r="Y766" s="219"/>
      <c r="Z766" s="219"/>
    </row>
    <row r="767" spans="1:26" ht="15.75" customHeight="1" x14ac:dyDescent="0.25">
      <c r="A767" s="219"/>
      <c r="B767" s="219"/>
      <c r="C767" s="219"/>
      <c r="D767" s="219"/>
      <c r="E767" s="219"/>
      <c r="F767" s="219"/>
      <c r="G767" s="219"/>
      <c r="H767" s="219"/>
      <c r="I767" s="219"/>
      <c r="J767" s="219"/>
      <c r="K767" s="219"/>
      <c r="L767" s="219"/>
      <c r="M767" s="219"/>
      <c r="N767" s="219"/>
      <c r="O767" s="219"/>
      <c r="P767" s="219"/>
      <c r="Q767" s="219"/>
      <c r="R767" s="219"/>
      <c r="S767" s="219"/>
      <c r="T767" s="219"/>
      <c r="U767" s="219"/>
      <c r="V767" s="219"/>
      <c r="W767" s="219"/>
      <c r="X767" s="219"/>
      <c r="Y767" s="219"/>
      <c r="Z767" s="219"/>
    </row>
    <row r="768" spans="1:26" ht="15.75" customHeight="1" x14ac:dyDescent="0.25">
      <c r="A768" s="219"/>
      <c r="B768" s="219"/>
      <c r="C768" s="219"/>
      <c r="D768" s="219"/>
      <c r="E768" s="219"/>
      <c r="F768" s="219"/>
      <c r="G768" s="219"/>
      <c r="H768" s="219"/>
      <c r="I768" s="219"/>
      <c r="J768" s="219"/>
      <c r="K768" s="219"/>
      <c r="L768" s="219"/>
      <c r="M768" s="219"/>
      <c r="N768" s="219"/>
      <c r="O768" s="219"/>
      <c r="P768" s="219"/>
      <c r="Q768" s="219"/>
      <c r="R768" s="219"/>
      <c r="S768" s="219"/>
      <c r="T768" s="219"/>
      <c r="U768" s="219"/>
      <c r="V768" s="219"/>
      <c r="W768" s="219"/>
      <c r="X768" s="219"/>
      <c r="Y768" s="219"/>
      <c r="Z768" s="219"/>
    </row>
    <row r="769" spans="1:26" ht="15.75" customHeight="1" x14ac:dyDescent="0.25">
      <c r="A769" s="219"/>
      <c r="B769" s="219"/>
      <c r="C769" s="219"/>
      <c r="D769" s="219"/>
      <c r="E769" s="219"/>
      <c r="F769" s="219"/>
      <c r="G769" s="219"/>
      <c r="H769" s="219"/>
      <c r="I769" s="219"/>
      <c r="J769" s="219"/>
      <c r="K769" s="219"/>
      <c r="L769" s="219"/>
      <c r="M769" s="219"/>
      <c r="N769" s="219"/>
      <c r="O769" s="219"/>
      <c r="P769" s="219"/>
      <c r="Q769" s="219"/>
      <c r="R769" s="219"/>
      <c r="S769" s="219"/>
      <c r="T769" s="219"/>
      <c r="U769" s="219"/>
      <c r="V769" s="219"/>
      <c r="W769" s="219"/>
      <c r="X769" s="219"/>
      <c r="Y769" s="219"/>
      <c r="Z769" s="219"/>
    </row>
    <row r="770" spans="1:26" ht="15.75" customHeight="1" x14ac:dyDescent="0.25">
      <c r="A770" s="219"/>
      <c r="B770" s="219"/>
      <c r="C770" s="219"/>
      <c r="D770" s="219"/>
      <c r="E770" s="219"/>
      <c r="F770" s="219"/>
      <c r="G770" s="219"/>
      <c r="H770" s="219"/>
      <c r="I770" s="219"/>
      <c r="J770" s="219"/>
      <c r="K770" s="219"/>
      <c r="L770" s="219"/>
      <c r="M770" s="219"/>
      <c r="N770" s="219"/>
      <c r="O770" s="219"/>
      <c r="P770" s="219"/>
      <c r="Q770" s="219"/>
      <c r="R770" s="219"/>
      <c r="S770" s="219"/>
      <c r="T770" s="219"/>
      <c r="U770" s="219"/>
      <c r="V770" s="219"/>
      <c r="W770" s="219"/>
      <c r="X770" s="219"/>
      <c r="Y770" s="219"/>
      <c r="Z770" s="219"/>
    </row>
    <row r="771" spans="1:26" ht="15.75" customHeight="1" x14ac:dyDescent="0.25">
      <c r="A771" s="219"/>
      <c r="B771" s="219"/>
      <c r="C771" s="219"/>
      <c r="D771" s="219"/>
      <c r="E771" s="219"/>
      <c r="F771" s="219"/>
      <c r="G771" s="219"/>
      <c r="H771" s="219"/>
      <c r="I771" s="219"/>
      <c r="J771" s="219"/>
      <c r="K771" s="219"/>
      <c r="L771" s="219"/>
      <c r="M771" s="219"/>
      <c r="N771" s="219"/>
      <c r="O771" s="219"/>
      <c r="P771" s="219"/>
      <c r="Q771" s="219"/>
      <c r="R771" s="219"/>
      <c r="S771" s="219"/>
      <c r="T771" s="219"/>
      <c r="U771" s="219"/>
      <c r="V771" s="219"/>
      <c r="W771" s="219"/>
      <c r="X771" s="219"/>
      <c r="Y771" s="219"/>
      <c r="Z771" s="219"/>
    </row>
    <row r="772" spans="1:26" ht="15.75" customHeight="1" x14ac:dyDescent="0.25">
      <c r="A772" s="219"/>
      <c r="B772" s="219"/>
      <c r="C772" s="219"/>
      <c r="D772" s="219"/>
      <c r="E772" s="219"/>
      <c r="F772" s="219"/>
      <c r="G772" s="219"/>
      <c r="H772" s="219"/>
      <c r="I772" s="219"/>
      <c r="J772" s="219"/>
      <c r="K772" s="219"/>
      <c r="L772" s="219"/>
      <c r="M772" s="219"/>
      <c r="N772" s="219"/>
      <c r="O772" s="219"/>
      <c r="P772" s="219"/>
      <c r="Q772" s="219"/>
      <c r="R772" s="219"/>
      <c r="S772" s="219"/>
      <c r="T772" s="219"/>
      <c r="U772" s="219"/>
      <c r="V772" s="219"/>
      <c r="W772" s="219"/>
      <c r="X772" s="219"/>
      <c r="Y772" s="219"/>
      <c r="Z772" s="219"/>
    </row>
    <row r="773" spans="1:26" ht="15.75" customHeight="1" x14ac:dyDescent="0.25">
      <c r="A773" s="219"/>
      <c r="B773" s="219"/>
      <c r="C773" s="219"/>
      <c r="D773" s="219"/>
      <c r="E773" s="219"/>
      <c r="F773" s="219"/>
      <c r="G773" s="219"/>
      <c r="H773" s="219"/>
      <c r="I773" s="219"/>
      <c r="J773" s="219"/>
      <c r="K773" s="219"/>
      <c r="L773" s="219"/>
      <c r="M773" s="219"/>
      <c r="N773" s="219"/>
      <c r="O773" s="219"/>
      <c r="P773" s="219"/>
      <c r="Q773" s="219"/>
      <c r="R773" s="219"/>
      <c r="S773" s="219"/>
      <c r="T773" s="219"/>
      <c r="U773" s="219"/>
      <c r="V773" s="219"/>
      <c r="W773" s="219"/>
      <c r="X773" s="219"/>
      <c r="Y773" s="219"/>
      <c r="Z773" s="219"/>
    </row>
    <row r="774" spans="1:26" ht="15.75" customHeight="1" x14ac:dyDescent="0.25">
      <c r="A774" s="219"/>
      <c r="B774" s="219"/>
      <c r="C774" s="219"/>
      <c r="D774" s="219"/>
      <c r="E774" s="219"/>
      <c r="F774" s="219"/>
      <c r="G774" s="219"/>
      <c r="H774" s="219"/>
      <c r="I774" s="219"/>
      <c r="J774" s="219"/>
      <c r="K774" s="219"/>
      <c r="L774" s="219"/>
      <c r="M774" s="219"/>
      <c r="N774" s="219"/>
      <c r="O774" s="219"/>
      <c r="P774" s="219"/>
      <c r="Q774" s="219"/>
      <c r="R774" s="219"/>
      <c r="S774" s="219"/>
      <c r="T774" s="219"/>
      <c r="U774" s="219"/>
      <c r="V774" s="219"/>
      <c r="W774" s="219"/>
      <c r="X774" s="219"/>
      <c r="Y774" s="219"/>
      <c r="Z774" s="219"/>
    </row>
    <row r="775" spans="1:26" ht="15.75" customHeight="1" x14ac:dyDescent="0.25">
      <c r="A775" s="219"/>
      <c r="B775" s="219"/>
      <c r="C775" s="219"/>
      <c r="D775" s="219"/>
      <c r="E775" s="219"/>
      <c r="F775" s="219"/>
      <c r="G775" s="219"/>
      <c r="H775" s="219"/>
      <c r="I775" s="219"/>
      <c r="J775" s="219"/>
      <c r="K775" s="219"/>
      <c r="L775" s="219"/>
      <c r="M775" s="219"/>
      <c r="N775" s="219"/>
      <c r="O775" s="219"/>
      <c r="P775" s="219"/>
      <c r="Q775" s="219"/>
      <c r="R775" s="219"/>
      <c r="S775" s="219"/>
      <c r="T775" s="219"/>
      <c r="U775" s="219"/>
      <c r="V775" s="219"/>
      <c r="W775" s="219"/>
      <c r="X775" s="219"/>
      <c r="Y775" s="219"/>
      <c r="Z775" s="219"/>
    </row>
    <row r="776" spans="1:26" ht="15.75" customHeight="1" x14ac:dyDescent="0.25">
      <c r="A776" s="219"/>
      <c r="B776" s="219"/>
      <c r="C776" s="219"/>
      <c r="D776" s="219"/>
      <c r="E776" s="219"/>
      <c r="F776" s="219"/>
      <c r="G776" s="219"/>
      <c r="H776" s="219"/>
      <c r="I776" s="219"/>
      <c r="J776" s="219"/>
      <c r="K776" s="219"/>
      <c r="L776" s="219"/>
      <c r="M776" s="219"/>
      <c r="N776" s="219"/>
      <c r="O776" s="219"/>
      <c r="P776" s="219"/>
      <c r="Q776" s="219"/>
      <c r="R776" s="219"/>
      <c r="S776" s="219"/>
      <c r="T776" s="219"/>
      <c r="U776" s="219"/>
      <c r="V776" s="219"/>
      <c r="W776" s="219"/>
      <c r="X776" s="219"/>
      <c r="Y776" s="219"/>
      <c r="Z776" s="219"/>
    </row>
    <row r="777" spans="1:26" ht="15.75" customHeight="1" x14ac:dyDescent="0.25">
      <c r="A777" s="219"/>
      <c r="B777" s="219"/>
      <c r="C777" s="219"/>
      <c r="D777" s="219"/>
      <c r="E777" s="219"/>
      <c r="F777" s="219"/>
      <c r="G777" s="219"/>
      <c r="H777" s="219"/>
      <c r="I777" s="219"/>
      <c r="J777" s="219"/>
      <c r="K777" s="219"/>
      <c r="L777" s="219"/>
      <c r="M777" s="219"/>
      <c r="N777" s="219"/>
      <c r="O777" s="219"/>
      <c r="P777" s="219"/>
      <c r="Q777" s="219"/>
      <c r="R777" s="219"/>
      <c r="S777" s="219"/>
      <c r="T777" s="219"/>
      <c r="U777" s="219"/>
      <c r="V777" s="219"/>
      <c r="W777" s="219"/>
      <c r="X777" s="219"/>
      <c r="Y777" s="219"/>
      <c r="Z777" s="219"/>
    </row>
    <row r="778" spans="1:26" ht="15.75" customHeight="1" x14ac:dyDescent="0.25">
      <c r="A778" s="219"/>
      <c r="B778" s="219"/>
      <c r="C778" s="219"/>
      <c r="D778" s="219"/>
      <c r="E778" s="219"/>
      <c r="F778" s="219"/>
      <c r="G778" s="219"/>
      <c r="H778" s="219"/>
      <c r="I778" s="219"/>
      <c r="J778" s="219"/>
      <c r="K778" s="219"/>
      <c r="L778" s="219"/>
      <c r="M778" s="219"/>
      <c r="N778" s="219"/>
      <c r="O778" s="219"/>
      <c r="P778" s="219"/>
      <c r="Q778" s="219"/>
      <c r="R778" s="219"/>
      <c r="S778" s="219"/>
      <c r="T778" s="219"/>
      <c r="U778" s="219"/>
      <c r="V778" s="219"/>
      <c r="W778" s="219"/>
      <c r="X778" s="219"/>
      <c r="Y778" s="219"/>
      <c r="Z778" s="219"/>
    </row>
    <row r="779" spans="1:26" ht="15.75" customHeight="1" x14ac:dyDescent="0.25">
      <c r="A779" s="219"/>
      <c r="B779" s="219"/>
      <c r="C779" s="219"/>
      <c r="D779" s="219"/>
      <c r="E779" s="219"/>
      <c r="F779" s="219"/>
      <c r="G779" s="219"/>
      <c r="H779" s="219"/>
      <c r="I779" s="219"/>
      <c r="J779" s="219"/>
      <c r="K779" s="219"/>
      <c r="L779" s="219"/>
      <c r="M779" s="219"/>
      <c r="N779" s="219"/>
      <c r="O779" s="219"/>
      <c r="P779" s="219"/>
      <c r="Q779" s="219"/>
      <c r="R779" s="219"/>
      <c r="S779" s="219"/>
      <c r="T779" s="219"/>
      <c r="U779" s="219"/>
      <c r="V779" s="219"/>
      <c r="W779" s="219"/>
      <c r="X779" s="219"/>
      <c r="Y779" s="219"/>
      <c r="Z779" s="219"/>
    </row>
    <row r="780" spans="1:26" ht="15.75" customHeight="1" x14ac:dyDescent="0.25">
      <c r="A780" s="219"/>
      <c r="B780" s="219"/>
      <c r="C780" s="219"/>
      <c r="D780" s="219"/>
      <c r="E780" s="219"/>
      <c r="F780" s="219"/>
      <c r="G780" s="219"/>
      <c r="H780" s="219"/>
      <c r="I780" s="219"/>
      <c r="J780" s="219"/>
      <c r="K780" s="219"/>
      <c r="L780" s="219"/>
      <c r="M780" s="219"/>
      <c r="N780" s="219"/>
      <c r="O780" s="219"/>
      <c r="P780" s="219"/>
      <c r="Q780" s="219"/>
      <c r="R780" s="219"/>
      <c r="S780" s="219"/>
      <c r="T780" s="219"/>
      <c r="U780" s="219"/>
      <c r="V780" s="219"/>
      <c r="W780" s="219"/>
      <c r="X780" s="219"/>
      <c r="Y780" s="219"/>
      <c r="Z780" s="219"/>
    </row>
    <row r="781" spans="1:26" ht="15.75" customHeight="1" x14ac:dyDescent="0.25">
      <c r="A781" s="219"/>
      <c r="B781" s="219"/>
      <c r="C781" s="219"/>
      <c r="D781" s="219"/>
      <c r="E781" s="219"/>
      <c r="F781" s="219"/>
      <c r="G781" s="219"/>
      <c r="H781" s="219"/>
      <c r="I781" s="219"/>
      <c r="J781" s="219"/>
      <c r="K781" s="219"/>
      <c r="L781" s="219"/>
      <c r="M781" s="219"/>
      <c r="N781" s="219"/>
      <c r="O781" s="219"/>
      <c r="P781" s="219"/>
      <c r="Q781" s="219"/>
      <c r="R781" s="219"/>
      <c r="S781" s="219"/>
      <c r="T781" s="219"/>
      <c r="U781" s="219"/>
      <c r="V781" s="219"/>
      <c r="W781" s="219"/>
      <c r="X781" s="219"/>
      <c r="Y781" s="219"/>
      <c r="Z781" s="219"/>
    </row>
    <row r="782" spans="1:26" ht="15.75" customHeight="1" x14ac:dyDescent="0.25">
      <c r="A782" s="219"/>
      <c r="B782" s="219"/>
      <c r="C782" s="219"/>
      <c r="D782" s="219"/>
      <c r="E782" s="219"/>
      <c r="F782" s="219"/>
      <c r="G782" s="219"/>
      <c r="H782" s="219"/>
      <c r="I782" s="219"/>
      <c r="J782" s="219"/>
      <c r="K782" s="219"/>
      <c r="L782" s="219"/>
      <c r="M782" s="219"/>
      <c r="N782" s="219"/>
      <c r="O782" s="219"/>
      <c r="P782" s="219"/>
      <c r="Q782" s="219"/>
      <c r="R782" s="219"/>
      <c r="S782" s="219"/>
      <c r="T782" s="219"/>
      <c r="U782" s="219"/>
      <c r="V782" s="219"/>
      <c r="W782" s="219"/>
      <c r="X782" s="219"/>
      <c r="Y782" s="219"/>
      <c r="Z782" s="219"/>
    </row>
    <row r="783" spans="1:26" ht="15.75" customHeight="1" x14ac:dyDescent="0.25">
      <c r="A783" s="219"/>
      <c r="B783" s="219"/>
      <c r="C783" s="219"/>
      <c r="D783" s="219"/>
      <c r="E783" s="219"/>
      <c r="F783" s="219"/>
      <c r="G783" s="219"/>
      <c r="H783" s="219"/>
      <c r="I783" s="219"/>
      <c r="J783" s="219"/>
      <c r="K783" s="219"/>
      <c r="L783" s="219"/>
      <c r="M783" s="219"/>
      <c r="N783" s="219"/>
      <c r="O783" s="219"/>
      <c r="P783" s="219"/>
      <c r="Q783" s="219"/>
      <c r="R783" s="219"/>
      <c r="S783" s="219"/>
      <c r="T783" s="219"/>
      <c r="U783" s="219"/>
      <c r="V783" s="219"/>
      <c r="W783" s="219"/>
      <c r="X783" s="219"/>
      <c r="Y783" s="219"/>
      <c r="Z783" s="219"/>
    </row>
    <row r="784" spans="1:26" ht="15.75" customHeight="1" x14ac:dyDescent="0.25">
      <c r="A784" s="219"/>
      <c r="B784" s="219"/>
      <c r="C784" s="219"/>
      <c r="D784" s="219"/>
      <c r="E784" s="219"/>
      <c r="F784" s="219"/>
      <c r="G784" s="219"/>
      <c r="H784" s="219"/>
      <c r="I784" s="219"/>
      <c r="J784" s="219"/>
      <c r="K784" s="219"/>
      <c r="L784" s="219"/>
      <c r="M784" s="219"/>
      <c r="N784" s="219"/>
      <c r="O784" s="219"/>
      <c r="P784" s="219"/>
      <c r="Q784" s="219"/>
      <c r="R784" s="219"/>
      <c r="S784" s="219"/>
      <c r="T784" s="219"/>
      <c r="U784" s="219"/>
      <c r="V784" s="219"/>
      <c r="W784" s="219"/>
      <c r="X784" s="219"/>
      <c r="Y784" s="219"/>
      <c r="Z784" s="219"/>
    </row>
    <row r="785" spans="1:26" ht="15.75" customHeight="1" x14ac:dyDescent="0.25">
      <c r="A785" s="219"/>
      <c r="B785" s="219"/>
      <c r="C785" s="219"/>
      <c r="D785" s="219"/>
      <c r="E785" s="219"/>
      <c r="F785" s="219"/>
      <c r="G785" s="219"/>
      <c r="H785" s="219"/>
      <c r="I785" s="219"/>
      <c r="J785" s="219"/>
      <c r="K785" s="219"/>
      <c r="L785" s="219"/>
      <c r="M785" s="219"/>
      <c r="N785" s="219"/>
      <c r="O785" s="219"/>
      <c r="P785" s="219"/>
      <c r="Q785" s="219"/>
      <c r="R785" s="219"/>
      <c r="S785" s="219"/>
      <c r="T785" s="219"/>
      <c r="U785" s="219"/>
      <c r="V785" s="219"/>
      <c r="W785" s="219"/>
      <c r="X785" s="219"/>
      <c r="Y785" s="219"/>
      <c r="Z785" s="219"/>
    </row>
    <row r="786" spans="1:26" ht="15.75" customHeight="1" x14ac:dyDescent="0.25">
      <c r="A786" s="219"/>
      <c r="B786" s="219"/>
      <c r="C786" s="219"/>
      <c r="D786" s="219"/>
      <c r="E786" s="219"/>
      <c r="F786" s="219"/>
      <c r="G786" s="219"/>
      <c r="H786" s="219"/>
      <c r="I786" s="219"/>
      <c r="J786" s="219"/>
      <c r="K786" s="219"/>
      <c r="L786" s="219"/>
      <c r="M786" s="219"/>
      <c r="N786" s="219"/>
      <c r="O786" s="219"/>
      <c r="P786" s="219"/>
      <c r="Q786" s="219"/>
      <c r="R786" s="219"/>
      <c r="S786" s="219"/>
      <c r="T786" s="219"/>
      <c r="U786" s="219"/>
      <c r="V786" s="219"/>
      <c r="W786" s="219"/>
      <c r="X786" s="219"/>
      <c r="Y786" s="219"/>
      <c r="Z786" s="219"/>
    </row>
    <row r="787" spans="1:26" ht="15.75" customHeight="1" x14ac:dyDescent="0.25">
      <c r="A787" s="219"/>
      <c r="B787" s="219"/>
      <c r="C787" s="219"/>
      <c r="D787" s="219"/>
      <c r="E787" s="219"/>
      <c r="F787" s="219"/>
      <c r="G787" s="219"/>
      <c r="H787" s="219"/>
      <c r="I787" s="219"/>
      <c r="J787" s="219"/>
      <c r="K787" s="219"/>
      <c r="L787" s="219"/>
      <c r="M787" s="219"/>
      <c r="N787" s="219"/>
      <c r="O787" s="219"/>
      <c r="P787" s="219"/>
      <c r="Q787" s="219"/>
      <c r="R787" s="219"/>
      <c r="S787" s="219"/>
      <c r="T787" s="219"/>
      <c r="U787" s="219"/>
      <c r="V787" s="219"/>
      <c r="W787" s="219"/>
      <c r="X787" s="219"/>
      <c r="Y787" s="219"/>
      <c r="Z787" s="219"/>
    </row>
    <row r="788" spans="1:26" ht="15.75" customHeight="1" x14ac:dyDescent="0.25">
      <c r="A788" s="219"/>
      <c r="B788" s="219"/>
      <c r="C788" s="219"/>
      <c r="D788" s="219"/>
      <c r="E788" s="219"/>
      <c r="F788" s="219"/>
      <c r="G788" s="219"/>
      <c r="H788" s="219"/>
      <c r="I788" s="219"/>
      <c r="J788" s="219"/>
      <c r="K788" s="219"/>
      <c r="L788" s="219"/>
      <c r="M788" s="219"/>
      <c r="N788" s="219"/>
      <c r="O788" s="219"/>
      <c r="P788" s="219"/>
      <c r="Q788" s="219"/>
      <c r="R788" s="219"/>
      <c r="S788" s="219"/>
      <c r="T788" s="219"/>
      <c r="U788" s="219"/>
      <c r="V788" s="219"/>
      <c r="W788" s="219"/>
      <c r="X788" s="219"/>
      <c r="Y788" s="219"/>
      <c r="Z788" s="219"/>
    </row>
    <row r="789" spans="1:26" ht="15.75" customHeight="1" x14ac:dyDescent="0.25">
      <c r="A789" s="219"/>
      <c r="B789" s="219"/>
      <c r="C789" s="219"/>
      <c r="D789" s="219"/>
      <c r="E789" s="219"/>
      <c r="F789" s="219"/>
      <c r="G789" s="219"/>
      <c r="H789" s="219"/>
      <c r="I789" s="219"/>
      <c r="J789" s="219"/>
      <c r="K789" s="219"/>
      <c r="L789" s="219"/>
      <c r="M789" s="219"/>
      <c r="N789" s="219"/>
      <c r="O789" s="219"/>
      <c r="P789" s="219"/>
      <c r="Q789" s="219"/>
      <c r="R789" s="219"/>
      <c r="S789" s="219"/>
      <c r="T789" s="219"/>
      <c r="U789" s="219"/>
      <c r="V789" s="219"/>
      <c r="W789" s="219"/>
      <c r="X789" s="219"/>
      <c r="Y789" s="219"/>
      <c r="Z789" s="219"/>
    </row>
    <row r="790" spans="1:26" ht="15.75" customHeight="1" x14ac:dyDescent="0.25">
      <c r="A790" s="219"/>
      <c r="B790" s="219"/>
      <c r="C790" s="219"/>
      <c r="D790" s="219"/>
      <c r="E790" s="219"/>
      <c r="F790" s="219"/>
      <c r="G790" s="219"/>
      <c r="H790" s="219"/>
      <c r="I790" s="219"/>
      <c r="J790" s="219"/>
      <c r="K790" s="219"/>
      <c r="L790" s="219"/>
      <c r="M790" s="219"/>
      <c r="N790" s="219"/>
      <c r="O790" s="219"/>
      <c r="P790" s="219"/>
      <c r="Q790" s="219"/>
      <c r="R790" s="219"/>
      <c r="S790" s="219"/>
      <c r="T790" s="219"/>
      <c r="U790" s="219"/>
      <c r="V790" s="219"/>
      <c r="W790" s="219"/>
      <c r="X790" s="219"/>
      <c r="Y790" s="219"/>
      <c r="Z790" s="219"/>
    </row>
    <row r="791" spans="1:26" ht="15.75" customHeight="1" x14ac:dyDescent="0.25">
      <c r="A791" s="219"/>
      <c r="B791" s="219"/>
      <c r="C791" s="219"/>
      <c r="D791" s="219"/>
      <c r="E791" s="219"/>
      <c r="F791" s="219"/>
      <c r="G791" s="219"/>
      <c r="H791" s="219"/>
      <c r="I791" s="219"/>
      <c r="J791" s="219"/>
      <c r="K791" s="219"/>
      <c r="L791" s="219"/>
      <c r="M791" s="219"/>
      <c r="N791" s="219"/>
      <c r="O791" s="219"/>
      <c r="P791" s="219"/>
      <c r="Q791" s="219"/>
      <c r="R791" s="219"/>
      <c r="S791" s="219"/>
      <c r="T791" s="219"/>
      <c r="U791" s="219"/>
      <c r="V791" s="219"/>
      <c r="W791" s="219"/>
      <c r="X791" s="219"/>
      <c r="Y791" s="219"/>
      <c r="Z791" s="219"/>
    </row>
    <row r="792" spans="1:26" ht="15.75" customHeight="1" x14ac:dyDescent="0.25">
      <c r="A792" s="219"/>
      <c r="B792" s="219"/>
      <c r="C792" s="219"/>
      <c r="D792" s="219"/>
      <c r="E792" s="219"/>
      <c r="F792" s="219"/>
      <c r="G792" s="219"/>
      <c r="H792" s="219"/>
      <c r="I792" s="219"/>
      <c r="J792" s="219"/>
      <c r="K792" s="219"/>
      <c r="L792" s="219"/>
      <c r="M792" s="219"/>
      <c r="N792" s="219"/>
      <c r="O792" s="219"/>
      <c r="P792" s="219"/>
      <c r="Q792" s="219"/>
      <c r="R792" s="219"/>
      <c r="S792" s="219"/>
      <c r="T792" s="219"/>
      <c r="U792" s="219"/>
      <c r="V792" s="219"/>
      <c r="W792" s="219"/>
      <c r="X792" s="219"/>
      <c r="Y792" s="219"/>
      <c r="Z792" s="219"/>
    </row>
    <row r="793" spans="1:26" ht="15.75" customHeight="1" x14ac:dyDescent="0.25">
      <c r="A793" s="219"/>
      <c r="B793" s="219"/>
      <c r="C793" s="219"/>
      <c r="D793" s="219"/>
      <c r="E793" s="219"/>
      <c r="F793" s="219"/>
      <c r="G793" s="219"/>
      <c r="H793" s="219"/>
      <c r="I793" s="219"/>
      <c r="J793" s="219"/>
      <c r="K793" s="219"/>
      <c r="L793" s="219"/>
      <c r="M793" s="219"/>
      <c r="N793" s="219"/>
      <c r="O793" s="219"/>
      <c r="P793" s="219"/>
      <c r="Q793" s="219"/>
      <c r="R793" s="219"/>
      <c r="S793" s="219"/>
      <c r="T793" s="219"/>
      <c r="U793" s="219"/>
      <c r="V793" s="219"/>
      <c r="W793" s="219"/>
      <c r="X793" s="219"/>
      <c r="Y793" s="219"/>
      <c r="Z793" s="219"/>
    </row>
    <row r="794" spans="1:26" ht="15.75" customHeight="1" x14ac:dyDescent="0.25">
      <c r="A794" s="219"/>
      <c r="B794" s="219"/>
      <c r="C794" s="219"/>
      <c r="D794" s="219"/>
      <c r="E794" s="219"/>
      <c r="F794" s="219"/>
      <c r="G794" s="219"/>
      <c r="H794" s="219"/>
      <c r="I794" s="219"/>
      <c r="J794" s="219"/>
      <c r="K794" s="219"/>
      <c r="L794" s="219"/>
      <c r="M794" s="219"/>
      <c r="N794" s="219"/>
      <c r="O794" s="219"/>
      <c r="P794" s="219"/>
      <c r="Q794" s="219"/>
      <c r="R794" s="219"/>
      <c r="S794" s="219"/>
      <c r="T794" s="219"/>
      <c r="U794" s="219"/>
      <c r="V794" s="219"/>
      <c r="W794" s="219"/>
      <c r="X794" s="219"/>
      <c r="Y794" s="219"/>
      <c r="Z794" s="219"/>
    </row>
    <row r="795" spans="1:26" ht="15.75" customHeight="1" x14ac:dyDescent="0.25">
      <c r="A795" s="219"/>
      <c r="B795" s="219"/>
      <c r="C795" s="219"/>
      <c r="D795" s="219"/>
      <c r="E795" s="219"/>
      <c r="F795" s="219"/>
      <c r="G795" s="219"/>
      <c r="H795" s="219"/>
      <c r="I795" s="219"/>
      <c r="J795" s="219"/>
      <c r="K795" s="219"/>
      <c r="L795" s="219"/>
      <c r="M795" s="219"/>
      <c r="N795" s="219"/>
      <c r="O795" s="219"/>
      <c r="P795" s="219"/>
      <c r="Q795" s="219"/>
      <c r="R795" s="219"/>
      <c r="S795" s="219"/>
      <c r="T795" s="219"/>
      <c r="U795" s="219"/>
      <c r="V795" s="219"/>
      <c r="W795" s="219"/>
      <c r="X795" s="219"/>
      <c r="Y795" s="219"/>
      <c r="Z795" s="219"/>
    </row>
    <row r="796" spans="1:26" ht="15.75" customHeight="1" x14ac:dyDescent="0.25">
      <c r="A796" s="219"/>
      <c r="B796" s="219"/>
      <c r="C796" s="219"/>
      <c r="D796" s="219"/>
      <c r="E796" s="219"/>
      <c r="F796" s="219"/>
      <c r="G796" s="219"/>
      <c r="H796" s="219"/>
      <c r="I796" s="219"/>
      <c r="J796" s="219"/>
      <c r="K796" s="219"/>
      <c r="L796" s="219"/>
      <c r="M796" s="219"/>
      <c r="N796" s="219"/>
      <c r="O796" s="219"/>
      <c r="P796" s="219"/>
      <c r="Q796" s="219"/>
      <c r="R796" s="219"/>
      <c r="S796" s="219"/>
      <c r="T796" s="219"/>
      <c r="U796" s="219"/>
      <c r="V796" s="219"/>
      <c r="W796" s="219"/>
      <c r="X796" s="219"/>
      <c r="Y796" s="219"/>
      <c r="Z796" s="219"/>
    </row>
    <row r="797" spans="1:26" ht="15.75" customHeight="1" x14ac:dyDescent="0.25">
      <c r="A797" s="219"/>
      <c r="B797" s="219"/>
      <c r="C797" s="219"/>
      <c r="D797" s="219"/>
      <c r="E797" s="219"/>
      <c r="F797" s="219"/>
      <c r="G797" s="219"/>
      <c r="H797" s="219"/>
      <c r="I797" s="219"/>
      <c r="J797" s="219"/>
      <c r="K797" s="219"/>
      <c r="L797" s="219"/>
      <c r="M797" s="219"/>
      <c r="N797" s="219"/>
      <c r="O797" s="219"/>
      <c r="P797" s="219"/>
      <c r="Q797" s="219"/>
      <c r="R797" s="219"/>
      <c r="S797" s="219"/>
      <c r="T797" s="219"/>
      <c r="U797" s="219"/>
      <c r="V797" s="219"/>
      <c r="W797" s="219"/>
      <c r="X797" s="219"/>
      <c r="Y797" s="219"/>
      <c r="Z797" s="219"/>
    </row>
    <row r="798" spans="1:26" ht="15.75" customHeight="1" x14ac:dyDescent="0.25">
      <c r="A798" s="219"/>
      <c r="B798" s="219"/>
      <c r="C798" s="219"/>
      <c r="D798" s="219"/>
      <c r="E798" s="219"/>
      <c r="F798" s="219"/>
      <c r="G798" s="219"/>
      <c r="H798" s="219"/>
      <c r="I798" s="219"/>
      <c r="J798" s="219"/>
      <c r="K798" s="219"/>
      <c r="L798" s="219"/>
      <c r="M798" s="219"/>
      <c r="N798" s="219"/>
      <c r="O798" s="219"/>
      <c r="P798" s="219"/>
      <c r="Q798" s="219"/>
      <c r="R798" s="219"/>
      <c r="S798" s="219"/>
      <c r="T798" s="219"/>
      <c r="U798" s="219"/>
      <c r="V798" s="219"/>
      <c r="W798" s="219"/>
      <c r="X798" s="219"/>
      <c r="Y798" s="219"/>
      <c r="Z798" s="219"/>
    </row>
    <row r="799" spans="1:26" ht="15.75" customHeight="1" x14ac:dyDescent="0.25">
      <c r="A799" s="219"/>
      <c r="B799" s="219"/>
      <c r="C799" s="219"/>
      <c r="D799" s="219"/>
      <c r="E799" s="219"/>
      <c r="F799" s="219"/>
      <c r="G799" s="219"/>
      <c r="H799" s="219"/>
      <c r="I799" s="219"/>
      <c r="J799" s="219"/>
      <c r="K799" s="219"/>
      <c r="L799" s="219"/>
      <c r="M799" s="219"/>
      <c r="N799" s="219"/>
      <c r="O799" s="219"/>
      <c r="P799" s="219"/>
      <c r="Q799" s="219"/>
      <c r="R799" s="219"/>
      <c r="S799" s="219"/>
      <c r="T799" s="219"/>
      <c r="U799" s="219"/>
      <c r="V799" s="219"/>
      <c r="W799" s="219"/>
      <c r="X799" s="219"/>
      <c r="Y799" s="219"/>
      <c r="Z799" s="219"/>
    </row>
    <row r="800" spans="1:26" ht="15.75" customHeight="1" x14ac:dyDescent="0.25">
      <c r="A800" s="219"/>
      <c r="B800" s="219"/>
      <c r="C800" s="219"/>
      <c r="D800" s="219"/>
      <c r="E800" s="219"/>
      <c r="F800" s="219"/>
      <c r="G800" s="219"/>
      <c r="H800" s="219"/>
      <c r="I800" s="219"/>
      <c r="J800" s="219"/>
      <c r="K800" s="219"/>
      <c r="L800" s="219"/>
      <c r="M800" s="219"/>
      <c r="N800" s="219"/>
      <c r="O800" s="219"/>
      <c r="P800" s="219"/>
      <c r="Q800" s="219"/>
      <c r="R800" s="219"/>
      <c r="S800" s="219"/>
      <c r="T800" s="219"/>
      <c r="U800" s="219"/>
      <c r="V800" s="219"/>
      <c r="W800" s="219"/>
      <c r="X800" s="219"/>
      <c r="Y800" s="219"/>
      <c r="Z800" s="219"/>
    </row>
    <row r="801" spans="1:26" ht="15.75" customHeight="1" x14ac:dyDescent="0.25">
      <c r="A801" s="219"/>
      <c r="B801" s="219"/>
      <c r="C801" s="219"/>
      <c r="D801" s="219"/>
      <c r="E801" s="219"/>
      <c r="F801" s="219"/>
      <c r="G801" s="219"/>
      <c r="H801" s="219"/>
      <c r="I801" s="219"/>
      <c r="J801" s="219"/>
      <c r="K801" s="219"/>
      <c r="L801" s="219"/>
      <c r="M801" s="219"/>
      <c r="N801" s="219"/>
      <c r="O801" s="219"/>
      <c r="P801" s="219"/>
      <c r="Q801" s="219"/>
      <c r="R801" s="219"/>
      <c r="S801" s="219"/>
      <c r="T801" s="219"/>
      <c r="U801" s="219"/>
      <c r="V801" s="219"/>
      <c r="W801" s="219"/>
      <c r="X801" s="219"/>
      <c r="Y801" s="219"/>
      <c r="Z801" s="219"/>
    </row>
    <row r="802" spans="1:26" ht="15.75" customHeight="1" x14ac:dyDescent="0.25">
      <c r="A802" s="219"/>
      <c r="B802" s="219"/>
      <c r="C802" s="219"/>
      <c r="D802" s="219"/>
      <c r="E802" s="219"/>
      <c r="F802" s="219"/>
      <c r="G802" s="219"/>
      <c r="H802" s="219"/>
      <c r="I802" s="219"/>
      <c r="J802" s="219"/>
      <c r="K802" s="219"/>
      <c r="L802" s="219"/>
      <c r="M802" s="219"/>
      <c r="N802" s="219"/>
      <c r="O802" s="219"/>
      <c r="P802" s="219"/>
      <c r="Q802" s="219"/>
      <c r="R802" s="219"/>
      <c r="S802" s="219"/>
      <c r="T802" s="219"/>
      <c r="U802" s="219"/>
      <c r="V802" s="219"/>
      <c r="W802" s="219"/>
      <c r="X802" s="219"/>
      <c r="Y802" s="219"/>
      <c r="Z802" s="219"/>
    </row>
    <row r="803" spans="1:26" ht="15.75" customHeight="1" x14ac:dyDescent="0.25">
      <c r="A803" s="219"/>
      <c r="B803" s="219"/>
      <c r="C803" s="219"/>
      <c r="D803" s="219"/>
      <c r="E803" s="219"/>
      <c r="F803" s="219"/>
      <c r="G803" s="219"/>
      <c r="H803" s="219"/>
      <c r="I803" s="219"/>
      <c r="J803" s="219"/>
      <c r="K803" s="219"/>
      <c r="L803" s="219"/>
      <c r="M803" s="219"/>
      <c r="N803" s="219"/>
      <c r="O803" s="219"/>
      <c r="P803" s="219"/>
      <c r="Q803" s="219"/>
      <c r="R803" s="219"/>
      <c r="S803" s="219"/>
      <c r="T803" s="219"/>
      <c r="U803" s="219"/>
      <c r="V803" s="219"/>
      <c r="W803" s="219"/>
      <c r="X803" s="219"/>
      <c r="Y803" s="219"/>
      <c r="Z803" s="219"/>
    </row>
    <row r="804" spans="1:26" ht="15.75" customHeight="1" x14ac:dyDescent="0.25">
      <c r="A804" s="219"/>
      <c r="B804" s="219"/>
      <c r="C804" s="219"/>
      <c r="D804" s="219"/>
      <c r="E804" s="219"/>
      <c r="F804" s="219"/>
      <c r="G804" s="219"/>
      <c r="H804" s="219"/>
      <c r="I804" s="219"/>
      <c r="J804" s="219"/>
      <c r="K804" s="219"/>
      <c r="L804" s="219"/>
      <c r="M804" s="219"/>
      <c r="N804" s="219"/>
      <c r="O804" s="219"/>
      <c r="P804" s="219"/>
      <c r="Q804" s="219"/>
      <c r="R804" s="219"/>
      <c r="S804" s="219"/>
      <c r="T804" s="219"/>
      <c r="U804" s="219"/>
      <c r="V804" s="219"/>
      <c r="W804" s="219"/>
      <c r="X804" s="219"/>
      <c r="Y804" s="219"/>
      <c r="Z804" s="219"/>
    </row>
    <row r="805" spans="1:26" ht="15.75" customHeight="1" x14ac:dyDescent="0.25">
      <c r="A805" s="219"/>
      <c r="B805" s="219"/>
      <c r="C805" s="219"/>
      <c r="D805" s="219"/>
      <c r="E805" s="219"/>
      <c r="F805" s="219"/>
      <c r="G805" s="219"/>
      <c r="H805" s="219"/>
      <c r="I805" s="219"/>
      <c r="J805" s="219"/>
      <c r="K805" s="219"/>
      <c r="L805" s="219"/>
      <c r="M805" s="219"/>
      <c r="N805" s="219"/>
      <c r="O805" s="219"/>
      <c r="P805" s="219"/>
      <c r="Q805" s="219"/>
      <c r="R805" s="219"/>
      <c r="S805" s="219"/>
      <c r="T805" s="219"/>
      <c r="U805" s="219"/>
      <c r="V805" s="219"/>
      <c r="W805" s="219"/>
      <c r="X805" s="219"/>
      <c r="Y805" s="219"/>
      <c r="Z805" s="219"/>
    </row>
    <row r="806" spans="1:26" ht="15.75" customHeight="1" x14ac:dyDescent="0.25">
      <c r="A806" s="219"/>
      <c r="B806" s="219"/>
      <c r="C806" s="219"/>
      <c r="D806" s="219"/>
      <c r="E806" s="219"/>
      <c r="F806" s="219"/>
      <c r="G806" s="219"/>
      <c r="H806" s="219"/>
      <c r="I806" s="219"/>
      <c r="J806" s="219"/>
      <c r="K806" s="219"/>
      <c r="L806" s="219"/>
      <c r="M806" s="219"/>
      <c r="N806" s="219"/>
      <c r="O806" s="219"/>
      <c r="P806" s="219"/>
      <c r="Q806" s="219"/>
      <c r="R806" s="219"/>
      <c r="S806" s="219"/>
      <c r="T806" s="219"/>
      <c r="U806" s="219"/>
      <c r="V806" s="219"/>
      <c r="W806" s="219"/>
      <c r="X806" s="219"/>
      <c r="Y806" s="219"/>
      <c r="Z806" s="219"/>
    </row>
    <row r="807" spans="1:26" ht="15.75" customHeight="1" x14ac:dyDescent="0.25">
      <c r="A807" s="219"/>
      <c r="B807" s="219"/>
      <c r="C807" s="219"/>
      <c r="D807" s="219"/>
      <c r="E807" s="219"/>
      <c r="F807" s="219"/>
      <c r="G807" s="219"/>
      <c r="H807" s="219"/>
      <c r="I807" s="219"/>
      <c r="J807" s="219"/>
      <c r="K807" s="219"/>
      <c r="L807" s="219"/>
      <c r="M807" s="219"/>
      <c r="N807" s="219"/>
      <c r="O807" s="219"/>
      <c r="P807" s="219"/>
      <c r="Q807" s="219"/>
      <c r="R807" s="219"/>
      <c r="S807" s="219"/>
      <c r="T807" s="219"/>
      <c r="U807" s="219"/>
      <c r="V807" s="219"/>
      <c r="W807" s="219"/>
      <c r="X807" s="219"/>
      <c r="Y807" s="219"/>
      <c r="Z807" s="219"/>
    </row>
    <row r="808" spans="1:26" ht="15.75" customHeight="1" x14ac:dyDescent="0.25">
      <c r="A808" s="219"/>
      <c r="B808" s="219"/>
      <c r="C808" s="219"/>
      <c r="D808" s="219"/>
      <c r="E808" s="219"/>
      <c r="F808" s="219"/>
      <c r="G808" s="219"/>
      <c r="H808" s="219"/>
      <c r="I808" s="219"/>
      <c r="J808" s="219"/>
      <c r="K808" s="219"/>
      <c r="L808" s="219"/>
      <c r="M808" s="219"/>
      <c r="N808" s="219"/>
      <c r="O808" s="219"/>
      <c r="P808" s="219"/>
      <c r="Q808" s="219"/>
      <c r="R808" s="219"/>
      <c r="S808" s="219"/>
      <c r="T808" s="219"/>
      <c r="U808" s="219"/>
      <c r="V808" s="219"/>
      <c r="W808" s="219"/>
      <c r="X808" s="219"/>
      <c r="Y808" s="219"/>
      <c r="Z808" s="219"/>
    </row>
    <row r="809" spans="1:26" ht="15.75" customHeight="1" x14ac:dyDescent="0.25">
      <c r="A809" s="219"/>
      <c r="B809" s="219"/>
      <c r="C809" s="219"/>
      <c r="D809" s="219"/>
      <c r="E809" s="219"/>
      <c r="F809" s="219"/>
      <c r="G809" s="219"/>
      <c r="H809" s="219"/>
      <c r="I809" s="219"/>
      <c r="J809" s="219"/>
      <c r="K809" s="219"/>
      <c r="L809" s="219"/>
      <c r="M809" s="219"/>
      <c r="N809" s="219"/>
      <c r="O809" s="219"/>
      <c r="P809" s="219"/>
      <c r="Q809" s="219"/>
      <c r="R809" s="219"/>
      <c r="S809" s="219"/>
      <c r="T809" s="219"/>
      <c r="U809" s="219"/>
      <c r="V809" s="219"/>
      <c r="W809" s="219"/>
      <c r="X809" s="219"/>
      <c r="Y809" s="219"/>
      <c r="Z809" s="219"/>
    </row>
    <row r="810" spans="1:26" ht="15.75" customHeight="1" x14ac:dyDescent="0.25">
      <c r="A810" s="219"/>
      <c r="B810" s="219"/>
      <c r="C810" s="219"/>
      <c r="D810" s="219"/>
      <c r="E810" s="219"/>
      <c r="F810" s="219"/>
      <c r="G810" s="219"/>
      <c r="H810" s="219"/>
      <c r="I810" s="219"/>
      <c r="J810" s="219"/>
      <c r="K810" s="219"/>
      <c r="L810" s="219"/>
      <c r="M810" s="219"/>
      <c r="N810" s="219"/>
      <c r="O810" s="219"/>
      <c r="P810" s="219"/>
      <c r="Q810" s="219"/>
      <c r="R810" s="219"/>
      <c r="S810" s="219"/>
      <c r="T810" s="219"/>
      <c r="U810" s="219"/>
      <c r="V810" s="219"/>
      <c r="W810" s="219"/>
      <c r="X810" s="219"/>
      <c r="Y810" s="219"/>
      <c r="Z810" s="219"/>
    </row>
    <row r="811" spans="1:26" ht="15.75" customHeight="1" x14ac:dyDescent="0.25">
      <c r="A811" s="219"/>
      <c r="B811" s="219"/>
      <c r="C811" s="219"/>
      <c r="D811" s="219"/>
      <c r="E811" s="219"/>
      <c r="F811" s="219"/>
      <c r="G811" s="219"/>
      <c r="H811" s="219"/>
      <c r="I811" s="219"/>
      <c r="J811" s="219"/>
      <c r="K811" s="219"/>
      <c r="L811" s="219"/>
      <c r="M811" s="219"/>
      <c r="N811" s="219"/>
      <c r="O811" s="219"/>
      <c r="P811" s="219"/>
      <c r="Q811" s="219"/>
      <c r="R811" s="219"/>
      <c r="S811" s="219"/>
      <c r="T811" s="219"/>
      <c r="U811" s="219"/>
      <c r="V811" s="219"/>
      <c r="W811" s="219"/>
      <c r="X811" s="219"/>
      <c r="Y811" s="219"/>
      <c r="Z811" s="219"/>
    </row>
    <row r="812" spans="1:26" ht="15.75" customHeight="1" x14ac:dyDescent="0.25">
      <c r="A812" s="219"/>
      <c r="B812" s="219"/>
      <c r="C812" s="219"/>
      <c r="D812" s="219"/>
      <c r="E812" s="219"/>
      <c r="F812" s="219"/>
      <c r="G812" s="219"/>
      <c r="H812" s="219"/>
      <c r="I812" s="219"/>
      <c r="J812" s="219"/>
      <c r="K812" s="219"/>
      <c r="L812" s="219"/>
      <c r="M812" s="219"/>
      <c r="N812" s="219"/>
      <c r="O812" s="219"/>
      <c r="P812" s="219"/>
      <c r="Q812" s="219"/>
      <c r="R812" s="219"/>
      <c r="S812" s="219"/>
      <c r="T812" s="219"/>
      <c r="U812" s="219"/>
      <c r="V812" s="219"/>
      <c r="W812" s="219"/>
      <c r="X812" s="219"/>
      <c r="Y812" s="219"/>
      <c r="Z812" s="219"/>
    </row>
    <row r="813" spans="1:26" ht="15.75" customHeight="1" x14ac:dyDescent="0.25">
      <c r="A813" s="219"/>
      <c r="B813" s="219"/>
      <c r="C813" s="219"/>
      <c r="D813" s="219"/>
      <c r="E813" s="219"/>
      <c r="F813" s="219"/>
      <c r="G813" s="219"/>
      <c r="H813" s="219"/>
      <c r="I813" s="219"/>
      <c r="J813" s="219"/>
      <c r="K813" s="219"/>
      <c r="L813" s="219"/>
      <c r="M813" s="219"/>
      <c r="N813" s="219"/>
      <c r="O813" s="219"/>
      <c r="P813" s="219"/>
      <c r="Q813" s="219"/>
      <c r="R813" s="219"/>
      <c r="S813" s="219"/>
      <c r="T813" s="219"/>
      <c r="U813" s="219"/>
      <c r="V813" s="219"/>
      <c r="W813" s="219"/>
      <c r="X813" s="219"/>
      <c r="Y813" s="219"/>
      <c r="Z813" s="219"/>
    </row>
    <row r="814" spans="1:26" ht="15.75" customHeight="1" x14ac:dyDescent="0.25">
      <c r="A814" s="219"/>
      <c r="B814" s="219"/>
      <c r="C814" s="219"/>
      <c r="D814" s="219"/>
      <c r="E814" s="219"/>
      <c r="F814" s="219"/>
      <c r="G814" s="219"/>
      <c r="H814" s="219"/>
      <c r="I814" s="219"/>
      <c r="J814" s="219"/>
      <c r="K814" s="219"/>
      <c r="L814" s="219"/>
      <c r="M814" s="219"/>
      <c r="N814" s="219"/>
      <c r="O814" s="219"/>
      <c r="P814" s="219"/>
      <c r="Q814" s="219"/>
      <c r="R814" s="219"/>
      <c r="S814" s="219"/>
      <c r="T814" s="219"/>
      <c r="U814" s="219"/>
      <c r="V814" s="219"/>
      <c r="W814" s="219"/>
      <c r="X814" s="219"/>
      <c r="Y814" s="219"/>
      <c r="Z814" s="219"/>
    </row>
    <row r="815" spans="1:26" ht="15.75" customHeight="1" x14ac:dyDescent="0.25">
      <c r="A815" s="219"/>
      <c r="B815" s="219"/>
      <c r="C815" s="219"/>
      <c r="D815" s="219"/>
      <c r="E815" s="219"/>
      <c r="F815" s="219"/>
      <c r="G815" s="219"/>
      <c r="H815" s="219"/>
      <c r="I815" s="219"/>
      <c r="J815" s="219"/>
      <c r="K815" s="219"/>
      <c r="L815" s="219"/>
      <c r="M815" s="219"/>
      <c r="N815" s="219"/>
      <c r="O815" s="219"/>
      <c r="P815" s="219"/>
      <c r="Q815" s="219"/>
      <c r="R815" s="219"/>
      <c r="S815" s="219"/>
      <c r="T815" s="219"/>
      <c r="U815" s="219"/>
      <c r="V815" s="219"/>
      <c r="W815" s="219"/>
      <c r="X815" s="219"/>
      <c r="Y815" s="219"/>
      <c r="Z815" s="219"/>
    </row>
    <row r="816" spans="1:26" ht="15.75" customHeight="1" x14ac:dyDescent="0.25">
      <c r="A816" s="219"/>
      <c r="B816" s="219"/>
      <c r="C816" s="219"/>
      <c r="D816" s="219"/>
      <c r="E816" s="219"/>
      <c r="F816" s="219"/>
      <c r="G816" s="219"/>
      <c r="H816" s="219"/>
      <c r="I816" s="219"/>
      <c r="J816" s="219"/>
      <c r="K816" s="219"/>
      <c r="L816" s="219"/>
      <c r="M816" s="219"/>
      <c r="N816" s="219"/>
      <c r="O816" s="219"/>
      <c r="P816" s="219"/>
      <c r="Q816" s="219"/>
      <c r="R816" s="219"/>
      <c r="S816" s="219"/>
      <c r="T816" s="219"/>
      <c r="U816" s="219"/>
      <c r="V816" s="219"/>
      <c r="W816" s="219"/>
      <c r="X816" s="219"/>
      <c r="Y816" s="219"/>
      <c r="Z816" s="219"/>
    </row>
    <row r="817" spans="1:26" ht="15.75" customHeight="1" x14ac:dyDescent="0.25">
      <c r="A817" s="219"/>
      <c r="B817" s="219"/>
      <c r="C817" s="219"/>
      <c r="D817" s="219"/>
      <c r="E817" s="219"/>
      <c r="F817" s="219"/>
      <c r="G817" s="219"/>
      <c r="H817" s="219"/>
      <c r="I817" s="219"/>
      <c r="J817" s="219"/>
      <c r="K817" s="219"/>
      <c r="L817" s="219"/>
      <c r="M817" s="219"/>
      <c r="N817" s="219"/>
      <c r="O817" s="219"/>
      <c r="P817" s="219"/>
      <c r="Q817" s="219"/>
      <c r="R817" s="219"/>
      <c r="S817" s="219"/>
      <c r="T817" s="219"/>
      <c r="U817" s="219"/>
      <c r="V817" s="219"/>
      <c r="W817" s="219"/>
      <c r="X817" s="219"/>
      <c r="Y817" s="219"/>
      <c r="Z817" s="219"/>
    </row>
    <row r="818" spans="1:26" ht="15.75" customHeight="1" x14ac:dyDescent="0.25">
      <c r="A818" s="219"/>
      <c r="B818" s="219"/>
      <c r="C818" s="219"/>
      <c r="D818" s="219"/>
      <c r="E818" s="219"/>
      <c r="F818" s="219"/>
      <c r="G818" s="219"/>
      <c r="H818" s="219"/>
      <c r="I818" s="219"/>
      <c r="J818" s="219"/>
      <c r="K818" s="219"/>
      <c r="L818" s="219"/>
      <c r="M818" s="219"/>
      <c r="N818" s="219"/>
      <c r="O818" s="219"/>
      <c r="P818" s="219"/>
      <c r="Q818" s="219"/>
      <c r="R818" s="219"/>
      <c r="S818" s="219"/>
      <c r="T818" s="219"/>
      <c r="U818" s="219"/>
      <c r="V818" s="219"/>
      <c r="W818" s="219"/>
      <c r="X818" s="219"/>
      <c r="Y818" s="219"/>
      <c r="Z818" s="219"/>
    </row>
    <row r="819" spans="1:26" ht="15.75" customHeight="1" x14ac:dyDescent="0.25">
      <c r="A819" s="219"/>
      <c r="B819" s="219"/>
      <c r="C819" s="219"/>
      <c r="D819" s="219"/>
      <c r="E819" s="219"/>
      <c r="F819" s="219"/>
      <c r="G819" s="219"/>
      <c r="H819" s="219"/>
      <c r="I819" s="219"/>
      <c r="J819" s="219"/>
      <c r="K819" s="219"/>
      <c r="L819" s="219"/>
      <c r="M819" s="219"/>
      <c r="N819" s="219"/>
      <c r="O819" s="219"/>
      <c r="P819" s="219"/>
      <c r="Q819" s="219"/>
      <c r="R819" s="219"/>
      <c r="S819" s="219"/>
      <c r="T819" s="219"/>
      <c r="U819" s="219"/>
      <c r="V819" s="219"/>
      <c r="W819" s="219"/>
      <c r="X819" s="219"/>
      <c r="Y819" s="219"/>
      <c r="Z819" s="219"/>
    </row>
    <row r="820" spans="1:26" ht="15.75" customHeight="1" x14ac:dyDescent="0.25">
      <c r="A820" s="219"/>
      <c r="B820" s="219"/>
      <c r="C820" s="219"/>
      <c r="D820" s="219"/>
      <c r="E820" s="219"/>
      <c r="F820" s="219"/>
      <c r="G820" s="219"/>
      <c r="H820" s="219"/>
      <c r="I820" s="219"/>
      <c r="J820" s="219"/>
      <c r="K820" s="219"/>
      <c r="L820" s="219"/>
      <c r="M820" s="219"/>
      <c r="N820" s="219"/>
      <c r="O820" s="219"/>
      <c r="P820" s="219"/>
      <c r="Q820" s="219"/>
      <c r="R820" s="219"/>
      <c r="S820" s="219"/>
      <c r="T820" s="219"/>
      <c r="U820" s="219"/>
      <c r="V820" s="219"/>
      <c r="W820" s="219"/>
      <c r="X820" s="219"/>
      <c r="Y820" s="219"/>
      <c r="Z820" s="219"/>
    </row>
    <row r="821" spans="1:26" ht="15.75" customHeight="1" x14ac:dyDescent="0.25">
      <c r="A821" s="219"/>
      <c r="B821" s="219"/>
      <c r="C821" s="219"/>
      <c r="D821" s="219"/>
      <c r="E821" s="219"/>
      <c r="F821" s="219"/>
      <c r="G821" s="219"/>
      <c r="H821" s="219"/>
      <c r="I821" s="219"/>
      <c r="J821" s="219"/>
      <c r="K821" s="219"/>
      <c r="L821" s="219"/>
      <c r="M821" s="219"/>
      <c r="N821" s="219"/>
      <c r="O821" s="219"/>
      <c r="P821" s="219"/>
      <c r="Q821" s="219"/>
      <c r="R821" s="219"/>
      <c r="S821" s="219"/>
      <c r="T821" s="219"/>
      <c r="U821" s="219"/>
      <c r="V821" s="219"/>
      <c r="W821" s="219"/>
      <c r="X821" s="219"/>
      <c r="Y821" s="219"/>
      <c r="Z821" s="219"/>
    </row>
    <row r="822" spans="1:26" ht="15.75" customHeight="1" x14ac:dyDescent="0.25">
      <c r="A822" s="219"/>
      <c r="B822" s="219"/>
      <c r="C822" s="219"/>
      <c r="D822" s="219"/>
      <c r="E822" s="219"/>
      <c r="F822" s="219"/>
      <c r="G822" s="219"/>
      <c r="H822" s="219"/>
      <c r="I822" s="219"/>
      <c r="J822" s="219"/>
      <c r="K822" s="219"/>
      <c r="L822" s="219"/>
      <c r="M822" s="219"/>
      <c r="N822" s="219"/>
      <c r="O822" s="219"/>
      <c r="P822" s="219"/>
      <c r="Q822" s="219"/>
      <c r="R822" s="219"/>
      <c r="S822" s="219"/>
      <c r="T822" s="219"/>
      <c r="U822" s="219"/>
      <c r="V822" s="219"/>
      <c r="W822" s="219"/>
      <c r="X822" s="219"/>
      <c r="Y822" s="219"/>
      <c r="Z822" s="219"/>
    </row>
    <row r="823" spans="1:26" ht="15.75" customHeight="1" x14ac:dyDescent="0.25">
      <c r="A823" s="219"/>
      <c r="B823" s="219"/>
      <c r="C823" s="219"/>
      <c r="D823" s="219"/>
      <c r="E823" s="219"/>
      <c r="F823" s="219"/>
      <c r="G823" s="219"/>
      <c r="H823" s="219"/>
      <c r="I823" s="219"/>
      <c r="J823" s="219"/>
      <c r="K823" s="219"/>
      <c r="L823" s="219"/>
      <c r="M823" s="219"/>
      <c r="N823" s="219"/>
      <c r="O823" s="219"/>
      <c r="P823" s="219"/>
      <c r="Q823" s="219"/>
      <c r="R823" s="219"/>
      <c r="S823" s="219"/>
      <c r="T823" s="219"/>
      <c r="U823" s="219"/>
      <c r="V823" s="219"/>
      <c r="W823" s="219"/>
      <c r="X823" s="219"/>
      <c r="Y823" s="219"/>
      <c r="Z823" s="219"/>
    </row>
    <row r="824" spans="1:26" ht="15.75" customHeight="1" x14ac:dyDescent="0.25">
      <c r="A824" s="219"/>
      <c r="B824" s="219"/>
      <c r="C824" s="219"/>
      <c r="D824" s="219"/>
      <c r="E824" s="219"/>
      <c r="F824" s="219"/>
      <c r="G824" s="219"/>
      <c r="H824" s="219"/>
      <c r="I824" s="219"/>
      <c r="J824" s="219"/>
      <c r="K824" s="219"/>
      <c r="L824" s="219"/>
      <c r="M824" s="219"/>
      <c r="N824" s="219"/>
      <c r="O824" s="219"/>
      <c r="P824" s="219"/>
      <c r="Q824" s="219"/>
      <c r="R824" s="219"/>
      <c r="S824" s="219"/>
      <c r="T824" s="219"/>
      <c r="U824" s="219"/>
      <c r="V824" s="219"/>
      <c r="W824" s="219"/>
      <c r="X824" s="219"/>
      <c r="Y824" s="219"/>
      <c r="Z824" s="219"/>
    </row>
    <row r="825" spans="1:26" ht="15.75" customHeight="1" x14ac:dyDescent="0.25">
      <c r="A825" s="219"/>
      <c r="B825" s="219"/>
      <c r="C825" s="219"/>
      <c r="D825" s="219"/>
      <c r="E825" s="219"/>
      <c r="F825" s="219"/>
      <c r="G825" s="219"/>
      <c r="H825" s="219"/>
      <c r="I825" s="219"/>
      <c r="J825" s="219"/>
      <c r="K825" s="219"/>
      <c r="L825" s="219"/>
      <c r="M825" s="219"/>
      <c r="N825" s="219"/>
      <c r="O825" s="219"/>
      <c r="P825" s="219"/>
      <c r="Q825" s="219"/>
      <c r="R825" s="219"/>
      <c r="S825" s="219"/>
      <c r="T825" s="219"/>
      <c r="U825" s="219"/>
      <c r="V825" s="219"/>
      <c r="W825" s="219"/>
      <c r="X825" s="219"/>
      <c r="Y825" s="219"/>
      <c r="Z825" s="219"/>
    </row>
    <row r="826" spans="1:26" ht="15.75" customHeight="1" x14ac:dyDescent="0.25">
      <c r="A826" s="219"/>
      <c r="B826" s="219"/>
      <c r="C826" s="219"/>
      <c r="D826" s="219"/>
      <c r="E826" s="219"/>
      <c r="F826" s="219"/>
      <c r="G826" s="219"/>
      <c r="H826" s="219"/>
      <c r="I826" s="219"/>
      <c r="J826" s="219"/>
      <c r="K826" s="219"/>
      <c r="L826" s="219"/>
      <c r="M826" s="219"/>
      <c r="N826" s="219"/>
      <c r="O826" s="219"/>
      <c r="P826" s="219"/>
      <c r="Q826" s="219"/>
      <c r="R826" s="219"/>
      <c r="S826" s="219"/>
      <c r="T826" s="219"/>
      <c r="U826" s="219"/>
      <c r="V826" s="219"/>
      <c r="W826" s="219"/>
      <c r="X826" s="219"/>
      <c r="Y826" s="219"/>
      <c r="Z826" s="219"/>
    </row>
    <row r="827" spans="1:26" ht="15.75" customHeight="1" x14ac:dyDescent="0.25">
      <c r="A827" s="219"/>
      <c r="B827" s="219"/>
      <c r="C827" s="219"/>
      <c r="D827" s="219"/>
      <c r="E827" s="219"/>
      <c r="F827" s="219"/>
      <c r="G827" s="219"/>
      <c r="H827" s="219"/>
      <c r="I827" s="219"/>
      <c r="J827" s="219"/>
      <c r="K827" s="219"/>
      <c r="L827" s="219"/>
      <c r="M827" s="219"/>
      <c r="N827" s="219"/>
      <c r="O827" s="219"/>
      <c r="P827" s="219"/>
      <c r="Q827" s="219"/>
      <c r="R827" s="219"/>
      <c r="S827" s="219"/>
      <c r="T827" s="219"/>
      <c r="U827" s="219"/>
      <c r="V827" s="219"/>
      <c r="W827" s="219"/>
      <c r="X827" s="219"/>
      <c r="Y827" s="219"/>
      <c r="Z827" s="219"/>
    </row>
    <row r="828" spans="1:26" ht="15.75" customHeight="1" x14ac:dyDescent="0.25">
      <c r="A828" s="219"/>
      <c r="B828" s="219"/>
      <c r="C828" s="219"/>
      <c r="D828" s="219"/>
      <c r="E828" s="219"/>
      <c r="F828" s="219"/>
      <c r="G828" s="219"/>
      <c r="H828" s="219"/>
      <c r="I828" s="219"/>
      <c r="J828" s="219"/>
      <c r="K828" s="219"/>
      <c r="L828" s="219"/>
      <c r="M828" s="219"/>
      <c r="N828" s="219"/>
      <c r="O828" s="219"/>
      <c r="P828" s="219"/>
      <c r="Q828" s="219"/>
      <c r="R828" s="219"/>
      <c r="S828" s="219"/>
      <c r="T828" s="219"/>
      <c r="U828" s="219"/>
      <c r="V828" s="219"/>
      <c r="W828" s="219"/>
      <c r="X828" s="219"/>
      <c r="Y828" s="219"/>
      <c r="Z828" s="219"/>
    </row>
    <row r="829" spans="1:26" ht="15.75" customHeight="1" x14ac:dyDescent="0.25">
      <c r="A829" s="219"/>
      <c r="B829" s="219"/>
      <c r="C829" s="219"/>
      <c r="D829" s="219"/>
      <c r="E829" s="219"/>
      <c r="F829" s="219"/>
      <c r="G829" s="219"/>
      <c r="H829" s="219"/>
      <c r="I829" s="219"/>
      <c r="J829" s="219"/>
      <c r="K829" s="219"/>
      <c r="L829" s="219"/>
      <c r="M829" s="219"/>
      <c r="N829" s="219"/>
      <c r="O829" s="219"/>
      <c r="P829" s="219"/>
      <c r="Q829" s="219"/>
      <c r="R829" s="219"/>
      <c r="S829" s="219"/>
      <c r="T829" s="219"/>
      <c r="U829" s="219"/>
      <c r="V829" s="219"/>
      <c r="W829" s="219"/>
      <c r="X829" s="219"/>
      <c r="Y829" s="219"/>
      <c r="Z829" s="219"/>
    </row>
    <row r="830" spans="1:26" ht="15.75" customHeight="1" x14ac:dyDescent="0.25">
      <c r="A830" s="219"/>
      <c r="B830" s="219"/>
      <c r="C830" s="219"/>
      <c r="D830" s="219"/>
      <c r="E830" s="219"/>
      <c r="F830" s="219"/>
      <c r="G830" s="219"/>
      <c r="H830" s="219"/>
      <c r="I830" s="219"/>
      <c r="J830" s="219"/>
      <c r="K830" s="219"/>
      <c r="L830" s="219"/>
      <c r="M830" s="219"/>
      <c r="N830" s="219"/>
      <c r="O830" s="219"/>
      <c r="P830" s="219"/>
      <c r="Q830" s="219"/>
      <c r="R830" s="219"/>
      <c r="S830" s="219"/>
      <c r="T830" s="219"/>
      <c r="U830" s="219"/>
      <c r="V830" s="219"/>
      <c r="W830" s="219"/>
      <c r="X830" s="219"/>
      <c r="Y830" s="219"/>
      <c r="Z830" s="219"/>
    </row>
    <row r="831" spans="1:26" ht="15.75" customHeight="1" x14ac:dyDescent="0.25">
      <c r="A831" s="219"/>
      <c r="B831" s="219"/>
      <c r="C831" s="219"/>
      <c r="D831" s="219"/>
      <c r="E831" s="219"/>
      <c r="F831" s="219"/>
      <c r="G831" s="219"/>
      <c r="H831" s="219"/>
      <c r="I831" s="219"/>
      <c r="J831" s="219"/>
      <c r="K831" s="219"/>
      <c r="L831" s="219"/>
      <c r="M831" s="219"/>
      <c r="N831" s="219"/>
      <c r="O831" s="219"/>
      <c r="P831" s="219"/>
      <c r="Q831" s="219"/>
      <c r="R831" s="219"/>
      <c r="S831" s="219"/>
      <c r="T831" s="219"/>
      <c r="U831" s="219"/>
      <c r="V831" s="219"/>
      <c r="W831" s="219"/>
      <c r="X831" s="219"/>
      <c r="Y831" s="219"/>
      <c r="Z831" s="219"/>
    </row>
    <row r="832" spans="1:26" ht="15.75" customHeight="1" x14ac:dyDescent="0.25">
      <c r="A832" s="219"/>
      <c r="B832" s="219"/>
      <c r="C832" s="219"/>
      <c r="D832" s="219"/>
      <c r="E832" s="219"/>
      <c r="F832" s="219"/>
      <c r="G832" s="219"/>
      <c r="H832" s="219"/>
      <c r="I832" s="219"/>
      <c r="J832" s="219"/>
      <c r="K832" s="219"/>
      <c r="L832" s="219"/>
      <c r="M832" s="219"/>
      <c r="N832" s="219"/>
      <c r="O832" s="219"/>
      <c r="P832" s="219"/>
      <c r="Q832" s="219"/>
      <c r="R832" s="219"/>
      <c r="S832" s="219"/>
      <c r="T832" s="219"/>
      <c r="U832" s="219"/>
      <c r="V832" s="219"/>
      <c r="W832" s="219"/>
      <c r="X832" s="219"/>
      <c r="Y832" s="219"/>
      <c r="Z832" s="219"/>
    </row>
    <row r="833" spans="1:26" ht="15.75" customHeight="1" x14ac:dyDescent="0.25">
      <c r="A833" s="219"/>
      <c r="B833" s="219"/>
      <c r="C833" s="219"/>
      <c r="D833" s="219"/>
      <c r="E833" s="219"/>
      <c r="F833" s="219"/>
      <c r="G833" s="219"/>
      <c r="H833" s="219"/>
      <c r="I833" s="219"/>
      <c r="J833" s="219"/>
      <c r="K833" s="219"/>
      <c r="L833" s="219"/>
      <c r="M833" s="219"/>
      <c r="N833" s="219"/>
      <c r="O833" s="219"/>
      <c r="P833" s="219"/>
      <c r="Q833" s="219"/>
      <c r="R833" s="219"/>
      <c r="S833" s="219"/>
      <c r="T833" s="219"/>
      <c r="U833" s="219"/>
      <c r="V833" s="219"/>
      <c r="W833" s="219"/>
      <c r="X833" s="219"/>
      <c r="Y833" s="219"/>
      <c r="Z833" s="219"/>
    </row>
    <row r="834" spans="1:26" ht="15.75" customHeight="1" x14ac:dyDescent="0.25">
      <c r="A834" s="219"/>
      <c r="B834" s="219"/>
      <c r="C834" s="219"/>
      <c r="D834" s="219"/>
      <c r="E834" s="219"/>
      <c r="F834" s="219"/>
      <c r="G834" s="219"/>
      <c r="H834" s="219"/>
      <c r="I834" s="219"/>
      <c r="J834" s="219"/>
      <c r="K834" s="219"/>
      <c r="L834" s="219"/>
      <c r="M834" s="219"/>
      <c r="N834" s="219"/>
      <c r="O834" s="219"/>
      <c r="P834" s="219"/>
      <c r="Q834" s="219"/>
      <c r="R834" s="219"/>
      <c r="S834" s="219"/>
      <c r="T834" s="219"/>
      <c r="U834" s="219"/>
      <c r="V834" s="219"/>
      <c r="W834" s="219"/>
      <c r="X834" s="219"/>
      <c r="Y834" s="219"/>
      <c r="Z834" s="219"/>
    </row>
    <row r="835" spans="1:26" ht="15.75" customHeight="1" x14ac:dyDescent="0.25">
      <c r="A835" s="219"/>
      <c r="B835" s="219"/>
      <c r="C835" s="219"/>
      <c r="D835" s="219"/>
      <c r="E835" s="219"/>
      <c r="F835" s="219"/>
      <c r="G835" s="219"/>
      <c r="H835" s="219"/>
      <c r="I835" s="219"/>
      <c r="J835" s="219"/>
      <c r="K835" s="219"/>
      <c r="L835" s="219"/>
      <c r="M835" s="219"/>
      <c r="N835" s="219"/>
      <c r="O835" s="219"/>
      <c r="P835" s="219"/>
      <c r="Q835" s="219"/>
      <c r="R835" s="219"/>
      <c r="S835" s="219"/>
      <c r="T835" s="219"/>
      <c r="U835" s="219"/>
      <c r="V835" s="219"/>
      <c r="W835" s="219"/>
      <c r="X835" s="219"/>
      <c r="Y835" s="219"/>
      <c r="Z835" s="219"/>
    </row>
    <row r="836" spans="1:26" ht="15.75" customHeight="1" x14ac:dyDescent="0.25">
      <c r="A836" s="219"/>
      <c r="B836" s="219"/>
      <c r="C836" s="219"/>
      <c r="D836" s="219"/>
      <c r="E836" s="219"/>
      <c r="F836" s="219"/>
      <c r="G836" s="219"/>
      <c r="H836" s="219"/>
      <c r="I836" s="219"/>
      <c r="J836" s="219"/>
      <c r="K836" s="219"/>
      <c r="L836" s="219"/>
      <c r="M836" s="219"/>
      <c r="N836" s="219"/>
      <c r="O836" s="219"/>
      <c r="P836" s="219"/>
      <c r="Q836" s="219"/>
      <c r="R836" s="219"/>
      <c r="S836" s="219"/>
      <c r="T836" s="219"/>
      <c r="U836" s="219"/>
      <c r="V836" s="219"/>
      <c r="W836" s="219"/>
      <c r="X836" s="219"/>
      <c r="Y836" s="219"/>
      <c r="Z836" s="219"/>
    </row>
    <row r="837" spans="1:26" ht="15.75" customHeight="1" x14ac:dyDescent="0.25">
      <c r="A837" s="219"/>
      <c r="B837" s="219"/>
      <c r="C837" s="219"/>
      <c r="D837" s="219"/>
      <c r="E837" s="219"/>
      <c r="F837" s="219"/>
      <c r="G837" s="219"/>
      <c r="H837" s="219"/>
      <c r="I837" s="219"/>
      <c r="J837" s="219"/>
      <c r="K837" s="219"/>
      <c r="L837" s="219"/>
      <c r="M837" s="219"/>
      <c r="N837" s="219"/>
      <c r="O837" s="219"/>
      <c r="P837" s="219"/>
      <c r="Q837" s="219"/>
      <c r="R837" s="219"/>
      <c r="S837" s="219"/>
      <c r="T837" s="219"/>
      <c r="U837" s="219"/>
      <c r="V837" s="219"/>
      <c r="W837" s="219"/>
      <c r="X837" s="219"/>
      <c r="Y837" s="219"/>
      <c r="Z837" s="219"/>
    </row>
    <row r="838" spans="1:26" ht="15.75" customHeight="1" x14ac:dyDescent="0.25">
      <c r="A838" s="219"/>
      <c r="B838" s="219"/>
      <c r="C838" s="219"/>
      <c r="D838" s="219"/>
      <c r="E838" s="219"/>
      <c r="F838" s="219"/>
      <c r="G838" s="219"/>
      <c r="H838" s="219"/>
      <c r="I838" s="219"/>
      <c r="J838" s="219"/>
      <c r="K838" s="219"/>
      <c r="L838" s="219"/>
      <c r="M838" s="219"/>
      <c r="N838" s="219"/>
      <c r="O838" s="219"/>
      <c r="P838" s="219"/>
      <c r="Q838" s="219"/>
      <c r="R838" s="219"/>
      <c r="S838" s="219"/>
      <c r="T838" s="219"/>
      <c r="U838" s="219"/>
      <c r="V838" s="219"/>
      <c r="W838" s="219"/>
      <c r="X838" s="219"/>
      <c r="Y838" s="219"/>
      <c r="Z838" s="219"/>
    </row>
    <row r="839" spans="1:26" ht="15.75" customHeight="1" x14ac:dyDescent="0.25">
      <c r="A839" s="219"/>
      <c r="B839" s="219"/>
      <c r="C839" s="219"/>
      <c r="D839" s="219"/>
      <c r="E839" s="219"/>
      <c r="F839" s="219"/>
      <c r="G839" s="219"/>
      <c r="H839" s="219"/>
      <c r="I839" s="219"/>
      <c r="J839" s="219"/>
      <c r="K839" s="219"/>
      <c r="L839" s="219"/>
      <c r="M839" s="219"/>
      <c r="N839" s="219"/>
      <c r="O839" s="219"/>
      <c r="P839" s="219"/>
      <c r="Q839" s="219"/>
      <c r="R839" s="219"/>
      <c r="S839" s="219"/>
      <c r="T839" s="219"/>
      <c r="U839" s="219"/>
      <c r="V839" s="219"/>
      <c r="W839" s="219"/>
      <c r="X839" s="219"/>
      <c r="Y839" s="219"/>
      <c r="Z839" s="219"/>
    </row>
    <row r="840" spans="1:26" ht="15.75" customHeight="1" x14ac:dyDescent="0.25">
      <c r="A840" s="219"/>
      <c r="B840" s="219"/>
      <c r="C840" s="219"/>
      <c r="D840" s="219"/>
      <c r="E840" s="219"/>
      <c r="F840" s="219"/>
      <c r="G840" s="219"/>
      <c r="H840" s="219"/>
      <c r="I840" s="219"/>
      <c r="J840" s="219"/>
      <c r="K840" s="219"/>
      <c r="L840" s="219"/>
      <c r="M840" s="219"/>
      <c r="N840" s="219"/>
      <c r="O840" s="219"/>
      <c r="P840" s="219"/>
      <c r="Q840" s="219"/>
      <c r="R840" s="219"/>
      <c r="S840" s="219"/>
      <c r="T840" s="219"/>
      <c r="U840" s="219"/>
      <c r="V840" s="219"/>
      <c r="W840" s="219"/>
      <c r="X840" s="219"/>
      <c r="Y840" s="219"/>
      <c r="Z840" s="219"/>
    </row>
    <row r="841" spans="1:26" ht="15.75" customHeight="1" x14ac:dyDescent="0.25">
      <c r="A841" s="219"/>
      <c r="B841" s="219"/>
      <c r="C841" s="219"/>
      <c r="D841" s="219"/>
      <c r="E841" s="219"/>
      <c r="F841" s="219"/>
      <c r="G841" s="219"/>
      <c r="H841" s="219"/>
      <c r="I841" s="219"/>
      <c r="J841" s="219"/>
      <c r="K841" s="219"/>
      <c r="L841" s="219"/>
      <c r="M841" s="219"/>
      <c r="N841" s="219"/>
      <c r="O841" s="219"/>
      <c r="P841" s="219"/>
      <c r="Q841" s="219"/>
      <c r="R841" s="219"/>
      <c r="S841" s="219"/>
      <c r="T841" s="219"/>
      <c r="U841" s="219"/>
      <c r="V841" s="219"/>
      <c r="W841" s="219"/>
      <c r="X841" s="219"/>
      <c r="Y841" s="219"/>
      <c r="Z841" s="219"/>
    </row>
    <row r="842" spans="1:26" ht="15.75" customHeight="1" x14ac:dyDescent="0.25">
      <c r="A842" s="219"/>
      <c r="B842" s="219"/>
      <c r="C842" s="219"/>
      <c r="D842" s="219"/>
      <c r="E842" s="219"/>
      <c r="F842" s="219"/>
      <c r="G842" s="219"/>
      <c r="H842" s="219"/>
      <c r="I842" s="219"/>
      <c r="J842" s="219"/>
      <c r="K842" s="219"/>
      <c r="L842" s="219"/>
      <c r="M842" s="219"/>
      <c r="N842" s="219"/>
      <c r="O842" s="219"/>
      <c r="P842" s="219"/>
      <c r="Q842" s="219"/>
      <c r="R842" s="219"/>
      <c r="S842" s="219"/>
      <c r="T842" s="219"/>
      <c r="U842" s="219"/>
      <c r="V842" s="219"/>
      <c r="W842" s="219"/>
      <c r="X842" s="219"/>
      <c r="Y842" s="219"/>
      <c r="Z842" s="219"/>
    </row>
    <row r="843" spans="1:26" ht="15.75" customHeight="1" x14ac:dyDescent="0.25">
      <c r="A843" s="219"/>
      <c r="B843" s="219"/>
      <c r="C843" s="219"/>
      <c r="D843" s="219"/>
      <c r="E843" s="219"/>
      <c r="F843" s="219"/>
      <c r="G843" s="219"/>
      <c r="H843" s="219"/>
      <c r="I843" s="219"/>
      <c r="J843" s="219"/>
      <c r="K843" s="219"/>
      <c r="L843" s="219"/>
      <c r="M843" s="219"/>
      <c r="N843" s="219"/>
      <c r="O843" s="219"/>
      <c r="P843" s="219"/>
      <c r="Q843" s="219"/>
      <c r="R843" s="219"/>
      <c r="S843" s="219"/>
      <c r="T843" s="219"/>
      <c r="U843" s="219"/>
      <c r="V843" s="219"/>
      <c r="W843" s="219"/>
      <c r="X843" s="219"/>
      <c r="Y843" s="219"/>
      <c r="Z843" s="219"/>
    </row>
    <row r="844" spans="1:26" ht="15.75" customHeight="1" x14ac:dyDescent="0.25">
      <c r="A844" s="219"/>
      <c r="B844" s="219"/>
      <c r="C844" s="219"/>
      <c r="D844" s="219"/>
      <c r="E844" s="219"/>
      <c r="F844" s="219"/>
      <c r="G844" s="219"/>
      <c r="H844" s="219"/>
      <c r="I844" s="219"/>
      <c r="J844" s="219"/>
      <c r="K844" s="219"/>
      <c r="L844" s="219"/>
      <c r="M844" s="219"/>
      <c r="N844" s="219"/>
      <c r="O844" s="219"/>
      <c r="P844" s="219"/>
      <c r="Q844" s="219"/>
      <c r="R844" s="219"/>
      <c r="S844" s="219"/>
      <c r="T844" s="219"/>
      <c r="U844" s="219"/>
      <c r="V844" s="219"/>
      <c r="W844" s="219"/>
      <c r="X844" s="219"/>
      <c r="Y844" s="219"/>
      <c r="Z844" s="219"/>
    </row>
    <row r="845" spans="1:26" ht="15.75" customHeight="1" x14ac:dyDescent="0.25">
      <c r="A845" s="219"/>
      <c r="B845" s="219"/>
      <c r="C845" s="219"/>
      <c r="D845" s="219"/>
      <c r="E845" s="219"/>
      <c r="F845" s="219"/>
      <c r="G845" s="219"/>
      <c r="H845" s="219"/>
      <c r="I845" s="219"/>
      <c r="J845" s="219"/>
      <c r="K845" s="219"/>
      <c r="L845" s="219"/>
      <c r="M845" s="219"/>
      <c r="N845" s="219"/>
      <c r="O845" s="219"/>
      <c r="P845" s="219"/>
      <c r="Q845" s="219"/>
      <c r="R845" s="219"/>
      <c r="S845" s="219"/>
      <c r="T845" s="219"/>
      <c r="U845" s="219"/>
      <c r="V845" s="219"/>
      <c r="W845" s="219"/>
      <c r="X845" s="219"/>
      <c r="Y845" s="219"/>
      <c r="Z845" s="219"/>
    </row>
    <row r="846" spans="1:26" ht="15.75" customHeight="1" x14ac:dyDescent="0.25">
      <c r="A846" s="219"/>
      <c r="B846" s="219"/>
      <c r="C846" s="219"/>
      <c r="D846" s="219"/>
      <c r="E846" s="219"/>
      <c r="F846" s="219"/>
      <c r="G846" s="219"/>
      <c r="H846" s="219"/>
      <c r="I846" s="219"/>
      <c r="J846" s="219"/>
      <c r="K846" s="219"/>
      <c r="L846" s="219"/>
      <c r="M846" s="219"/>
      <c r="N846" s="219"/>
      <c r="O846" s="219"/>
      <c r="P846" s="219"/>
      <c r="Q846" s="219"/>
      <c r="R846" s="219"/>
      <c r="S846" s="219"/>
      <c r="T846" s="219"/>
      <c r="U846" s="219"/>
      <c r="V846" s="219"/>
      <c r="W846" s="219"/>
      <c r="X846" s="219"/>
      <c r="Y846" s="219"/>
      <c r="Z846" s="219"/>
    </row>
    <row r="847" spans="1:26" ht="15.75" customHeight="1" x14ac:dyDescent="0.25">
      <c r="A847" s="219"/>
      <c r="B847" s="219"/>
      <c r="C847" s="219"/>
      <c r="D847" s="219"/>
      <c r="E847" s="219"/>
      <c r="F847" s="219"/>
      <c r="G847" s="219"/>
      <c r="H847" s="219"/>
      <c r="I847" s="219"/>
      <c r="J847" s="219"/>
      <c r="K847" s="219"/>
      <c r="L847" s="219"/>
      <c r="M847" s="219"/>
      <c r="N847" s="219"/>
      <c r="O847" s="219"/>
      <c r="P847" s="219"/>
      <c r="Q847" s="219"/>
      <c r="R847" s="219"/>
      <c r="S847" s="219"/>
      <c r="T847" s="219"/>
      <c r="U847" s="219"/>
      <c r="V847" s="219"/>
      <c r="W847" s="219"/>
      <c r="X847" s="219"/>
      <c r="Y847" s="219"/>
      <c r="Z847" s="219"/>
    </row>
    <row r="848" spans="1:26" ht="15.75" customHeight="1" x14ac:dyDescent="0.25">
      <c r="A848" s="219"/>
      <c r="B848" s="219"/>
      <c r="C848" s="219"/>
      <c r="D848" s="219"/>
      <c r="E848" s="219"/>
      <c r="F848" s="219"/>
      <c r="G848" s="219"/>
      <c r="H848" s="219"/>
      <c r="I848" s="219"/>
      <c r="J848" s="219"/>
      <c r="K848" s="219"/>
      <c r="L848" s="219"/>
      <c r="M848" s="219"/>
      <c r="N848" s="219"/>
      <c r="O848" s="219"/>
      <c r="P848" s="219"/>
      <c r="Q848" s="219"/>
      <c r="R848" s="219"/>
      <c r="S848" s="219"/>
      <c r="T848" s="219"/>
      <c r="U848" s="219"/>
      <c r="V848" s="219"/>
      <c r="W848" s="219"/>
      <c r="X848" s="219"/>
      <c r="Y848" s="219"/>
      <c r="Z848" s="219"/>
    </row>
    <row r="849" spans="1:26" ht="15.75" customHeight="1" x14ac:dyDescent="0.25">
      <c r="A849" s="219"/>
      <c r="B849" s="219"/>
      <c r="C849" s="219"/>
      <c r="D849" s="219"/>
      <c r="E849" s="219"/>
      <c r="F849" s="219"/>
      <c r="G849" s="219"/>
      <c r="H849" s="219"/>
      <c r="I849" s="219"/>
      <c r="J849" s="219"/>
      <c r="K849" s="219"/>
      <c r="L849" s="219"/>
      <c r="M849" s="219"/>
      <c r="N849" s="219"/>
      <c r="O849" s="219"/>
      <c r="P849" s="219"/>
      <c r="Q849" s="219"/>
      <c r="R849" s="219"/>
      <c r="S849" s="219"/>
      <c r="T849" s="219"/>
      <c r="U849" s="219"/>
      <c r="V849" s="219"/>
      <c r="W849" s="219"/>
      <c r="X849" s="219"/>
      <c r="Y849" s="219"/>
      <c r="Z849" s="219"/>
    </row>
    <row r="850" spans="1:26" ht="15.75" customHeight="1" x14ac:dyDescent="0.25">
      <c r="A850" s="219"/>
      <c r="B850" s="219"/>
      <c r="C850" s="219"/>
      <c r="D850" s="219"/>
      <c r="E850" s="219"/>
      <c r="F850" s="219"/>
      <c r="G850" s="219"/>
      <c r="H850" s="219"/>
      <c r="I850" s="219"/>
      <c r="J850" s="219"/>
      <c r="K850" s="219"/>
      <c r="L850" s="219"/>
      <c r="M850" s="219"/>
      <c r="N850" s="219"/>
      <c r="O850" s="219"/>
      <c r="P850" s="219"/>
      <c r="Q850" s="219"/>
      <c r="R850" s="219"/>
      <c r="S850" s="219"/>
      <c r="T850" s="219"/>
      <c r="U850" s="219"/>
      <c r="V850" s="219"/>
      <c r="W850" s="219"/>
      <c r="X850" s="219"/>
      <c r="Y850" s="219"/>
      <c r="Z850" s="219"/>
    </row>
    <row r="851" spans="1:26" ht="15.75" customHeight="1" x14ac:dyDescent="0.25">
      <c r="A851" s="219"/>
      <c r="B851" s="219"/>
      <c r="C851" s="219"/>
      <c r="D851" s="219"/>
      <c r="E851" s="219"/>
      <c r="F851" s="219"/>
      <c r="G851" s="219"/>
      <c r="H851" s="219"/>
      <c r="I851" s="219"/>
      <c r="J851" s="219"/>
      <c r="K851" s="219"/>
      <c r="L851" s="219"/>
      <c r="M851" s="219"/>
      <c r="N851" s="219"/>
      <c r="O851" s="219"/>
      <c r="P851" s="219"/>
      <c r="Q851" s="219"/>
      <c r="R851" s="219"/>
      <c r="S851" s="219"/>
      <c r="T851" s="219"/>
      <c r="U851" s="219"/>
      <c r="V851" s="219"/>
      <c r="W851" s="219"/>
      <c r="X851" s="219"/>
      <c r="Y851" s="219"/>
      <c r="Z851" s="219"/>
    </row>
    <row r="852" spans="1:26" ht="15.75" customHeight="1" x14ac:dyDescent="0.25">
      <c r="A852" s="219"/>
      <c r="B852" s="219"/>
      <c r="C852" s="219"/>
      <c r="D852" s="219"/>
      <c r="E852" s="219"/>
      <c r="F852" s="219"/>
      <c r="G852" s="219"/>
      <c r="H852" s="219"/>
      <c r="I852" s="219"/>
      <c r="J852" s="219"/>
      <c r="K852" s="219"/>
      <c r="L852" s="219"/>
      <c r="M852" s="219"/>
      <c r="N852" s="219"/>
      <c r="O852" s="219"/>
      <c r="P852" s="219"/>
      <c r="Q852" s="219"/>
      <c r="R852" s="219"/>
      <c r="S852" s="219"/>
      <c r="T852" s="219"/>
      <c r="U852" s="219"/>
      <c r="V852" s="219"/>
      <c r="W852" s="219"/>
      <c r="X852" s="219"/>
      <c r="Y852" s="219"/>
      <c r="Z852" s="219"/>
    </row>
    <row r="853" spans="1:26" ht="15.75" customHeight="1" x14ac:dyDescent="0.25">
      <c r="A853" s="219"/>
      <c r="B853" s="219"/>
      <c r="C853" s="219"/>
      <c r="D853" s="219"/>
      <c r="E853" s="219"/>
      <c r="F853" s="219"/>
      <c r="G853" s="219"/>
      <c r="H853" s="219"/>
      <c r="I853" s="219"/>
      <c r="J853" s="219"/>
      <c r="K853" s="219"/>
      <c r="L853" s="219"/>
      <c r="M853" s="219"/>
      <c r="N853" s="219"/>
      <c r="O853" s="219"/>
      <c r="P853" s="219"/>
      <c r="Q853" s="219"/>
      <c r="R853" s="219"/>
      <c r="S853" s="219"/>
      <c r="T853" s="219"/>
      <c r="U853" s="219"/>
      <c r="V853" s="219"/>
      <c r="W853" s="219"/>
      <c r="X853" s="219"/>
      <c r="Y853" s="219"/>
      <c r="Z853" s="219"/>
    </row>
    <row r="854" spans="1:26" ht="15.75" customHeight="1" x14ac:dyDescent="0.25">
      <c r="A854" s="219"/>
      <c r="B854" s="219"/>
      <c r="C854" s="219"/>
      <c r="D854" s="219"/>
      <c r="E854" s="219"/>
      <c r="F854" s="219"/>
      <c r="G854" s="219"/>
      <c r="H854" s="219"/>
      <c r="I854" s="219"/>
      <c r="J854" s="219"/>
      <c r="K854" s="219"/>
      <c r="L854" s="219"/>
      <c r="M854" s="219"/>
      <c r="N854" s="219"/>
      <c r="O854" s="219"/>
      <c r="P854" s="219"/>
      <c r="Q854" s="219"/>
      <c r="R854" s="219"/>
      <c r="S854" s="219"/>
      <c r="T854" s="219"/>
      <c r="U854" s="219"/>
      <c r="V854" s="219"/>
      <c r="W854" s="219"/>
      <c r="X854" s="219"/>
      <c r="Y854" s="219"/>
      <c r="Z854" s="219"/>
    </row>
    <row r="855" spans="1:26" ht="15.75" customHeight="1" x14ac:dyDescent="0.25">
      <c r="A855" s="219"/>
      <c r="B855" s="219"/>
      <c r="C855" s="219"/>
      <c r="D855" s="219"/>
      <c r="E855" s="219"/>
      <c r="F855" s="219"/>
      <c r="G855" s="219"/>
      <c r="H855" s="219"/>
      <c r="I855" s="219"/>
      <c r="J855" s="219"/>
      <c r="K855" s="219"/>
      <c r="L855" s="219"/>
      <c r="M855" s="219"/>
      <c r="N855" s="219"/>
      <c r="O855" s="219"/>
      <c r="P855" s="219"/>
      <c r="Q855" s="219"/>
      <c r="R855" s="219"/>
      <c r="S855" s="219"/>
      <c r="T855" s="219"/>
      <c r="U855" s="219"/>
      <c r="V855" s="219"/>
      <c r="W855" s="219"/>
      <c r="X855" s="219"/>
      <c r="Y855" s="219"/>
      <c r="Z855" s="219"/>
    </row>
    <row r="856" spans="1:26" ht="15.75" customHeight="1" x14ac:dyDescent="0.25">
      <c r="A856" s="219"/>
      <c r="B856" s="219"/>
      <c r="C856" s="219"/>
      <c r="D856" s="219"/>
      <c r="E856" s="219"/>
      <c r="F856" s="219"/>
      <c r="G856" s="219"/>
      <c r="H856" s="219"/>
      <c r="I856" s="219"/>
      <c r="J856" s="219"/>
      <c r="K856" s="219"/>
      <c r="L856" s="219"/>
      <c r="M856" s="219"/>
      <c r="N856" s="219"/>
      <c r="O856" s="219"/>
      <c r="P856" s="219"/>
      <c r="Q856" s="219"/>
      <c r="R856" s="219"/>
      <c r="S856" s="219"/>
      <c r="T856" s="219"/>
      <c r="U856" s="219"/>
      <c r="V856" s="219"/>
      <c r="W856" s="219"/>
      <c r="X856" s="219"/>
      <c r="Y856" s="219"/>
      <c r="Z856" s="219"/>
    </row>
    <row r="857" spans="1:26" ht="15.75" customHeight="1" x14ac:dyDescent="0.25">
      <c r="A857" s="219"/>
      <c r="B857" s="219"/>
      <c r="C857" s="219"/>
      <c r="D857" s="219"/>
      <c r="E857" s="219"/>
      <c r="F857" s="219"/>
      <c r="G857" s="219"/>
      <c r="H857" s="219"/>
      <c r="I857" s="219"/>
      <c r="J857" s="219"/>
      <c r="K857" s="219"/>
      <c r="L857" s="219"/>
      <c r="M857" s="219"/>
      <c r="N857" s="219"/>
      <c r="O857" s="219"/>
      <c r="P857" s="219"/>
      <c r="Q857" s="219"/>
      <c r="R857" s="219"/>
      <c r="S857" s="219"/>
      <c r="T857" s="219"/>
      <c r="U857" s="219"/>
      <c r="V857" s="219"/>
      <c r="W857" s="219"/>
      <c r="X857" s="219"/>
      <c r="Y857" s="219"/>
      <c r="Z857" s="219"/>
    </row>
    <row r="858" spans="1:26" ht="15.75" customHeight="1" x14ac:dyDescent="0.25">
      <c r="A858" s="219"/>
      <c r="B858" s="219"/>
      <c r="C858" s="219"/>
      <c r="D858" s="219"/>
      <c r="E858" s="219"/>
      <c r="F858" s="219"/>
      <c r="G858" s="219"/>
      <c r="H858" s="219"/>
      <c r="I858" s="219"/>
      <c r="J858" s="219"/>
      <c r="K858" s="219"/>
      <c r="L858" s="219"/>
      <c r="M858" s="219"/>
      <c r="N858" s="219"/>
      <c r="O858" s="219"/>
      <c r="P858" s="219"/>
      <c r="Q858" s="219"/>
      <c r="R858" s="219"/>
      <c r="S858" s="219"/>
      <c r="T858" s="219"/>
      <c r="U858" s="219"/>
      <c r="V858" s="219"/>
      <c r="W858" s="219"/>
      <c r="X858" s="219"/>
      <c r="Y858" s="219"/>
      <c r="Z858" s="219"/>
    </row>
    <row r="859" spans="1:26" ht="15.75" customHeight="1" x14ac:dyDescent="0.25">
      <c r="A859" s="219"/>
      <c r="B859" s="219"/>
      <c r="C859" s="219"/>
      <c r="D859" s="219"/>
      <c r="E859" s="219"/>
      <c r="F859" s="219"/>
      <c r="G859" s="219"/>
      <c r="H859" s="219"/>
      <c r="I859" s="219"/>
      <c r="J859" s="219"/>
      <c r="K859" s="219"/>
      <c r="L859" s="219"/>
      <c r="M859" s="219"/>
      <c r="N859" s="219"/>
      <c r="O859" s="219"/>
      <c r="P859" s="219"/>
      <c r="Q859" s="219"/>
      <c r="R859" s="219"/>
      <c r="S859" s="219"/>
      <c r="T859" s="219"/>
      <c r="U859" s="219"/>
      <c r="V859" s="219"/>
      <c r="W859" s="219"/>
      <c r="X859" s="219"/>
      <c r="Y859" s="219"/>
      <c r="Z859" s="219"/>
    </row>
    <row r="860" spans="1:26" ht="15.75" customHeight="1" x14ac:dyDescent="0.25">
      <c r="A860" s="219"/>
      <c r="B860" s="219"/>
      <c r="C860" s="219"/>
      <c r="D860" s="219"/>
      <c r="E860" s="219"/>
      <c r="F860" s="219"/>
      <c r="G860" s="219"/>
      <c r="H860" s="219"/>
      <c r="I860" s="219"/>
      <c r="J860" s="219"/>
      <c r="K860" s="219"/>
      <c r="L860" s="219"/>
      <c r="M860" s="219"/>
      <c r="N860" s="219"/>
      <c r="O860" s="219"/>
      <c r="P860" s="219"/>
      <c r="Q860" s="219"/>
      <c r="R860" s="219"/>
      <c r="S860" s="219"/>
      <c r="T860" s="219"/>
      <c r="U860" s="219"/>
      <c r="V860" s="219"/>
      <c r="W860" s="219"/>
      <c r="X860" s="219"/>
      <c r="Y860" s="219"/>
      <c r="Z860" s="219"/>
    </row>
    <row r="861" spans="1:26" ht="15.75" customHeight="1" x14ac:dyDescent="0.25">
      <c r="A861" s="219"/>
      <c r="B861" s="219"/>
      <c r="C861" s="219"/>
      <c r="D861" s="219"/>
      <c r="E861" s="219"/>
      <c r="F861" s="219"/>
      <c r="G861" s="219"/>
      <c r="H861" s="219"/>
      <c r="I861" s="219"/>
      <c r="J861" s="219"/>
      <c r="K861" s="219"/>
      <c r="L861" s="219"/>
      <c r="M861" s="219"/>
      <c r="N861" s="219"/>
      <c r="O861" s="219"/>
      <c r="P861" s="219"/>
      <c r="Q861" s="219"/>
      <c r="R861" s="219"/>
      <c r="S861" s="219"/>
      <c r="T861" s="219"/>
      <c r="U861" s="219"/>
      <c r="V861" s="219"/>
      <c r="W861" s="219"/>
      <c r="X861" s="219"/>
      <c r="Y861" s="219"/>
      <c r="Z861" s="219"/>
    </row>
    <row r="862" spans="1:26" ht="15.75" customHeight="1" x14ac:dyDescent="0.25">
      <c r="A862" s="219"/>
      <c r="B862" s="219"/>
      <c r="C862" s="219"/>
      <c r="D862" s="219"/>
      <c r="E862" s="219"/>
      <c r="F862" s="219"/>
      <c r="G862" s="219"/>
      <c r="H862" s="219"/>
      <c r="I862" s="219"/>
      <c r="J862" s="219"/>
      <c r="K862" s="219"/>
      <c r="L862" s="219"/>
      <c r="M862" s="219"/>
      <c r="N862" s="219"/>
      <c r="O862" s="219"/>
      <c r="P862" s="219"/>
      <c r="Q862" s="219"/>
      <c r="R862" s="219"/>
      <c r="S862" s="219"/>
      <c r="T862" s="219"/>
      <c r="U862" s="219"/>
      <c r="V862" s="219"/>
      <c r="W862" s="219"/>
      <c r="X862" s="219"/>
      <c r="Y862" s="219"/>
      <c r="Z862" s="219"/>
    </row>
    <row r="863" spans="1:26" ht="15.75" customHeight="1" x14ac:dyDescent="0.25">
      <c r="A863" s="219"/>
      <c r="B863" s="219"/>
      <c r="C863" s="219"/>
      <c r="D863" s="219"/>
      <c r="E863" s="219"/>
      <c r="F863" s="219"/>
      <c r="G863" s="219"/>
      <c r="H863" s="219"/>
      <c r="I863" s="219"/>
      <c r="J863" s="219"/>
      <c r="K863" s="219"/>
      <c r="L863" s="219"/>
      <c r="M863" s="219"/>
      <c r="N863" s="219"/>
      <c r="O863" s="219"/>
      <c r="P863" s="219"/>
      <c r="Q863" s="219"/>
      <c r="R863" s="219"/>
      <c r="S863" s="219"/>
      <c r="T863" s="219"/>
      <c r="U863" s="219"/>
      <c r="V863" s="219"/>
      <c r="W863" s="219"/>
      <c r="X863" s="219"/>
      <c r="Y863" s="219"/>
      <c r="Z863" s="219"/>
    </row>
    <row r="864" spans="1:26" ht="15.75" customHeight="1" x14ac:dyDescent="0.25">
      <c r="A864" s="219"/>
      <c r="B864" s="219"/>
      <c r="C864" s="219"/>
      <c r="D864" s="219"/>
      <c r="E864" s="219"/>
      <c r="F864" s="219"/>
      <c r="G864" s="219"/>
      <c r="H864" s="219"/>
      <c r="I864" s="219"/>
      <c r="J864" s="219"/>
      <c r="K864" s="219"/>
      <c r="L864" s="219"/>
      <c r="M864" s="219"/>
      <c r="N864" s="219"/>
      <c r="O864" s="219"/>
      <c r="P864" s="219"/>
      <c r="Q864" s="219"/>
      <c r="R864" s="219"/>
      <c r="S864" s="219"/>
      <c r="T864" s="219"/>
      <c r="U864" s="219"/>
      <c r="V864" s="219"/>
      <c r="W864" s="219"/>
      <c r="X864" s="219"/>
      <c r="Y864" s="219"/>
      <c r="Z864" s="219"/>
    </row>
    <row r="865" spans="1:26" ht="15.75" customHeight="1" x14ac:dyDescent="0.25">
      <c r="A865" s="219"/>
      <c r="B865" s="219"/>
      <c r="C865" s="219"/>
      <c r="D865" s="219"/>
      <c r="E865" s="219"/>
      <c r="F865" s="219"/>
      <c r="G865" s="219"/>
      <c r="H865" s="219"/>
      <c r="I865" s="219"/>
      <c r="J865" s="219"/>
      <c r="K865" s="219"/>
      <c r="L865" s="219"/>
      <c r="M865" s="219"/>
      <c r="N865" s="219"/>
      <c r="O865" s="219"/>
      <c r="P865" s="219"/>
      <c r="Q865" s="219"/>
      <c r="R865" s="219"/>
      <c r="S865" s="219"/>
      <c r="T865" s="219"/>
      <c r="U865" s="219"/>
      <c r="V865" s="219"/>
      <c r="W865" s="219"/>
      <c r="X865" s="219"/>
      <c r="Y865" s="219"/>
      <c r="Z865" s="219"/>
    </row>
    <row r="866" spans="1:26" ht="15.75" customHeight="1" x14ac:dyDescent="0.25">
      <c r="A866" s="219"/>
      <c r="B866" s="219"/>
      <c r="C866" s="219"/>
      <c r="D866" s="219"/>
      <c r="E866" s="219"/>
      <c r="F866" s="219"/>
      <c r="G866" s="219"/>
      <c r="H866" s="219"/>
      <c r="I866" s="219"/>
      <c r="J866" s="219"/>
      <c r="K866" s="219"/>
      <c r="L866" s="219"/>
      <c r="M866" s="219"/>
      <c r="N866" s="219"/>
      <c r="O866" s="219"/>
      <c r="P866" s="219"/>
      <c r="Q866" s="219"/>
      <c r="R866" s="219"/>
      <c r="S866" s="219"/>
      <c r="T866" s="219"/>
      <c r="U866" s="219"/>
      <c r="V866" s="219"/>
      <c r="W866" s="219"/>
      <c r="X866" s="219"/>
      <c r="Y866" s="219"/>
      <c r="Z866" s="219"/>
    </row>
    <row r="867" spans="1:26" ht="15.75" customHeight="1" x14ac:dyDescent="0.25">
      <c r="A867" s="219"/>
      <c r="B867" s="219"/>
      <c r="C867" s="219"/>
      <c r="D867" s="219"/>
      <c r="E867" s="219"/>
      <c r="F867" s="219"/>
      <c r="G867" s="219"/>
      <c r="H867" s="219"/>
      <c r="I867" s="219"/>
      <c r="J867" s="219"/>
      <c r="K867" s="219"/>
      <c r="L867" s="219"/>
      <c r="M867" s="219"/>
      <c r="N867" s="219"/>
      <c r="O867" s="219"/>
      <c r="P867" s="219"/>
      <c r="Q867" s="219"/>
      <c r="R867" s="219"/>
      <c r="S867" s="219"/>
      <c r="T867" s="219"/>
      <c r="U867" s="219"/>
      <c r="V867" s="219"/>
      <c r="W867" s="219"/>
      <c r="X867" s="219"/>
      <c r="Y867" s="219"/>
      <c r="Z867" s="219"/>
    </row>
    <row r="868" spans="1:26" ht="15.75" customHeight="1" x14ac:dyDescent="0.25">
      <c r="A868" s="219"/>
      <c r="B868" s="219"/>
      <c r="C868" s="219"/>
      <c r="D868" s="219"/>
      <c r="E868" s="219"/>
      <c r="F868" s="219"/>
      <c r="G868" s="219"/>
      <c r="H868" s="219"/>
      <c r="I868" s="219"/>
      <c r="J868" s="219"/>
      <c r="K868" s="219"/>
      <c r="L868" s="219"/>
      <c r="M868" s="219"/>
      <c r="N868" s="219"/>
      <c r="O868" s="219"/>
      <c r="P868" s="219"/>
      <c r="Q868" s="219"/>
      <c r="R868" s="219"/>
      <c r="S868" s="219"/>
      <c r="T868" s="219"/>
      <c r="U868" s="219"/>
      <c r="V868" s="219"/>
      <c r="W868" s="219"/>
      <c r="X868" s="219"/>
      <c r="Y868" s="219"/>
      <c r="Z868" s="219"/>
    </row>
    <row r="869" spans="1:26" ht="15.75" customHeight="1" x14ac:dyDescent="0.25">
      <c r="A869" s="219"/>
      <c r="B869" s="219"/>
      <c r="C869" s="219"/>
      <c r="D869" s="219"/>
      <c r="E869" s="219"/>
      <c r="F869" s="219"/>
      <c r="G869" s="219"/>
      <c r="H869" s="219"/>
      <c r="I869" s="219"/>
      <c r="J869" s="219"/>
      <c r="K869" s="219"/>
      <c r="L869" s="219"/>
      <c r="M869" s="219"/>
      <c r="N869" s="219"/>
      <c r="O869" s="219"/>
      <c r="P869" s="219"/>
      <c r="Q869" s="219"/>
      <c r="R869" s="219"/>
      <c r="S869" s="219"/>
      <c r="T869" s="219"/>
      <c r="U869" s="219"/>
      <c r="V869" s="219"/>
      <c r="W869" s="219"/>
      <c r="X869" s="219"/>
      <c r="Y869" s="219"/>
      <c r="Z869" s="219"/>
    </row>
    <row r="870" spans="1:26" ht="15.75" customHeight="1" x14ac:dyDescent="0.25">
      <c r="A870" s="219"/>
      <c r="B870" s="219"/>
      <c r="C870" s="219"/>
      <c r="D870" s="219"/>
      <c r="E870" s="219"/>
      <c r="F870" s="219"/>
      <c r="G870" s="219"/>
      <c r="H870" s="219"/>
      <c r="I870" s="219"/>
      <c r="J870" s="219"/>
      <c r="K870" s="219"/>
      <c r="L870" s="219"/>
      <c r="M870" s="219"/>
      <c r="N870" s="219"/>
      <c r="O870" s="219"/>
      <c r="P870" s="219"/>
      <c r="Q870" s="219"/>
      <c r="R870" s="219"/>
      <c r="S870" s="219"/>
      <c r="T870" s="219"/>
      <c r="U870" s="219"/>
      <c r="V870" s="219"/>
      <c r="W870" s="219"/>
      <c r="X870" s="219"/>
      <c r="Y870" s="219"/>
      <c r="Z870" s="219"/>
    </row>
    <row r="871" spans="1:26" ht="15.75" customHeight="1" x14ac:dyDescent="0.25">
      <c r="A871" s="219"/>
      <c r="B871" s="219"/>
      <c r="C871" s="219"/>
      <c r="D871" s="219"/>
      <c r="E871" s="219"/>
      <c r="F871" s="219"/>
      <c r="G871" s="219"/>
      <c r="H871" s="219"/>
      <c r="I871" s="219"/>
      <c r="J871" s="219"/>
      <c r="K871" s="219"/>
      <c r="L871" s="219"/>
      <c r="M871" s="219"/>
      <c r="N871" s="219"/>
      <c r="O871" s="219"/>
      <c r="P871" s="219"/>
      <c r="Q871" s="219"/>
      <c r="R871" s="219"/>
      <c r="S871" s="219"/>
      <c r="T871" s="219"/>
      <c r="U871" s="219"/>
      <c r="V871" s="219"/>
      <c r="W871" s="219"/>
      <c r="X871" s="219"/>
      <c r="Y871" s="219"/>
      <c r="Z871" s="219"/>
    </row>
    <row r="872" spans="1:26" ht="15.75" customHeight="1" x14ac:dyDescent="0.25">
      <c r="A872" s="219"/>
      <c r="B872" s="219"/>
      <c r="C872" s="219"/>
      <c r="D872" s="219"/>
      <c r="E872" s="219"/>
      <c r="F872" s="219"/>
      <c r="G872" s="219"/>
      <c r="H872" s="219"/>
      <c r="I872" s="219"/>
      <c r="J872" s="219"/>
      <c r="K872" s="219"/>
      <c r="L872" s="219"/>
      <c r="M872" s="219"/>
      <c r="N872" s="219"/>
      <c r="O872" s="219"/>
      <c r="P872" s="219"/>
      <c r="Q872" s="219"/>
      <c r="R872" s="219"/>
      <c r="S872" s="219"/>
      <c r="T872" s="219"/>
      <c r="U872" s="219"/>
      <c r="V872" s="219"/>
      <c r="W872" s="219"/>
      <c r="X872" s="219"/>
      <c r="Y872" s="219"/>
      <c r="Z872" s="219"/>
    </row>
    <row r="873" spans="1:26" ht="15.75" customHeight="1" x14ac:dyDescent="0.25">
      <c r="A873" s="219"/>
      <c r="B873" s="219"/>
      <c r="C873" s="219"/>
      <c r="D873" s="219"/>
      <c r="E873" s="219"/>
      <c r="F873" s="219"/>
      <c r="G873" s="219"/>
      <c r="H873" s="219"/>
      <c r="I873" s="219"/>
      <c r="J873" s="219"/>
      <c r="K873" s="219"/>
      <c r="L873" s="219"/>
      <c r="M873" s="219"/>
      <c r="N873" s="219"/>
      <c r="O873" s="219"/>
      <c r="P873" s="219"/>
      <c r="Q873" s="219"/>
      <c r="R873" s="219"/>
      <c r="S873" s="219"/>
      <c r="T873" s="219"/>
      <c r="U873" s="219"/>
      <c r="V873" s="219"/>
      <c r="W873" s="219"/>
      <c r="X873" s="219"/>
      <c r="Y873" s="219"/>
      <c r="Z873" s="219"/>
    </row>
    <row r="874" spans="1:26" ht="15.75" customHeight="1" x14ac:dyDescent="0.25">
      <c r="A874" s="219"/>
      <c r="B874" s="219"/>
      <c r="C874" s="219"/>
      <c r="D874" s="219"/>
      <c r="E874" s="219"/>
      <c r="F874" s="219"/>
      <c r="G874" s="219"/>
      <c r="H874" s="219"/>
      <c r="I874" s="219"/>
      <c r="J874" s="219"/>
      <c r="K874" s="219"/>
      <c r="L874" s="219"/>
      <c r="M874" s="219"/>
      <c r="N874" s="219"/>
      <c r="O874" s="219"/>
      <c r="P874" s="219"/>
      <c r="Q874" s="219"/>
      <c r="R874" s="219"/>
      <c r="S874" s="219"/>
      <c r="T874" s="219"/>
      <c r="U874" s="219"/>
      <c r="V874" s="219"/>
      <c r="W874" s="219"/>
      <c r="X874" s="219"/>
      <c r="Y874" s="219"/>
      <c r="Z874" s="219"/>
    </row>
    <row r="875" spans="1:26" ht="15.75" customHeight="1" x14ac:dyDescent="0.25">
      <c r="A875" s="219"/>
      <c r="B875" s="219"/>
      <c r="C875" s="219"/>
      <c r="D875" s="219"/>
      <c r="E875" s="219"/>
      <c r="F875" s="219"/>
      <c r="G875" s="219"/>
      <c r="H875" s="219"/>
      <c r="I875" s="219"/>
      <c r="J875" s="219"/>
      <c r="K875" s="219"/>
      <c r="L875" s="219"/>
      <c r="M875" s="219"/>
      <c r="N875" s="219"/>
      <c r="O875" s="219"/>
      <c r="P875" s="219"/>
      <c r="Q875" s="219"/>
      <c r="R875" s="219"/>
      <c r="S875" s="219"/>
      <c r="T875" s="219"/>
      <c r="U875" s="219"/>
      <c r="V875" s="219"/>
      <c r="W875" s="219"/>
      <c r="X875" s="219"/>
      <c r="Y875" s="219"/>
      <c r="Z875" s="219"/>
    </row>
    <row r="876" spans="1:26" ht="15.75" customHeight="1" x14ac:dyDescent="0.25">
      <c r="A876" s="219"/>
      <c r="B876" s="219"/>
      <c r="C876" s="219"/>
      <c r="D876" s="219"/>
      <c r="E876" s="219"/>
      <c r="F876" s="219"/>
      <c r="G876" s="219"/>
      <c r="H876" s="219"/>
      <c r="I876" s="219"/>
      <c r="J876" s="219"/>
      <c r="K876" s="219"/>
      <c r="L876" s="219"/>
      <c r="M876" s="219"/>
      <c r="N876" s="219"/>
      <c r="O876" s="219"/>
      <c r="P876" s="219"/>
      <c r="Q876" s="219"/>
      <c r="R876" s="219"/>
      <c r="S876" s="219"/>
      <c r="T876" s="219"/>
      <c r="U876" s="219"/>
      <c r="V876" s="219"/>
      <c r="W876" s="219"/>
      <c r="X876" s="219"/>
      <c r="Y876" s="219"/>
      <c r="Z876" s="219"/>
    </row>
    <row r="877" spans="1:26" ht="15.75" customHeight="1" x14ac:dyDescent="0.25">
      <c r="A877" s="219"/>
      <c r="B877" s="219"/>
      <c r="C877" s="219"/>
      <c r="D877" s="219"/>
      <c r="E877" s="219"/>
      <c r="F877" s="219"/>
      <c r="G877" s="219"/>
      <c r="H877" s="219"/>
      <c r="I877" s="219"/>
      <c r="J877" s="219"/>
      <c r="K877" s="219"/>
      <c r="L877" s="219"/>
      <c r="M877" s="219"/>
      <c r="N877" s="219"/>
      <c r="O877" s="219"/>
      <c r="P877" s="219"/>
      <c r="Q877" s="219"/>
      <c r="R877" s="219"/>
      <c r="S877" s="219"/>
      <c r="T877" s="219"/>
      <c r="U877" s="219"/>
      <c r="V877" s="219"/>
      <c r="W877" s="219"/>
      <c r="X877" s="219"/>
      <c r="Y877" s="219"/>
      <c r="Z877" s="219"/>
    </row>
    <row r="878" spans="1:26" ht="15.75" customHeight="1" x14ac:dyDescent="0.25">
      <c r="A878" s="219"/>
      <c r="B878" s="219"/>
      <c r="C878" s="219"/>
      <c r="D878" s="219"/>
      <c r="E878" s="219"/>
      <c r="F878" s="219"/>
      <c r="G878" s="219"/>
      <c r="H878" s="219"/>
      <c r="I878" s="219"/>
      <c r="J878" s="219"/>
      <c r="K878" s="219"/>
      <c r="L878" s="219"/>
      <c r="M878" s="219"/>
      <c r="N878" s="219"/>
      <c r="O878" s="219"/>
      <c r="P878" s="219"/>
      <c r="Q878" s="219"/>
      <c r="R878" s="219"/>
      <c r="S878" s="219"/>
      <c r="T878" s="219"/>
      <c r="U878" s="219"/>
      <c r="V878" s="219"/>
      <c r="W878" s="219"/>
      <c r="X878" s="219"/>
      <c r="Y878" s="219"/>
      <c r="Z878" s="219"/>
    </row>
    <row r="879" spans="1:26" ht="15.75" customHeight="1" x14ac:dyDescent="0.25">
      <c r="A879" s="219"/>
      <c r="B879" s="219"/>
      <c r="C879" s="219"/>
      <c r="D879" s="219"/>
      <c r="E879" s="219"/>
      <c r="F879" s="219"/>
      <c r="G879" s="219"/>
      <c r="H879" s="219"/>
      <c r="I879" s="219"/>
      <c r="J879" s="219"/>
      <c r="K879" s="219"/>
      <c r="L879" s="219"/>
      <c r="M879" s="219"/>
      <c r="N879" s="219"/>
      <c r="O879" s="219"/>
      <c r="P879" s="219"/>
      <c r="Q879" s="219"/>
      <c r="R879" s="219"/>
      <c r="S879" s="219"/>
      <c r="T879" s="219"/>
      <c r="U879" s="219"/>
      <c r="V879" s="219"/>
      <c r="W879" s="219"/>
      <c r="X879" s="219"/>
      <c r="Y879" s="219"/>
      <c r="Z879" s="219"/>
    </row>
    <row r="880" spans="1:26" ht="15.75" customHeight="1" x14ac:dyDescent="0.25">
      <c r="A880" s="219"/>
      <c r="B880" s="219"/>
      <c r="C880" s="219"/>
      <c r="D880" s="219"/>
      <c r="E880" s="219"/>
      <c r="F880" s="219"/>
      <c r="G880" s="219"/>
      <c r="H880" s="219"/>
      <c r="I880" s="219"/>
      <c r="J880" s="219"/>
      <c r="K880" s="219"/>
      <c r="L880" s="219"/>
      <c r="M880" s="219"/>
      <c r="N880" s="219"/>
      <c r="O880" s="219"/>
      <c r="P880" s="219"/>
      <c r="Q880" s="219"/>
      <c r="R880" s="219"/>
      <c r="S880" s="219"/>
      <c r="T880" s="219"/>
      <c r="U880" s="219"/>
      <c r="V880" s="219"/>
      <c r="W880" s="219"/>
      <c r="X880" s="219"/>
      <c r="Y880" s="219"/>
      <c r="Z880" s="219"/>
    </row>
    <row r="881" spans="1:26" ht="15.75" customHeight="1" x14ac:dyDescent="0.25">
      <c r="A881" s="219"/>
      <c r="B881" s="219"/>
      <c r="C881" s="219"/>
      <c r="D881" s="219"/>
      <c r="E881" s="219"/>
      <c r="F881" s="219"/>
      <c r="G881" s="219"/>
      <c r="H881" s="219"/>
      <c r="I881" s="219"/>
      <c r="J881" s="219"/>
      <c r="K881" s="219"/>
      <c r="L881" s="219"/>
      <c r="M881" s="219"/>
      <c r="N881" s="219"/>
      <c r="O881" s="219"/>
      <c r="P881" s="219"/>
      <c r="Q881" s="219"/>
      <c r="R881" s="219"/>
      <c r="S881" s="219"/>
      <c r="T881" s="219"/>
      <c r="U881" s="219"/>
      <c r="V881" s="219"/>
      <c r="W881" s="219"/>
      <c r="X881" s="219"/>
      <c r="Y881" s="219"/>
      <c r="Z881" s="219"/>
    </row>
    <row r="882" spans="1:26" ht="15.75" customHeight="1" x14ac:dyDescent="0.25">
      <c r="A882" s="219"/>
      <c r="B882" s="219"/>
      <c r="C882" s="219"/>
      <c r="D882" s="219"/>
      <c r="E882" s="219"/>
      <c r="F882" s="219"/>
      <c r="G882" s="219"/>
      <c r="H882" s="219"/>
      <c r="I882" s="219"/>
      <c r="J882" s="219"/>
      <c r="K882" s="219"/>
      <c r="L882" s="219"/>
      <c r="M882" s="219"/>
      <c r="N882" s="219"/>
      <c r="O882" s="219"/>
      <c r="P882" s="219"/>
      <c r="Q882" s="219"/>
      <c r="R882" s="219"/>
      <c r="S882" s="219"/>
      <c r="T882" s="219"/>
      <c r="U882" s="219"/>
      <c r="V882" s="219"/>
      <c r="W882" s="219"/>
      <c r="X882" s="219"/>
      <c r="Y882" s="219"/>
      <c r="Z882" s="219"/>
    </row>
    <row r="883" spans="1:26" ht="15.75" customHeight="1" x14ac:dyDescent="0.25">
      <c r="A883" s="219"/>
      <c r="B883" s="219"/>
      <c r="C883" s="219"/>
      <c r="D883" s="219"/>
      <c r="E883" s="219"/>
      <c r="F883" s="219"/>
      <c r="G883" s="219"/>
      <c r="H883" s="219"/>
      <c r="I883" s="219"/>
      <c r="J883" s="219"/>
      <c r="K883" s="219"/>
      <c r="L883" s="219"/>
      <c r="M883" s="219"/>
      <c r="N883" s="219"/>
      <c r="O883" s="219"/>
      <c r="P883" s="219"/>
      <c r="Q883" s="219"/>
      <c r="R883" s="219"/>
      <c r="S883" s="219"/>
      <c r="T883" s="219"/>
      <c r="U883" s="219"/>
      <c r="V883" s="219"/>
      <c r="W883" s="219"/>
      <c r="X883" s="219"/>
      <c r="Y883" s="219"/>
      <c r="Z883" s="219"/>
    </row>
    <row r="884" spans="1:26" ht="15.75" customHeight="1" x14ac:dyDescent="0.25">
      <c r="A884" s="219"/>
      <c r="B884" s="219"/>
      <c r="C884" s="219"/>
      <c r="D884" s="219"/>
      <c r="E884" s="219"/>
      <c r="F884" s="219"/>
      <c r="G884" s="219"/>
      <c r="H884" s="219"/>
      <c r="I884" s="219"/>
      <c r="J884" s="219"/>
      <c r="K884" s="219"/>
      <c r="L884" s="219"/>
      <c r="M884" s="219"/>
      <c r="N884" s="219"/>
      <c r="O884" s="219"/>
      <c r="P884" s="219"/>
      <c r="Q884" s="219"/>
      <c r="R884" s="219"/>
      <c r="S884" s="219"/>
      <c r="T884" s="219"/>
      <c r="U884" s="219"/>
      <c r="V884" s="219"/>
      <c r="W884" s="219"/>
      <c r="X884" s="219"/>
      <c r="Y884" s="219"/>
      <c r="Z884" s="219"/>
    </row>
    <row r="885" spans="1:26" ht="15.75" customHeight="1" x14ac:dyDescent="0.25">
      <c r="A885" s="219"/>
      <c r="B885" s="219"/>
      <c r="C885" s="219"/>
      <c r="D885" s="219"/>
      <c r="E885" s="219"/>
      <c r="F885" s="219"/>
      <c r="G885" s="219"/>
      <c r="H885" s="219"/>
      <c r="I885" s="219"/>
      <c r="J885" s="219"/>
      <c r="K885" s="219"/>
      <c r="L885" s="219"/>
      <c r="M885" s="219"/>
      <c r="N885" s="219"/>
      <c r="O885" s="219"/>
      <c r="P885" s="219"/>
      <c r="Q885" s="219"/>
      <c r="R885" s="219"/>
      <c r="S885" s="219"/>
      <c r="T885" s="219"/>
      <c r="U885" s="219"/>
      <c r="V885" s="219"/>
      <c r="W885" s="219"/>
      <c r="X885" s="219"/>
      <c r="Y885" s="219"/>
      <c r="Z885" s="219"/>
    </row>
    <row r="886" spans="1:26" ht="15.75" customHeight="1" x14ac:dyDescent="0.25">
      <c r="A886" s="219"/>
      <c r="B886" s="219"/>
      <c r="C886" s="219"/>
      <c r="D886" s="219"/>
      <c r="E886" s="219"/>
      <c r="F886" s="219"/>
      <c r="G886" s="219"/>
      <c r="H886" s="219"/>
      <c r="I886" s="219"/>
      <c r="J886" s="219"/>
      <c r="K886" s="219"/>
      <c r="L886" s="219"/>
      <c r="M886" s="219"/>
      <c r="N886" s="219"/>
      <c r="O886" s="219"/>
      <c r="P886" s="219"/>
      <c r="Q886" s="219"/>
      <c r="R886" s="219"/>
      <c r="S886" s="219"/>
      <c r="T886" s="219"/>
      <c r="U886" s="219"/>
      <c r="V886" s="219"/>
      <c r="W886" s="219"/>
      <c r="X886" s="219"/>
      <c r="Y886" s="219"/>
      <c r="Z886" s="219"/>
    </row>
    <row r="887" spans="1:26" ht="15.75" customHeight="1" x14ac:dyDescent="0.25">
      <c r="A887" s="219"/>
      <c r="B887" s="219"/>
      <c r="C887" s="219"/>
      <c r="D887" s="219"/>
      <c r="E887" s="219"/>
      <c r="F887" s="219"/>
      <c r="G887" s="219"/>
      <c r="H887" s="219"/>
      <c r="I887" s="219"/>
      <c r="J887" s="219"/>
      <c r="K887" s="219"/>
      <c r="L887" s="219"/>
      <c r="M887" s="219"/>
      <c r="N887" s="219"/>
      <c r="O887" s="219"/>
      <c r="P887" s="219"/>
      <c r="Q887" s="219"/>
      <c r="R887" s="219"/>
      <c r="S887" s="219"/>
      <c r="T887" s="219"/>
      <c r="U887" s="219"/>
      <c r="V887" s="219"/>
      <c r="W887" s="219"/>
      <c r="X887" s="219"/>
      <c r="Y887" s="219"/>
      <c r="Z887" s="219"/>
    </row>
    <row r="888" spans="1:26" ht="15.75" customHeight="1" x14ac:dyDescent="0.25">
      <c r="A888" s="219"/>
      <c r="B888" s="219"/>
      <c r="C888" s="219"/>
      <c r="D888" s="219"/>
      <c r="E888" s="219"/>
      <c r="F888" s="219"/>
      <c r="G888" s="219"/>
      <c r="H888" s="219"/>
      <c r="I888" s="219"/>
      <c r="J888" s="219"/>
      <c r="K888" s="219"/>
      <c r="L888" s="219"/>
      <c r="M888" s="219"/>
      <c r="N888" s="219"/>
      <c r="O888" s="219"/>
      <c r="P888" s="219"/>
      <c r="Q888" s="219"/>
      <c r="R888" s="219"/>
      <c r="S888" s="219"/>
      <c r="T888" s="219"/>
      <c r="U888" s="219"/>
      <c r="V888" s="219"/>
      <c r="W888" s="219"/>
      <c r="X888" s="219"/>
      <c r="Y888" s="219"/>
      <c r="Z888" s="219"/>
    </row>
    <row r="889" spans="1:26" ht="15.75" customHeight="1" x14ac:dyDescent="0.25">
      <c r="A889" s="219"/>
      <c r="B889" s="219"/>
      <c r="C889" s="219"/>
      <c r="D889" s="219"/>
      <c r="E889" s="219"/>
      <c r="F889" s="219"/>
      <c r="G889" s="219"/>
      <c r="H889" s="219"/>
      <c r="I889" s="219"/>
      <c r="J889" s="219"/>
      <c r="K889" s="219"/>
      <c r="L889" s="219"/>
      <c r="M889" s="219"/>
      <c r="N889" s="219"/>
      <c r="O889" s="219"/>
      <c r="P889" s="219"/>
      <c r="Q889" s="219"/>
      <c r="R889" s="219"/>
      <c r="S889" s="219"/>
      <c r="T889" s="219"/>
      <c r="U889" s="219"/>
      <c r="V889" s="219"/>
      <c r="W889" s="219"/>
      <c r="X889" s="219"/>
      <c r="Y889" s="219"/>
      <c r="Z889" s="219"/>
    </row>
    <row r="890" spans="1:26" ht="15.75" customHeight="1" x14ac:dyDescent="0.25">
      <c r="A890" s="219"/>
      <c r="B890" s="219"/>
      <c r="C890" s="219"/>
      <c r="D890" s="219"/>
      <c r="E890" s="219"/>
      <c r="F890" s="219"/>
      <c r="G890" s="219"/>
      <c r="H890" s="219"/>
      <c r="I890" s="219"/>
      <c r="J890" s="219"/>
      <c r="K890" s="219"/>
      <c r="L890" s="219"/>
      <c r="M890" s="219"/>
      <c r="N890" s="219"/>
      <c r="O890" s="219"/>
      <c r="P890" s="219"/>
      <c r="Q890" s="219"/>
      <c r="R890" s="219"/>
      <c r="S890" s="219"/>
      <c r="T890" s="219"/>
      <c r="U890" s="219"/>
      <c r="V890" s="219"/>
      <c r="W890" s="219"/>
      <c r="X890" s="219"/>
      <c r="Y890" s="219"/>
      <c r="Z890" s="219"/>
    </row>
    <row r="891" spans="1:26" ht="15.75" customHeight="1" x14ac:dyDescent="0.25">
      <c r="A891" s="219"/>
      <c r="B891" s="219"/>
      <c r="C891" s="219"/>
      <c r="D891" s="219"/>
      <c r="E891" s="219"/>
      <c r="F891" s="219"/>
      <c r="G891" s="219"/>
      <c r="H891" s="219"/>
      <c r="I891" s="219"/>
      <c r="J891" s="219"/>
      <c r="K891" s="219"/>
      <c r="L891" s="219"/>
      <c r="M891" s="219"/>
      <c r="N891" s="219"/>
      <c r="O891" s="219"/>
      <c r="P891" s="219"/>
      <c r="Q891" s="219"/>
      <c r="R891" s="219"/>
      <c r="S891" s="219"/>
      <c r="T891" s="219"/>
      <c r="U891" s="219"/>
      <c r="V891" s="219"/>
      <c r="W891" s="219"/>
      <c r="X891" s="219"/>
      <c r="Y891" s="219"/>
      <c r="Z891" s="219"/>
    </row>
    <row r="892" spans="1:26" ht="15.75" customHeight="1" x14ac:dyDescent="0.25">
      <c r="A892" s="219"/>
      <c r="B892" s="219"/>
      <c r="C892" s="219"/>
      <c r="D892" s="219"/>
      <c r="E892" s="219"/>
      <c r="F892" s="219"/>
      <c r="G892" s="219"/>
      <c r="H892" s="219"/>
      <c r="I892" s="219"/>
      <c r="J892" s="219"/>
      <c r="K892" s="219"/>
      <c r="L892" s="219"/>
      <c r="M892" s="219"/>
      <c r="N892" s="219"/>
      <c r="O892" s="219"/>
      <c r="P892" s="219"/>
      <c r="Q892" s="219"/>
      <c r="R892" s="219"/>
      <c r="S892" s="219"/>
      <c r="T892" s="219"/>
      <c r="U892" s="219"/>
      <c r="V892" s="219"/>
      <c r="W892" s="219"/>
      <c r="X892" s="219"/>
      <c r="Y892" s="219"/>
      <c r="Z892" s="219"/>
    </row>
    <row r="893" spans="1:26" ht="15.75" customHeight="1" x14ac:dyDescent="0.25">
      <c r="A893" s="219"/>
      <c r="B893" s="219"/>
      <c r="C893" s="219"/>
      <c r="D893" s="219"/>
      <c r="E893" s="219"/>
      <c r="F893" s="219"/>
      <c r="G893" s="219"/>
      <c r="H893" s="219"/>
      <c r="I893" s="219"/>
      <c r="J893" s="219"/>
      <c r="K893" s="219"/>
      <c r="L893" s="219"/>
      <c r="M893" s="219"/>
      <c r="N893" s="219"/>
      <c r="O893" s="219"/>
      <c r="P893" s="219"/>
      <c r="Q893" s="219"/>
      <c r="R893" s="219"/>
      <c r="S893" s="219"/>
      <c r="T893" s="219"/>
      <c r="U893" s="219"/>
      <c r="V893" s="219"/>
      <c r="W893" s="219"/>
      <c r="X893" s="219"/>
      <c r="Y893" s="219"/>
      <c r="Z893" s="219"/>
    </row>
    <row r="894" spans="1:26" ht="15.75" customHeight="1" x14ac:dyDescent="0.25">
      <c r="A894" s="219"/>
      <c r="B894" s="219"/>
      <c r="C894" s="219"/>
      <c r="D894" s="219"/>
      <c r="E894" s="219"/>
      <c r="F894" s="219"/>
      <c r="G894" s="219"/>
      <c r="H894" s="219"/>
      <c r="I894" s="219"/>
      <c r="J894" s="219"/>
      <c r="K894" s="219"/>
      <c r="L894" s="219"/>
      <c r="M894" s="219"/>
      <c r="N894" s="219"/>
      <c r="O894" s="219"/>
      <c r="P894" s="219"/>
      <c r="Q894" s="219"/>
      <c r="R894" s="219"/>
      <c r="S894" s="219"/>
      <c r="T894" s="219"/>
      <c r="U894" s="219"/>
      <c r="V894" s="219"/>
      <c r="W894" s="219"/>
      <c r="X894" s="219"/>
      <c r="Y894" s="219"/>
      <c r="Z894" s="219"/>
    </row>
    <row r="895" spans="1:26" ht="15.75" customHeight="1" x14ac:dyDescent="0.25">
      <c r="A895" s="219"/>
      <c r="B895" s="219"/>
      <c r="C895" s="219"/>
      <c r="D895" s="219"/>
      <c r="E895" s="219"/>
      <c r="F895" s="219"/>
      <c r="G895" s="219"/>
      <c r="H895" s="219"/>
      <c r="I895" s="219"/>
      <c r="J895" s="219"/>
      <c r="K895" s="219"/>
      <c r="L895" s="219"/>
      <c r="M895" s="219"/>
      <c r="N895" s="219"/>
      <c r="O895" s="219"/>
      <c r="P895" s="219"/>
      <c r="Q895" s="219"/>
      <c r="R895" s="219"/>
      <c r="S895" s="219"/>
      <c r="T895" s="219"/>
      <c r="U895" s="219"/>
      <c r="V895" s="219"/>
      <c r="W895" s="219"/>
      <c r="X895" s="219"/>
      <c r="Y895" s="219"/>
      <c r="Z895" s="219"/>
    </row>
    <row r="896" spans="1:26" ht="15.75" customHeight="1" x14ac:dyDescent="0.25">
      <c r="A896" s="219"/>
      <c r="B896" s="219"/>
      <c r="C896" s="219"/>
      <c r="D896" s="219"/>
      <c r="E896" s="219"/>
      <c r="F896" s="219"/>
      <c r="G896" s="219"/>
      <c r="H896" s="219"/>
      <c r="I896" s="219"/>
      <c r="J896" s="219"/>
      <c r="K896" s="219"/>
      <c r="L896" s="219"/>
      <c r="M896" s="219"/>
      <c r="N896" s="219"/>
      <c r="O896" s="219"/>
      <c r="P896" s="219"/>
      <c r="Q896" s="219"/>
      <c r="R896" s="219"/>
      <c r="S896" s="219"/>
      <c r="T896" s="219"/>
      <c r="U896" s="219"/>
      <c r="V896" s="219"/>
      <c r="W896" s="219"/>
      <c r="X896" s="219"/>
      <c r="Y896" s="219"/>
      <c r="Z896" s="219"/>
    </row>
    <row r="897" spans="1:26" ht="15.75" customHeight="1" x14ac:dyDescent="0.25">
      <c r="A897" s="219"/>
      <c r="B897" s="219"/>
      <c r="C897" s="219"/>
      <c r="D897" s="219"/>
      <c r="E897" s="219"/>
      <c r="F897" s="219"/>
      <c r="G897" s="219"/>
      <c r="H897" s="219"/>
      <c r="I897" s="219"/>
      <c r="J897" s="219"/>
      <c r="K897" s="219"/>
      <c r="L897" s="219"/>
      <c r="M897" s="219"/>
      <c r="N897" s="219"/>
      <c r="O897" s="219"/>
      <c r="P897" s="219"/>
      <c r="Q897" s="219"/>
      <c r="R897" s="219"/>
      <c r="S897" s="219"/>
      <c r="T897" s="219"/>
      <c r="U897" s="219"/>
      <c r="V897" s="219"/>
      <c r="W897" s="219"/>
      <c r="X897" s="219"/>
      <c r="Y897" s="219"/>
      <c r="Z897" s="219"/>
    </row>
    <row r="898" spans="1:26" ht="15.75" customHeight="1" x14ac:dyDescent="0.25">
      <c r="A898" s="219"/>
      <c r="B898" s="219"/>
      <c r="C898" s="219"/>
      <c r="D898" s="219"/>
      <c r="E898" s="219"/>
      <c r="F898" s="219"/>
      <c r="G898" s="219"/>
      <c r="H898" s="219"/>
      <c r="I898" s="219"/>
      <c r="J898" s="219"/>
      <c r="K898" s="219"/>
      <c r="L898" s="219"/>
      <c r="M898" s="219"/>
      <c r="N898" s="219"/>
      <c r="O898" s="219"/>
      <c r="P898" s="219"/>
      <c r="Q898" s="219"/>
      <c r="R898" s="219"/>
      <c r="S898" s="219"/>
      <c r="T898" s="219"/>
      <c r="U898" s="219"/>
      <c r="V898" s="219"/>
      <c r="W898" s="219"/>
      <c r="X898" s="219"/>
      <c r="Y898" s="219"/>
      <c r="Z898" s="219"/>
    </row>
    <row r="899" spans="1:26" ht="15.75" customHeight="1" x14ac:dyDescent="0.25">
      <c r="A899" s="219"/>
      <c r="B899" s="219"/>
      <c r="C899" s="219"/>
      <c r="D899" s="219"/>
      <c r="E899" s="219"/>
      <c r="F899" s="219"/>
      <c r="G899" s="219"/>
      <c r="H899" s="219"/>
      <c r="I899" s="219"/>
      <c r="J899" s="219"/>
      <c r="K899" s="219"/>
      <c r="L899" s="219"/>
      <c r="M899" s="219"/>
      <c r="N899" s="219"/>
      <c r="O899" s="219"/>
      <c r="P899" s="219"/>
      <c r="Q899" s="219"/>
      <c r="R899" s="219"/>
      <c r="S899" s="219"/>
      <c r="T899" s="219"/>
      <c r="U899" s="219"/>
      <c r="V899" s="219"/>
      <c r="W899" s="219"/>
      <c r="X899" s="219"/>
      <c r="Y899" s="219"/>
      <c r="Z899" s="219"/>
    </row>
    <row r="900" spans="1:26" ht="15.75" customHeight="1" x14ac:dyDescent="0.25">
      <c r="A900" s="219"/>
      <c r="B900" s="219"/>
      <c r="C900" s="219"/>
      <c r="D900" s="219"/>
      <c r="E900" s="219"/>
      <c r="F900" s="219"/>
      <c r="G900" s="219"/>
      <c r="H900" s="219"/>
      <c r="I900" s="219"/>
      <c r="J900" s="219"/>
      <c r="K900" s="219"/>
      <c r="L900" s="219"/>
      <c r="M900" s="219"/>
      <c r="N900" s="219"/>
      <c r="O900" s="219"/>
      <c r="P900" s="219"/>
      <c r="Q900" s="219"/>
      <c r="R900" s="219"/>
      <c r="S900" s="219"/>
      <c r="T900" s="219"/>
      <c r="U900" s="219"/>
      <c r="V900" s="219"/>
      <c r="W900" s="219"/>
      <c r="X900" s="219"/>
      <c r="Y900" s="219"/>
      <c r="Z900" s="219"/>
    </row>
    <row r="901" spans="1:26" ht="15.75" customHeight="1" x14ac:dyDescent="0.25">
      <c r="A901" s="219"/>
      <c r="B901" s="219"/>
      <c r="C901" s="219"/>
      <c r="D901" s="219"/>
      <c r="E901" s="219"/>
      <c r="F901" s="219"/>
      <c r="G901" s="219"/>
      <c r="H901" s="219"/>
      <c r="I901" s="219"/>
      <c r="J901" s="219"/>
      <c r="K901" s="219"/>
      <c r="L901" s="219"/>
      <c r="M901" s="219"/>
      <c r="N901" s="219"/>
      <c r="O901" s="219"/>
      <c r="P901" s="219"/>
      <c r="Q901" s="219"/>
      <c r="R901" s="219"/>
      <c r="S901" s="219"/>
      <c r="T901" s="219"/>
      <c r="U901" s="219"/>
      <c r="V901" s="219"/>
      <c r="W901" s="219"/>
      <c r="X901" s="219"/>
      <c r="Y901" s="219"/>
      <c r="Z901" s="219"/>
    </row>
    <row r="902" spans="1:26" ht="15.75" customHeight="1" x14ac:dyDescent="0.25">
      <c r="A902" s="219"/>
      <c r="B902" s="219"/>
      <c r="C902" s="219"/>
      <c r="D902" s="219"/>
      <c r="E902" s="219"/>
      <c r="F902" s="219"/>
      <c r="G902" s="219"/>
      <c r="H902" s="219"/>
      <c r="I902" s="219"/>
      <c r="J902" s="219"/>
      <c r="K902" s="219"/>
      <c r="L902" s="219"/>
      <c r="M902" s="219"/>
      <c r="N902" s="219"/>
      <c r="O902" s="219"/>
      <c r="P902" s="219"/>
      <c r="Q902" s="219"/>
      <c r="R902" s="219"/>
      <c r="S902" s="219"/>
      <c r="T902" s="219"/>
      <c r="U902" s="219"/>
      <c r="V902" s="219"/>
      <c r="W902" s="219"/>
      <c r="X902" s="219"/>
      <c r="Y902" s="219"/>
      <c r="Z902" s="219"/>
    </row>
    <row r="903" spans="1:26" ht="15.75" customHeight="1" x14ac:dyDescent="0.25">
      <c r="A903" s="219"/>
      <c r="B903" s="219"/>
      <c r="C903" s="219"/>
      <c r="D903" s="219"/>
      <c r="E903" s="219"/>
      <c r="F903" s="219"/>
      <c r="G903" s="219"/>
      <c r="H903" s="219"/>
      <c r="I903" s="219"/>
      <c r="J903" s="219"/>
      <c r="K903" s="219"/>
      <c r="L903" s="219"/>
      <c r="M903" s="219"/>
      <c r="N903" s="219"/>
      <c r="O903" s="219"/>
      <c r="P903" s="219"/>
      <c r="Q903" s="219"/>
      <c r="R903" s="219"/>
      <c r="S903" s="219"/>
      <c r="T903" s="219"/>
      <c r="U903" s="219"/>
      <c r="V903" s="219"/>
      <c r="W903" s="219"/>
      <c r="X903" s="219"/>
      <c r="Y903" s="219"/>
      <c r="Z903" s="219"/>
    </row>
    <row r="904" spans="1:26" ht="15.75" customHeight="1" x14ac:dyDescent="0.25">
      <c r="A904" s="219"/>
      <c r="B904" s="219"/>
      <c r="C904" s="219"/>
      <c r="D904" s="219"/>
      <c r="E904" s="219"/>
      <c r="F904" s="219"/>
      <c r="G904" s="219"/>
      <c r="H904" s="219"/>
      <c r="I904" s="219"/>
      <c r="J904" s="219"/>
      <c r="K904" s="219"/>
      <c r="L904" s="219"/>
      <c r="M904" s="219"/>
      <c r="N904" s="219"/>
      <c r="O904" s="219"/>
      <c r="P904" s="219"/>
      <c r="Q904" s="219"/>
      <c r="R904" s="219"/>
      <c r="S904" s="219"/>
      <c r="T904" s="219"/>
      <c r="U904" s="219"/>
      <c r="V904" s="219"/>
      <c r="W904" s="219"/>
      <c r="X904" s="219"/>
      <c r="Y904" s="219"/>
      <c r="Z904" s="219"/>
    </row>
    <row r="905" spans="1:26" ht="15.75" customHeight="1" x14ac:dyDescent="0.25">
      <c r="A905" s="219"/>
      <c r="B905" s="219"/>
      <c r="C905" s="219"/>
      <c r="D905" s="219"/>
      <c r="E905" s="219"/>
      <c r="F905" s="219"/>
      <c r="G905" s="219"/>
      <c r="H905" s="219"/>
      <c r="I905" s="219"/>
      <c r="J905" s="219"/>
      <c r="K905" s="219"/>
      <c r="L905" s="219"/>
      <c r="M905" s="219"/>
      <c r="N905" s="219"/>
      <c r="O905" s="219"/>
      <c r="P905" s="219"/>
      <c r="Q905" s="219"/>
      <c r="R905" s="219"/>
      <c r="S905" s="219"/>
      <c r="T905" s="219"/>
      <c r="U905" s="219"/>
      <c r="V905" s="219"/>
      <c r="W905" s="219"/>
      <c r="X905" s="219"/>
      <c r="Y905" s="219"/>
      <c r="Z905" s="219"/>
    </row>
    <row r="906" spans="1:26" ht="15.75" customHeight="1" x14ac:dyDescent="0.25">
      <c r="A906" s="219"/>
      <c r="B906" s="219"/>
      <c r="C906" s="219"/>
      <c r="D906" s="219"/>
      <c r="E906" s="219"/>
      <c r="F906" s="219"/>
      <c r="G906" s="219"/>
      <c r="H906" s="219"/>
      <c r="I906" s="219"/>
      <c r="J906" s="219"/>
      <c r="K906" s="219"/>
      <c r="L906" s="219"/>
      <c r="M906" s="219"/>
      <c r="N906" s="219"/>
      <c r="O906" s="219"/>
      <c r="P906" s="219"/>
      <c r="Q906" s="219"/>
      <c r="R906" s="219"/>
      <c r="S906" s="219"/>
      <c r="T906" s="219"/>
      <c r="U906" s="219"/>
      <c r="V906" s="219"/>
      <c r="W906" s="219"/>
      <c r="X906" s="219"/>
      <c r="Y906" s="219"/>
      <c r="Z906" s="219"/>
    </row>
    <row r="907" spans="1:26" ht="15.75" customHeight="1" x14ac:dyDescent="0.25">
      <c r="A907" s="219"/>
      <c r="B907" s="219"/>
      <c r="C907" s="219"/>
      <c r="D907" s="219"/>
      <c r="E907" s="219"/>
      <c r="F907" s="219"/>
      <c r="G907" s="219"/>
      <c r="H907" s="219"/>
      <c r="I907" s="219"/>
      <c r="J907" s="219"/>
      <c r="K907" s="219"/>
      <c r="L907" s="219"/>
      <c r="M907" s="219"/>
      <c r="N907" s="219"/>
      <c r="O907" s="219"/>
      <c r="P907" s="219"/>
      <c r="Q907" s="219"/>
      <c r="R907" s="219"/>
      <c r="S907" s="219"/>
      <c r="T907" s="219"/>
      <c r="U907" s="219"/>
      <c r="V907" s="219"/>
      <c r="W907" s="219"/>
      <c r="X907" s="219"/>
      <c r="Y907" s="219"/>
      <c r="Z907" s="219"/>
    </row>
    <row r="908" spans="1:26" ht="15.75" customHeight="1" x14ac:dyDescent="0.25">
      <c r="A908" s="219"/>
      <c r="B908" s="219"/>
      <c r="C908" s="219"/>
      <c r="D908" s="219"/>
      <c r="E908" s="219"/>
      <c r="F908" s="219"/>
      <c r="G908" s="219"/>
      <c r="H908" s="219"/>
      <c r="I908" s="219"/>
      <c r="J908" s="219"/>
      <c r="K908" s="219"/>
      <c r="L908" s="219"/>
      <c r="M908" s="219"/>
      <c r="N908" s="219"/>
      <c r="O908" s="219"/>
      <c r="P908" s="219"/>
      <c r="Q908" s="219"/>
      <c r="R908" s="219"/>
      <c r="S908" s="219"/>
      <c r="T908" s="219"/>
      <c r="U908" s="219"/>
      <c r="V908" s="219"/>
      <c r="W908" s="219"/>
      <c r="X908" s="219"/>
      <c r="Y908" s="219"/>
      <c r="Z908" s="219"/>
    </row>
    <row r="909" spans="1:26" ht="15.75" customHeight="1" x14ac:dyDescent="0.25">
      <c r="A909" s="219"/>
      <c r="B909" s="219"/>
      <c r="C909" s="219"/>
      <c r="D909" s="219"/>
      <c r="E909" s="219"/>
      <c r="F909" s="219"/>
      <c r="G909" s="219"/>
      <c r="H909" s="219"/>
      <c r="I909" s="219"/>
      <c r="J909" s="219"/>
      <c r="K909" s="219"/>
      <c r="L909" s="219"/>
      <c r="M909" s="219"/>
      <c r="N909" s="219"/>
      <c r="O909" s="219"/>
      <c r="P909" s="219"/>
      <c r="Q909" s="219"/>
      <c r="R909" s="219"/>
      <c r="S909" s="219"/>
      <c r="T909" s="219"/>
      <c r="U909" s="219"/>
      <c r="V909" s="219"/>
      <c r="W909" s="219"/>
      <c r="X909" s="219"/>
      <c r="Y909" s="219"/>
      <c r="Z909" s="219"/>
    </row>
    <row r="910" spans="1:26" ht="15.75" customHeight="1" x14ac:dyDescent="0.25">
      <c r="A910" s="219"/>
      <c r="B910" s="219"/>
      <c r="C910" s="219"/>
      <c r="D910" s="219"/>
      <c r="E910" s="219"/>
      <c r="F910" s="219"/>
      <c r="G910" s="219"/>
      <c r="H910" s="219"/>
      <c r="I910" s="219"/>
      <c r="J910" s="219"/>
      <c r="K910" s="219"/>
      <c r="L910" s="219"/>
      <c r="M910" s="219"/>
      <c r="N910" s="219"/>
      <c r="O910" s="219"/>
      <c r="P910" s="219"/>
      <c r="Q910" s="219"/>
      <c r="R910" s="219"/>
      <c r="S910" s="219"/>
      <c r="T910" s="219"/>
      <c r="U910" s="219"/>
      <c r="V910" s="219"/>
      <c r="W910" s="219"/>
      <c r="X910" s="219"/>
      <c r="Y910" s="219"/>
      <c r="Z910" s="219"/>
    </row>
    <row r="911" spans="1:26" ht="15.75" customHeight="1" x14ac:dyDescent="0.25">
      <c r="A911" s="219"/>
      <c r="B911" s="219"/>
      <c r="C911" s="219"/>
      <c r="D911" s="219"/>
      <c r="E911" s="219"/>
      <c r="F911" s="219"/>
      <c r="G911" s="219"/>
      <c r="H911" s="219"/>
      <c r="I911" s="219"/>
      <c r="J911" s="219"/>
      <c r="K911" s="219"/>
      <c r="L911" s="219"/>
      <c r="M911" s="219"/>
      <c r="N911" s="219"/>
      <c r="O911" s="219"/>
      <c r="P911" s="219"/>
      <c r="Q911" s="219"/>
      <c r="R911" s="219"/>
      <c r="S911" s="219"/>
      <c r="T911" s="219"/>
      <c r="U911" s="219"/>
      <c r="V911" s="219"/>
      <c r="W911" s="219"/>
      <c r="X911" s="219"/>
      <c r="Y911" s="219"/>
      <c r="Z911" s="219"/>
    </row>
    <row r="912" spans="1:26" ht="15.75" customHeight="1" x14ac:dyDescent="0.25">
      <c r="A912" s="219"/>
      <c r="B912" s="219"/>
      <c r="C912" s="219"/>
      <c r="D912" s="219"/>
      <c r="E912" s="219"/>
      <c r="F912" s="219"/>
      <c r="G912" s="219"/>
      <c r="H912" s="219"/>
      <c r="I912" s="219"/>
      <c r="J912" s="219"/>
      <c r="K912" s="219"/>
      <c r="L912" s="219"/>
      <c r="M912" s="219"/>
      <c r="N912" s="219"/>
      <c r="O912" s="219"/>
      <c r="P912" s="219"/>
      <c r="Q912" s="219"/>
      <c r="R912" s="219"/>
      <c r="S912" s="219"/>
      <c r="T912" s="219"/>
      <c r="U912" s="219"/>
      <c r="V912" s="219"/>
      <c r="W912" s="219"/>
      <c r="X912" s="219"/>
      <c r="Y912" s="219"/>
      <c r="Z912" s="219"/>
    </row>
    <row r="913" spans="1:26" ht="15.75" customHeight="1" x14ac:dyDescent="0.25">
      <c r="A913" s="219"/>
      <c r="B913" s="219"/>
      <c r="C913" s="219"/>
      <c r="D913" s="219"/>
      <c r="E913" s="219"/>
      <c r="F913" s="219"/>
      <c r="G913" s="219"/>
      <c r="H913" s="219"/>
      <c r="I913" s="219"/>
      <c r="J913" s="219"/>
      <c r="K913" s="219"/>
      <c r="L913" s="219"/>
      <c r="M913" s="219"/>
      <c r="N913" s="219"/>
      <c r="O913" s="219"/>
      <c r="P913" s="219"/>
      <c r="Q913" s="219"/>
      <c r="R913" s="219"/>
      <c r="S913" s="219"/>
      <c r="T913" s="219"/>
      <c r="U913" s="219"/>
      <c r="V913" s="219"/>
      <c r="W913" s="219"/>
      <c r="X913" s="219"/>
      <c r="Y913" s="219"/>
      <c r="Z913" s="219"/>
    </row>
    <row r="914" spans="1:26" ht="15.75" customHeight="1" x14ac:dyDescent="0.25">
      <c r="A914" s="219"/>
      <c r="B914" s="219"/>
      <c r="C914" s="219"/>
      <c r="D914" s="219"/>
      <c r="E914" s="219"/>
      <c r="F914" s="219"/>
      <c r="G914" s="219"/>
      <c r="H914" s="219"/>
      <c r="I914" s="219"/>
      <c r="J914" s="219"/>
      <c r="K914" s="219"/>
      <c r="L914" s="219"/>
      <c r="M914" s="219"/>
      <c r="N914" s="219"/>
      <c r="O914" s="219"/>
      <c r="P914" s="219"/>
      <c r="Q914" s="219"/>
      <c r="R914" s="219"/>
      <c r="S914" s="219"/>
      <c r="T914" s="219"/>
      <c r="U914" s="219"/>
      <c r="V914" s="219"/>
      <c r="W914" s="219"/>
      <c r="X914" s="219"/>
      <c r="Y914" s="219"/>
      <c r="Z914" s="219"/>
    </row>
    <row r="915" spans="1:26" ht="15.75" customHeight="1" x14ac:dyDescent="0.25">
      <c r="A915" s="219"/>
      <c r="B915" s="219"/>
      <c r="C915" s="219"/>
      <c r="D915" s="219"/>
      <c r="E915" s="219"/>
      <c r="F915" s="219"/>
      <c r="G915" s="219"/>
      <c r="H915" s="219"/>
      <c r="I915" s="219"/>
      <c r="J915" s="219"/>
      <c r="K915" s="219"/>
      <c r="L915" s="219"/>
      <c r="M915" s="219"/>
      <c r="N915" s="219"/>
      <c r="O915" s="219"/>
      <c r="P915" s="219"/>
      <c r="Q915" s="219"/>
      <c r="R915" s="219"/>
      <c r="S915" s="219"/>
      <c r="T915" s="219"/>
      <c r="U915" s="219"/>
      <c r="V915" s="219"/>
      <c r="W915" s="219"/>
      <c r="X915" s="219"/>
      <c r="Y915" s="219"/>
      <c r="Z915" s="219"/>
    </row>
    <row r="916" spans="1:26" ht="15.75" customHeight="1" x14ac:dyDescent="0.25">
      <c r="A916" s="219"/>
      <c r="B916" s="219"/>
      <c r="C916" s="219"/>
      <c r="D916" s="219"/>
      <c r="E916" s="219"/>
      <c r="F916" s="219"/>
      <c r="G916" s="219"/>
      <c r="H916" s="219"/>
      <c r="I916" s="219"/>
      <c r="J916" s="219"/>
      <c r="K916" s="219"/>
      <c r="L916" s="219"/>
      <c r="M916" s="219"/>
      <c r="N916" s="219"/>
      <c r="O916" s="219"/>
      <c r="P916" s="219"/>
      <c r="Q916" s="219"/>
      <c r="R916" s="219"/>
      <c r="S916" s="219"/>
      <c r="T916" s="219"/>
      <c r="U916" s="219"/>
      <c r="V916" s="219"/>
      <c r="W916" s="219"/>
      <c r="X916" s="219"/>
      <c r="Y916" s="219"/>
      <c r="Z916" s="219"/>
    </row>
    <row r="917" spans="1:26" ht="15.75" customHeight="1" x14ac:dyDescent="0.25">
      <c r="A917" s="219"/>
      <c r="B917" s="219"/>
      <c r="C917" s="219"/>
      <c r="D917" s="219"/>
      <c r="E917" s="219"/>
      <c r="F917" s="219"/>
      <c r="G917" s="219"/>
      <c r="H917" s="219"/>
      <c r="I917" s="219"/>
      <c r="J917" s="219"/>
      <c r="K917" s="219"/>
      <c r="L917" s="219"/>
      <c r="M917" s="219"/>
      <c r="N917" s="219"/>
      <c r="O917" s="219"/>
      <c r="P917" s="219"/>
      <c r="Q917" s="219"/>
      <c r="R917" s="219"/>
      <c r="S917" s="219"/>
      <c r="T917" s="219"/>
      <c r="U917" s="219"/>
      <c r="V917" s="219"/>
      <c r="W917" s="219"/>
      <c r="X917" s="219"/>
      <c r="Y917" s="219"/>
      <c r="Z917" s="219"/>
    </row>
    <row r="918" spans="1:26" ht="15.75" customHeight="1" x14ac:dyDescent="0.25">
      <c r="A918" s="219"/>
      <c r="B918" s="219"/>
      <c r="C918" s="219"/>
      <c r="D918" s="219"/>
      <c r="E918" s="219"/>
      <c r="F918" s="219"/>
      <c r="G918" s="219"/>
      <c r="H918" s="219"/>
      <c r="I918" s="219"/>
      <c r="J918" s="219"/>
      <c r="K918" s="219"/>
      <c r="L918" s="219"/>
      <c r="M918" s="219"/>
      <c r="N918" s="219"/>
      <c r="O918" s="219"/>
      <c r="P918" s="219"/>
      <c r="Q918" s="219"/>
      <c r="R918" s="219"/>
      <c r="S918" s="219"/>
      <c r="T918" s="219"/>
      <c r="U918" s="219"/>
      <c r="V918" s="219"/>
      <c r="W918" s="219"/>
      <c r="X918" s="219"/>
      <c r="Y918" s="219"/>
      <c r="Z918" s="219"/>
    </row>
    <row r="919" spans="1:26" ht="15.75" customHeight="1" x14ac:dyDescent="0.25">
      <c r="A919" s="219"/>
      <c r="B919" s="219"/>
      <c r="C919" s="219"/>
      <c r="D919" s="219"/>
      <c r="E919" s="219"/>
      <c r="F919" s="219"/>
      <c r="G919" s="219"/>
      <c r="H919" s="219"/>
      <c r="I919" s="219"/>
      <c r="J919" s="219"/>
      <c r="K919" s="219"/>
      <c r="L919" s="219"/>
      <c r="M919" s="219"/>
      <c r="N919" s="219"/>
      <c r="O919" s="219"/>
      <c r="P919" s="219"/>
      <c r="Q919" s="219"/>
      <c r="R919" s="219"/>
      <c r="S919" s="219"/>
      <c r="T919" s="219"/>
      <c r="U919" s="219"/>
      <c r="V919" s="219"/>
      <c r="W919" s="219"/>
      <c r="X919" s="219"/>
      <c r="Y919" s="219"/>
      <c r="Z919" s="219"/>
    </row>
    <row r="920" spans="1:26" ht="15.75" customHeight="1" x14ac:dyDescent="0.25">
      <c r="A920" s="219"/>
      <c r="B920" s="219"/>
      <c r="C920" s="219"/>
      <c r="D920" s="219"/>
      <c r="E920" s="219"/>
      <c r="F920" s="219"/>
      <c r="G920" s="219"/>
      <c r="H920" s="219"/>
      <c r="I920" s="219"/>
      <c r="J920" s="219"/>
      <c r="K920" s="219"/>
      <c r="L920" s="219"/>
      <c r="M920" s="219"/>
      <c r="N920" s="219"/>
      <c r="O920" s="219"/>
      <c r="P920" s="219"/>
      <c r="Q920" s="219"/>
      <c r="R920" s="219"/>
      <c r="S920" s="219"/>
      <c r="T920" s="219"/>
      <c r="U920" s="219"/>
      <c r="V920" s="219"/>
      <c r="W920" s="219"/>
      <c r="X920" s="219"/>
      <c r="Y920" s="219"/>
      <c r="Z920" s="219"/>
    </row>
    <row r="921" spans="1:26" ht="15.75" customHeight="1" x14ac:dyDescent="0.25">
      <c r="A921" s="219"/>
      <c r="B921" s="219"/>
      <c r="C921" s="219"/>
      <c r="D921" s="219"/>
      <c r="E921" s="219"/>
      <c r="F921" s="219"/>
      <c r="G921" s="219"/>
      <c r="H921" s="219"/>
      <c r="I921" s="219"/>
      <c r="J921" s="219"/>
      <c r="K921" s="219"/>
      <c r="L921" s="219"/>
      <c r="M921" s="219"/>
      <c r="N921" s="219"/>
      <c r="O921" s="219"/>
      <c r="P921" s="219"/>
      <c r="Q921" s="219"/>
      <c r="R921" s="219"/>
      <c r="S921" s="219"/>
      <c r="T921" s="219"/>
      <c r="U921" s="219"/>
      <c r="V921" s="219"/>
      <c r="W921" s="219"/>
      <c r="X921" s="219"/>
      <c r="Y921" s="219"/>
      <c r="Z921" s="219"/>
    </row>
    <row r="922" spans="1:26" ht="15.75" customHeight="1" x14ac:dyDescent="0.25">
      <c r="A922" s="219"/>
      <c r="B922" s="219"/>
      <c r="C922" s="219"/>
      <c r="D922" s="219"/>
      <c r="E922" s="219"/>
      <c r="F922" s="219"/>
      <c r="G922" s="219"/>
      <c r="H922" s="219"/>
      <c r="I922" s="219"/>
      <c r="J922" s="219"/>
      <c r="K922" s="219"/>
      <c r="L922" s="219"/>
      <c r="M922" s="219"/>
      <c r="N922" s="219"/>
      <c r="O922" s="219"/>
      <c r="P922" s="219"/>
      <c r="Q922" s="219"/>
      <c r="R922" s="219"/>
      <c r="S922" s="219"/>
      <c r="T922" s="219"/>
      <c r="U922" s="219"/>
      <c r="V922" s="219"/>
      <c r="W922" s="219"/>
      <c r="X922" s="219"/>
      <c r="Y922" s="219"/>
      <c r="Z922" s="219"/>
    </row>
    <row r="923" spans="1:26" ht="15.75" customHeight="1" x14ac:dyDescent="0.25">
      <c r="A923" s="219"/>
      <c r="B923" s="219"/>
      <c r="C923" s="219"/>
      <c r="D923" s="219"/>
      <c r="E923" s="219"/>
      <c r="F923" s="219"/>
      <c r="G923" s="219"/>
      <c r="H923" s="219"/>
      <c r="I923" s="219"/>
      <c r="J923" s="219"/>
      <c r="K923" s="219"/>
      <c r="L923" s="219"/>
      <c r="M923" s="219"/>
      <c r="N923" s="219"/>
      <c r="O923" s="219"/>
      <c r="P923" s="219"/>
      <c r="Q923" s="219"/>
      <c r="R923" s="219"/>
      <c r="S923" s="219"/>
      <c r="T923" s="219"/>
      <c r="U923" s="219"/>
      <c r="V923" s="219"/>
      <c r="W923" s="219"/>
      <c r="X923" s="219"/>
      <c r="Y923" s="219"/>
      <c r="Z923" s="219"/>
    </row>
    <row r="924" spans="1:26" ht="15.75" customHeight="1" x14ac:dyDescent="0.25">
      <c r="A924" s="219"/>
      <c r="B924" s="219"/>
      <c r="C924" s="219"/>
      <c r="D924" s="219"/>
      <c r="E924" s="219"/>
      <c r="F924" s="219"/>
      <c r="G924" s="219"/>
      <c r="H924" s="219"/>
      <c r="I924" s="219"/>
      <c r="J924" s="219"/>
      <c r="K924" s="219"/>
      <c r="L924" s="219"/>
      <c r="M924" s="219"/>
      <c r="N924" s="219"/>
      <c r="O924" s="219"/>
      <c r="P924" s="219"/>
      <c r="Q924" s="219"/>
      <c r="R924" s="219"/>
      <c r="S924" s="219"/>
      <c r="T924" s="219"/>
      <c r="U924" s="219"/>
      <c r="V924" s="219"/>
      <c r="W924" s="219"/>
      <c r="X924" s="219"/>
      <c r="Y924" s="219"/>
      <c r="Z924" s="219"/>
    </row>
    <row r="925" spans="1:26" ht="15.75" customHeight="1" x14ac:dyDescent="0.25">
      <c r="A925" s="219"/>
      <c r="B925" s="219"/>
      <c r="C925" s="219"/>
      <c r="D925" s="219"/>
      <c r="E925" s="219"/>
      <c r="F925" s="219"/>
      <c r="G925" s="219"/>
      <c r="H925" s="219"/>
      <c r="I925" s="219"/>
      <c r="J925" s="219"/>
      <c r="K925" s="219"/>
      <c r="L925" s="219"/>
      <c r="M925" s="219"/>
      <c r="N925" s="219"/>
      <c r="O925" s="219"/>
      <c r="P925" s="219"/>
      <c r="Q925" s="219"/>
      <c r="R925" s="219"/>
      <c r="S925" s="219"/>
      <c r="T925" s="219"/>
      <c r="U925" s="219"/>
      <c r="V925" s="219"/>
      <c r="W925" s="219"/>
      <c r="X925" s="219"/>
      <c r="Y925" s="219"/>
      <c r="Z925" s="219"/>
    </row>
    <row r="926" spans="1:26" ht="15.75" customHeight="1" x14ac:dyDescent="0.25">
      <c r="A926" s="219"/>
      <c r="B926" s="219"/>
      <c r="C926" s="219"/>
      <c r="D926" s="219"/>
      <c r="E926" s="219"/>
      <c r="F926" s="219"/>
      <c r="G926" s="219"/>
      <c r="H926" s="219"/>
      <c r="I926" s="219"/>
      <c r="J926" s="219"/>
      <c r="K926" s="219"/>
      <c r="L926" s="219"/>
      <c r="M926" s="219"/>
      <c r="N926" s="219"/>
      <c r="O926" s="219"/>
      <c r="P926" s="219"/>
      <c r="Q926" s="219"/>
      <c r="R926" s="219"/>
      <c r="S926" s="219"/>
      <c r="T926" s="219"/>
      <c r="U926" s="219"/>
      <c r="V926" s="219"/>
      <c r="W926" s="219"/>
      <c r="X926" s="219"/>
      <c r="Y926" s="219"/>
      <c r="Z926" s="219"/>
    </row>
    <row r="927" spans="1:26" ht="15.75" customHeight="1" x14ac:dyDescent="0.25">
      <c r="A927" s="219"/>
      <c r="B927" s="219"/>
      <c r="C927" s="219"/>
      <c r="D927" s="219"/>
      <c r="E927" s="219"/>
      <c r="F927" s="219"/>
      <c r="G927" s="219"/>
      <c r="H927" s="219"/>
      <c r="I927" s="219"/>
      <c r="J927" s="219"/>
      <c r="K927" s="219"/>
      <c r="L927" s="219"/>
      <c r="M927" s="219"/>
      <c r="N927" s="219"/>
      <c r="O927" s="219"/>
      <c r="P927" s="219"/>
      <c r="Q927" s="219"/>
      <c r="R927" s="219"/>
      <c r="S927" s="219"/>
      <c r="T927" s="219"/>
      <c r="U927" s="219"/>
      <c r="V927" s="219"/>
      <c r="W927" s="219"/>
      <c r="X927" s="219"/>
      <c r="Y927" s="219"/>
      <c r="Z927" s="219"/>
    </row>
    <row r="928" spans="1:26" ht="15.75" customHeight="1" x14ac:dyDescent="0.25">
      <c r="A928" s="219"/>
      <c r="B928" s="219"/>
      <c r="C928" s="219"/>
      <c r="D928" s="219"/>
      <c r="E928" s="219"/>
      <c r="F928" s="219"/>
      <c r="G928" s="219"/>
      <c r="H928" s="219"/>
      <c r="I928" s="219"/>
      <c r="J928" s="219"/>
      <c r="K928" s="219"/>
      <c r="L928" s="219"/>
      <c r="M928" s="219"/>
      <c r="N928" s="219"/>
      <c r="O928" s="219"/>
      <c r="P928" s="219"/>
      <c r="Q928" s="219"/>
      <c r="R928" s="219"/>
      <c r="S928" s="219"/>
      <c r="T928" s="219"/>
      <c r="U928" s="219"/>
      <c r="V928" s="219"/>
      <c r="W928" s="219"/>
      <c r="X928" s="219"/>
      <c r="Y928" s="219"/>
      <c r="Z928" s="219"/>
    </row>
    <row r="929" spans="1:26" ht="15.75" customHeight="1" x14ac:dyDescent="0.25">
      <c r="A929" s="219"/>
      <c r="B929" s="219"/>
      <c r="C929" s="219"/>
      <c r="D929" s="219"/>
      <c r="E929" s="219"/>
      <c r="F929" s="219"/>
      <c r="G929" s="219"/>
      <c r="H929" s="219"/>
      <c r="I929" s="219"/>
      <c r="J929" s="219"/>
      <c r="K929" s="219"/>
      <c r="L929" s="219"/>
      <c r="M929" s="219"/>
      <c r="N929" s="219"/>
      <c r="O929" s="219"/>
      <c r="P929" s="219"/>
      <c r="Q929" s="219"/>
      <c r="R929" s="219"/>
      <c r="S929" s="219"/>
      <c r="T929" s="219"/>
      <c r="U929" s="219"/>
      <c r="V929" s="219"/>
      <c r="W929" s="219"/>
      <c r="X929" s="219"/>
      <c r="Y929" s="219"/>
      <c r="Z929" s="219"/>
    </row>
    <row r="930" spans="1:26" ht="15.75" customHeight="1" x14ac:dyDescent="0.25">
      <c r="A930" s="219"/>
      <c r="B930" s="219"/>
      <c r="C930" s="219"/>
      <c r="D930" s="219"/>
      <c r="E930" s="219"/>
      <c r="F930" s="219"/>
      <c r="G930" s="219"/>
      <c r="H930" s="219"/>
      <c r="I930" s="219"/>
      <c r="J930" s="219"/>
      <c r="K930" s="219"/>
      <c r="L930" s="219"/>
      <c r="M930" s="219"/>
      <c r="N930" s="219"/>
      <c r="O930" s="219"/>
      <c r="P930" s="219"/>
      <c r="Q930" s="219"/>
      <c r="R930" s="219"/>
      <c r="S930" s="219"/>
      <c r="T930" s="219"/>
      <c r="U930" s="219"/>
      <c r="V930" s="219"/>
      <c r="W930" s="219"/>
      <c r="X930" s="219"/>
      <c r="Y930" s="219"/>
      <c r="Z930" s="219"/>
    </row>
    <row r="931" spans="1:26" ht="15.75" customHeight="1" x14ac:dyDescent="0.25">
      <c r="A931" s="219"/>
      <c r="B931" s="219"/>
      <c r="C931" s="219"/>
      <c r="D931" s="219"/>
      <c r="E931" s="219"/>
      <c r="F931" s="219"/>
      <c r="G931" s="219"/>
      <c r="H931" s="219"/>
      <c r="I931" s="219"/>
      <c r="J931" s="219"/>
      <c r="K931" s="219"/>
      <c r="L931" s="219"/>
      <c r="M931" s="219"/>
      <c r="N931" s="219"/>
      <c r="O931" s="219"/>
      <c r="P931" s="219"/>
      <c r="Q931" s="219"/>
      <c r="R931" s="219"/>
      <c r="S931" s="219"/>
      <c r="T931" s="219"/>
      <c r="U931" s="219"/>
      <c r="V931" s="219"/>
      <c r="W931" s="219"/>
      <c r="X931" s="219"/>
      <c r="Y931" s="219"/>
      <c r="Z931" s="219"/>
    </row>
    <row r="932" spans="1:26" ht="15.75" customHeight="1" x14ac:dyDescent="0.25">
      <c r="A932" s="219"/>
      <c r="B932" s="219"/>
      <c r="C932" s="219"/>
      <c r="D932" s="219"/>
      <c r="E932" s="219"/>
      <c r="F932" s="219"/>
      <c r="G932" s="219"/>
      <c r="H932" s="219"/>
      <c r="I932" s="219"/>
      <c r="J932" s="219"/>
      <c r="K932" s="219"/>
      <c r="L932" s="219"/>
      <c r="M932" s="219"/>
      <c r="N932" s="219"/>
      <c r="O932" s="219"/>
      <c r="P932" s="219"/>
      <c r="Q932" s="219"/>
      <c r="R932" s="219"/>
      <c r="S932" s="219"/>
      <c r="T932" s="219"/>
      <c r="U932" s="219"/>
      <c r="V932" s="219"/>
      <c r="W932" s="219"/>
      <c r="X932" s="219"/>
      <c r="Y932" s="219"/>
      <c r="Z932" s="219"/>
    </row>
    <row r="933" spans="1:26" ht="15.75" customHeight="1" x14ac:dyDescent="0.25">
      <c r="A933" s="219"/>
      <c r="B933" s="219"/>
      <c r="C933" s="219"/>
      <c r="D933" s="219"/>
      <c r="E933" s="219"/>
      <c r="F933" s="219"/>
      <c r="G933" s="219"/>
      <c r="H933" s="219"/>
      <c r="I933" s="219"/>
      <c r="J933" s="219"/>
      <c r="K933" s="219"/>
      <c r="L933" s="219"/>
      <c r="M933" s="219"/>
      <c r="N933" s="219"/>
      <c r="O933" s="219"/>
      <c r="P933" s="219"/>
      <c r="Q933" s="219"/>
      <c r="R933" s="219"/>
      <c r="S933" s="219"/>
      <c r="T933" s="219"/>
      <c r="U933" s="219"/>
      <c r="V933" s="219"/>
      <c r="W933" s="219"/>
      <c r="X933" s="219"/>
      <c r="Y933" s="219"/>
      <c r="Z933" s="219"/>
    </row>
    <row r="934" spans="1:26" ht="15.75" customHeight="1" x14ac:dyDescent="0.25">
      <c r="A934" s="219"/>
      <c r="B934" s="219"/>
      <c r="C934" s="219"/>
      <c r="D934" s="219"/>
      <c r="E934" s="219"/>
      <c r="F934" s="219"/>
      <c r="G934" s="219"/>
      <c r="H934" s="219"/>
      <c r="I934" s="219"/>
      <c r="J934" s="219"/>
      <c r="K934" s="219"/>
      <c r="L934" s="219"/>
      <c r="M934" s="219"/>
      <c r="N934" s="219"/>
      <c r="O934" s="219"/>
      <c r="P934" s="219"/>
      <c r="Q934" s="219"/>
      <c r="R934" s="219"/>
      <c r="S934" s="219"/>
      <c r="T934" s="219"/>
      <c r="U934" s="219"/>
      <c r="V934" s="219"/>
      <c r="W934" s="219"/>
      <c r="X934" s="219"/>
      <c r="Y934" s="219"/>
      <c r="Z934" s="219"/>
    </row>
    <row r="935" spans="1:26" ht="15.75" customHeight="1" x14ac:dyDescent="0.25">
      <c r="A935" s="219"/>
      <c r="B935" s="219"/>
      <c r="C935" s="219"/>
      <c r="D935" s="219"/>
      <c r="E935" s="219"/>
      <c r="F935" s="219"/>
      <c r="G935" s="219"/>
      <c r="H935" s="219"/>
      <c r="I935" s="219"/>
      <c r="J935" s="219"/>
      <c r="K935" s="219"/>
      <c r="L935" s="219"/>
      <c r="M935" s="219"/>
      <c r="N935" s="219"/>
      <c r="O935" s="219"/>
      <c r="P935" s="219"/>
      <c r="Q935" s="219"/>
      <c r="R935" s="219"/>
      <c r="S935" s="219"/>
      <c r="T935" s="219"/>
      <c r="U935" s="219"/>
      <c r="V935" s="219"/>
      <c r="W935" s="219"/>
      <c r="X935" s="219"/>
      <c r="Y935" s="219"/>
      <c r="Z935" s="219"/>
    </row>
    <row r="936" spans="1:26" ht="15.75" customHeight="1" x14ac:dyDescent="0.25">
      <c r="A936" s="219"/>
      <c r="B936" s="219"/>
      <c r="C936" s="219"/>
      <c r="D936" s="219"/>
      <c r="E936" s="219"/>
      <c r="F936" s="219"/>
      <c r="G936" s="219"/>
      <c r="H936" s="219"/>
      <c r="I936" s="219"/>
      <c r="J936" s="219"/>
      <c r="K936" s="219"/>
      <c r="L936" s="219"/>
      <c r="M936" s="219"/>
      <c r="N936" s="219"/>
      <c r="O936" s="219"/>
      <c r="P936" s="219"/>
      <c r="Q936" s="219"/>
      <c r="R936" s="219"/>
      <c r="S936" s="219"/>
      <c r="T936" s="219"/>
      <c r="U936" s="219"/>
      <c r="V936" s="219"/>
      <c r="W936" s="219"/>
      <c r="X936" s="219"/>
      <c r="Y936" s="219"/>
      <c r="Z936" s="219"/>
    </row>
    <row r="937" spans="1:26" ht="15.75" customHeight="1" x14ac:dyDescent="0.25">
      <c r="A937" s="219"/>
      <c r="B937" s="219"/>
      <c r="C937" s="219"/>
      <c r="D937" s="219"/>
      <c r="E937" s="219"/>
      <c r="F937" s="219"/>
      <c r="G937" s="219"/>
      <c r="H937" s="219"/>
      <c r="I937" s="219"/>
      <c r="J937" s="219"/>
      <c r="K937" s="219"/>
      <c r="L937" s="219"/>
      <c r="M937" s="219"/>
      <c r="N937" s="219"/>
      <c r="O937" s="219"/>
      <c r="P937" s="219"/>
      <c r="Q937" s="219"/>
      <c r="R937" s="219"/>
      <c r="S937" s="219"/>
      <c r="T937" s="219"/>
      <c r="U937" s="219"/>
      <c r="V937" s="219"/>
      <c r="W937" s="219"/>
      <c r="X937" s="219"/>
      <c r="Y937" s="219"/>
      <c r="Z937" s="219"/>
    </row>
    <row r="938" spans="1:26" ht="15.75" customHeight="1" x14ac:dyDescent="0.25">
      <c r="A938" s="219"/>
      <c r="B938" s="219"/>
      <c r="C938" s="219"/>
      <c r="D938" s="219"/>
      <c r="E938" s="219"/>
      <c r="F938" s="219"/>
      <c r="G938" s="219"/>
      <c r="H938" s="219"/>
      <c r="I938" s="219"/>
      <c r="J938" s="219"/>
      <c r="K938" s="219"/>
      <c r="L938" s="219"/>
      <c r="M938" s="219"/>
      <c r="N938" s="219"/>
      <c r="O938" s="219"/>
      <c r="P938" s="219"/>
      <c r="Q938" s="219"/>
      <c r="R938" s="219"/>
      <c r="S938" s="219"/>
      <c r="T938" s="219"/>
      <c r="U938" s="219"/>
      <c r="V938" s="219"/>
      <c r="W938" s="219"/>
      <c r="X938" s="219"/>
      <c r="Y938" s="219"/>
      <c r="Z938" s="219"/>
    </row>
    <row r="939" spans="1:26" ht="15.75" customHeight="1" x14ac:dyDescent="0.25">
      <c r="A939" s="219"/>
      <c r="B939" s="219"/>
      <c r="C939" s="219"/>
      <c r="D939" s="219"/>
      <c r="E939" s="219"/>
      <c r="F939" s="219"/>
      <c r="G939" s="219"/>
      <c r="H939" s="219"/>
      <c r="I939" s="219"/>
      <c r="J939" s="219"/>
      <c r="K939" s="219"/>
      <c r="L939" s="219"/>
      <c r="M939" s="219"/>
      <c r="N939" s="219"/>
      <c r="O939" s="219"/>
      <c r="P939" s="219"/>
      <c r="Q939" s="219"/>
      <c r="R939" s="219"/>
      <c r="S939" s="219"/>
      <c r="T939" s="219"/>
      <c r="U939" s="219"/>
      <c r="V939" s="219"/>
      <c r="W939" s="219"/>
      <c r="X939" s="219"/>
      <c r="Y939" s="219"/>
      <c r="Z939" s="219"/>
    </row>
    <row r="940" spans="1:26" ht="15.75" customHeight="1" x14ac:dyDescent="0.25">
      <c r="A940" s="219"/>
      <c r="B940" s="219"/>
      <c r="C940" s="219"/>
      <c r="D940" s="219"/>
      <c r="E940" s="219"/>
      <c r="F940" s="219"/>
      <c r="G940" s="219"/>
      <c r="H940" s="219"/>
      <c r="I940" s="219"/>
      <c r="J940" s="219"/>
      <c r="K940" s="219"/>
      <c r="L940" s="219"/>
      <c r="M940" s="219"/>
      <c r="N940" s="219"/>
      <c r="O940" s="219"/>
      <c r="P940" s="219"/>
      <c r="Q940" s="219"/>
      <c r="R940" s="219"/>
      <c r="S940" s="219"/>
      <c r="T940" s="219"/>
      <c r="U940" s="219"/>
      <c r="V940" s="219"/>
      <c r="W940" s="219"/>
      <c r="X940" s="219"/>
      <c r="Y940" s="219"/>
      <c r="Z940" s="219"/>
    </row>
    <row r="941" spans="1:26" ht="15.75" customHeight="1" x14ac:dyDescent="0.25">
      <c r="A941" s="219"/>
      <c r="B941" s="219"/>
      <c r="C941" s="219"/>
      <c r="D941" s="219"/>
      <c r="E941" s="219"/>
      <c r="F941" s="219"/>
      <c r="G941" s="219"/>
      <c r="H941" s="219"/>
      <c r="I941" s="219"/>
      <c r="J941" s="219"/>
      <c r="K941" s="219"/>
      <c r="L941" s="219"/>
      <c r="M941" s="219"/>
      <c r="N941" s="219"/>
      <c r="O941" s="219"/>
      <c r="P941" s="219"/>
      <c r="Q941" s="219"/>
      <c r="R941" s="219"/>
      <c r="S941" s="219"/>
      <c r="T941" s="219"/>
      <c r="U941" s="219"/>
      <c r="V941" s="219"/>
      <c r="W941" s="219"/>
      <c r="X941" s="219"/>
      <c r="Y941" s="219"/>
      <c r="Z941" s="219"/>
    </row>
    <row r="942" spans="1:26" ht="15.75" customHeight="1" x14ac:dyDescent="0.25">
      <c r="A942" s="219"/>
      <c r="B942" s="219"/>
      <c r="C942" s="219"/>
      <c r="D942" s="219"/>
      <c r="E942" s="219"/>
      <c r="F942" s="219"/>
      <c r="G942" s="219"/>
      <c r="H942" s="219"/>
      <c r="I942" s="219"/>
      <c r="J942" s="219"/>
      <c r="K942" s="219"/>
      <c r="L942" s="219"/>
      <c r="M942" s="219"/>
      <c r="N942" s="219"/>
      <c r="O942" s="219"/>
      <c r="P942" s="219"/>
      <c r="Q942" s="219"/>
      <c r="R942" s="219"/>
      <c r="S942" s="219"/>
      <c r="T942" s="219"/>
      <c r="U942" s="219"/>
      <c r="V942" s="219"/>
      <c r="W942" s="219"/>
      <c r="X942" s="219"/>
      <c r="Y942" s="219"/>
      <c r="Z942" s="219"/>
    </row>
    <row r="943" spans="1:26" ht="15.75" customHeight="1" x14ac:dyDescent="0.25">
      <c r="A943" s="219"/>
      <c r="B943" s="219"/>
      <c r="C943" s="219"/>
      <c r="D943" s="219"/>
      <c r="E943" s="219"/>
      <c r="F943" s="219"/>
      <c r="G943" s="219"/>
      <c r="H943" s="219"/>
      <c r="I943" s="219"/>
      <c r="J943" s="219"/>
      <c r="K943" s="219"/>
      <c r="L943" s="219"/>
      <c r="M943" s="219"/>
      <c r="N943" s="219"/>
      <c r="O943" s="219"/>
      <c r="P943" s="219"/>
      <c r="Q943" s="219"/>
      <c r="R943" s="219"/>
      <c r="S943" s="219"/>
      <c r="T943" s="219"/>
      <c r="U943" s="219"/>
      <c r="V943" s="219"/>
      <c r="W943" s="219"/>
      <c r="X943" s="219"/>
      <c r="Y943" s="219"/>
      <c r="Z943" s="219"/>
    </row>
    <row r="944" spans="1:26" ht="15.75" customHeight="1" x14ac:dyDescent="0.25">
      <c r="A944" s="219"/>
      <c r="B944" s="219"/>
      <c r="C944" s="219"/>
      <c r="D944" s="219"/>
      <c r="E944" s="219"/>
      <c r="F944" s="219"/>
      <c r="G944" s="219"/>
      <c r="H944" s="219"/>
      <c r="I944" s="219"/>
      <c r="J944" s="219"/>
      <c r="K944" s="219"/>
      <c r="L944" s="219"/>
      <c r="M944" s="219"/>
      <c r="N944" s="219"/>
      <c r="O944" s="219"/>
      <c r="P944" s="219"/>
      <c r="Q944" s="219"/>
      <c r="R944" s="219"/>
      <c r="S944" s="219"/>
      <c r="T944" s="219"/>
      <c r="U944" s="219"/>
      <c r="V944" s="219"/>
      <c r="W944" s="219"/>
      <c r="X944" s="219"/>
      <c r="Y944" s="219"/>
      <c r="Z944" s="219"/>
    </row>
    <row r="945" spans="1:26" ht="15.75" customHeight="1" x14ac:dyDescent="0.25">
      <c r="A945" s="219"/>
      <c r="B945" s="219"/>
      <c r="C945" s="219"/>
      <c r="D945" s="219"/>
      <c r="E945" s="219"/>
      <c r="F945" s="219"/>
      <c r="G945" s="219"/>
      <c r="H945" s="219"/>
      <c r="I945" s="219"/>
      <c r="J945" s="219"/>
      <c r="K945" s="219"/>
      <c r="L945" s="219"/>
      <c r="M945" s="219"/>
      <c r="N945" s="219"/>
      <c r="O945" s="219"/>
      <c r="P945" s="219"/>
      <c r="Q945" s="219"/>
      <c r="R945" s="219"/>
      <c r="S945" s="219"/>
      <c r="T945" s="219"/>
      <c r="U945" s="219"/>
      <c r="V945" s="219"/>
      <c r="W945" s="219"/>
      <c r="X945" s="219"/>
      <c r="Y945" s="219"/>
      <c r="Z945" s="219"/>
    </row>
    <row r="946" spans="1:26" ht="15.75" customHeight="1" x14ac:dyDescent="0.25">
      <c r="A946" s="219"/>
      <c r="B946" s="219"/>
      <c r="C946" s="219"/>
      <c r="D946" s="219"/>
      <c r="E946" s="219"/>
      <c r="F946" s="219"/>
      <c r="G946" s="219"/>
      <c r="H946" s="219"/>
      <c r="I946" s="219"/>
      <c r="J946" s="219"/>
      <c r="K946" s="219"/>
      <c r="L946" s="219"/>
      <c r="M946" s="219"/>
      <c r="N946" s="219"/>
      <c r="O946" s="219"/>
      <c r="P946" s="219"/>
      <c r="Q946" s="219"/>
      <c r="R946" s="219"/>
      <c r="S946" s="219"/>
      <c r="T946" s="219"/>
      <c r="U946" s="219"/>
      <c r="V946" s="219"/>
      <c r="W946" s="219"/>
      <c r="X946" s="219"/>
      <c r="Y946" s="219"/>
      <c r="Z946" s="219"/>
    </row>
    <row r="947" spans="1:26" ht="15.75" customHeight="1" x14ac:dyDescent="0.25">
      <c r="A947" s="219"/>
      <c r="B947" s="219"/>
      <c r="C947" s="219"/>
      <c r="D947" s="219"/>
      <c r="E947" s="219"/>
      <c r="F947" s="219"/>
      <c r="G947" s="219"/>
      <c r="H947" s="219"/>
      <c r="I947" s="219"/>
      <c r="J947" s="219"/>
      <c r="K947" s="219"/>
      <c r="L947" s="219"/>
      <c r="M947" s="219"/>
      <c r="N947" s="219"/>
      <c r="O947" s="219"/>
      <c r="P947" s="219"/>
      <c r="Q947" s="219"/>
      <c r="R947" s="219"/>
      <c r="S947" s="219"/>
      <c r="T947" s="219"/>
      <c r="U947" s="219"/>
      <c r="V947" s="219"/>
      <c r="W947" s="219"/>
      <c r="X947" s="219"/>
      <c r="Y947" s="219"/>
      <c r="Z947" s="219"/>
    </row>
    <row r="948" spans="1:26" ht="15.75" customHeight="1" x14ac:dyDescent="0.25">
      <c r="A948" s="219"/>
      <c r="B948" s="219"/>
      <c r="C948" s="219"/>
      <c r="D948" s="219"/>
      <c r="E948" s="219"/>
      <c r="F948" s="219"/>
      <c r="G948" s="219"/>
      <c r="H948" s="219"/>
      <c r="I948" s="219"/>
      <c r="J948" s="219"/>
      <c r="K948" s="219"/>
      <c r="L948" s="219"/>
      <c r="M948" s="219"/>
      <c r="N948" s="219"/>
      <c r="O948" s="219"/>
      <c r="P948" s="219"/>
      <c r="Q948" s="219"/>
      <c r="R948" s="219"/>
      <c r="S948" s="219"/>
      <c r="T948" s="219"/>
      <c r="U948" s="219"/>
      <c r="V948" s="219"/>
      <c r="W948" s="219"/>
      <c r="X948" s="219"/>
      <c r="Y948" s="219"/>
      <c r="Z948" s="219"/>
    </row>
    <row r="949" spans="1:26" ht="15.75" customHeight="1" x14ac:dyDescent="0.25">
      <c r="A949" s="219"/>
      <c r="B949" s="219"/>
      <c r="C949" s="219"/>
      <c r="D949" s="219"/>
      <c r="E949" s="219"/>
      <c r="F949" s="219"/>
      <c r="G949" s="219"/>
      <c r="H949" s="219"/>
      <c r="I949" s="219"/>
      <c r="J949" s="219"/>
      <c r="K949" s="219"/>
      <c r="L949" s="219"/>
      <c r="M949" s="219"/>
      <c r="N949" s="219"/>
      <c r="O949" s="219"/>
      <c r="P949" s="219"/>
      <c r="Q949" s="219"/>
      <c r="R949" s="219"/>
      <c r="S949" s="219"/>
      <c r="T949" s="219"/>
      <c r="U949" s="219"/>
      <c r="V949" s="219"/>
      <c r="W949" s="219"/>
      <c r="X949" s="219"/>
      <c r="Y949" s="219"/>
      <c r="Z949" s="219"/>
    </row>
    <row r="950" spans="1:26" ht="15.75" customHeight="1" x14ac:dyDescent="0.25">
      <c r="A950" s="219"/>
      <c r="B950" s="219"/>
      <c r="C950" s="219"/>
      <c r="D950" s="219"/>
      <c r="E950" s="219"/>
      <c r="F950" s="219"/>
      <c r="G950" s="219"/>
      <c r="H950" s="219"/>
      <c r="I950" s="219"/>
      <c r="J950" s="219"/>
      <c r="K950" s="219"/>
      <c r="L950" s="219"/>
      <c r="M950" s="219"/>
      <c r="N950" s="219"/>
      <c r="O950" s="219"/>
      <c r="P950" s="219"/>
      <c r="Q950" s="219"/>
      <c r="R950" s="219"/>
      <c r="S950" s="219"/>
      <c r="T950" s="219"/>
      <c r="U950" s="219"/>
      <c r="V950" s="219"/>
      <c r="W950" s="219"/>
      <c r="X950" s="219"/>
      <c r="Y950" s="219"/>
      <c r="Z950" s="219"/>
    </row>
    <row r="951" spans="1:26" ht="15.75" customHeight="1" x14ac:dyDescent="0.25">
      <c r="A951" s="219"/>
      <c r="B951" s="219"/>
      <c r="C951" s="219"/>
      <c r="D951" s="219"/>
      <c r="E951" s="219"/>
      <c r="F951" s="219"/>
      <c r="G951" s="219"/>
      <c r="H951" s="219"/>
      <c r="I951" s="219"/>
      <c r="J951" s="219"/>
      <c r="K951" s="219"/>
      <c r="L951" s="219"/>
      <c r="M951" s="219"/>
      <c r="N951" s="219"/>
      <c r="O951" s="219"/>
      <c r="P951" s="219"/>
      <c r="Q951" s="219"/>
      <c r="R951" s="219"/>
      <c r="S951" s="219"/>
      <c r="T951" s="219"/>
      <c r="U951" s="219"/>
      <c r="V951" s="219"/>
      <c r="W951" s="219"/>
      <c r="X951" s="219"/>
      <c r="Y951" s="219"/>
      <c r="Z951" s="219"/>
    </row>
    <row r="952" spans="1:26" ht="15.75" customHeight="1" x14ac:dyDescent="0.25">
      <c r="A952" s="219"/>
      <c r="B952" s="219"/>
      <c r="C952" s="219"/>
      <c r="D952" s="219"/>
      <c r="E952" s="219"/>
      <c r="F952" s="219"/>
      <c r="G952" s="219"/>
      <c r="H952" s="219"/>
      <c r="I952" s="219"/>
      <c r="J952" s="219"/>
      <c r="K952" s="219"/>
      <c r="L952" s="219"/>
      <c r="M952" s="219"/>
      <c r="N952" s="219"/>
      <c r="O952" s="219"/>
      <c r="P952" s="219"/>
      <c r="Q952" s="219"/>
      <c r="R952" s="219"/>
      <c r="S952" s="219"/>
      <c r="T952" s="219"/>
      <c r="U952" s="219"/>
      <c r="V952" s="219"/>
      <c r="W952" s="219"/>
      <c r="X952" s="219"/>
      <c r="Y952" s="219"/>
      <c r="Z952" s="219"/>
    </row>
    <row r="953" spans="1:26" ht="15.75" customHeight="1" x14ac:dyDescent="0.25">
      <c r="A953" s="219"/>
      <c r="B953" s="219"/>
      <c r="C953" s="219"/>
      <c r="D953" s="219"/>
      <c r="E953" s="219"/>
      <c r="F953" s="219"/>
      <c r="G953" s="219"/>
      <c r="H953" s="219"/>
      <c r="I953" s="219"/>
      <c r="J953" s="219"/>
      <c r="K953" s="219"/>
      <c r="L953" s="219"/>
      <c r="M953" s="219"/>
      <c r="N953" s="219"/>
      <c r="O953" s="219"/>
      <c r="P953" s="219"/>
      <c r="Q953" s="219"/>
      <c r="R953" s="219"/>
      <c r="S953" s="219"/>
      <c r="T953" s="219"/>
      <c r="U953" s="219"/>
      <c r="V953" s="219"/>
      <c r="W953" s="219"/>
      <c r="X953" s="219"/>
      <c r="Y953" s="219"/>
      <c r="Z953" s="219"/>
    </row>
    <row r="954" spans="1:26" ht="15.75" customHeight="1" x14ac:dyDescent="0.25">
      <c r="A954" s="219"/>
      <c r="B954" s="219"/>
      <c r="C954" s="219"/>
      <c r="D954" s="219"/>
      <c r="E954" s="219"/>
      <c r="F954" s="219"/>
      <c r="G954" s="219"/>
      <c r="H954" s="219"/>
      <c r="I954" s="219"/>
      <c r="J954" s="219"/>
      <c r="K954" s="219"/>
      <c r="L954" s="219"/>
      <c r="M954" s="219"/>
      <c r="N954" s="219"/>
      <c r="O954" s="219"/>
      <c r="P954" s="219"/>
      <c r="Q954" s="219"/>
      <c r="R954" s="219"/>
      <c r="S954" s="219"/>
      <c r="T954" s="219"/>
      <c r="U954" s="219"/>
      <c r="V954" s="219"/>
      <c r="W954" s="219"/>
      <c r="X954" s="219"/>
      <c r="Y954" s="219"/>
      <c r="Z954" s="219"/>
    </row>
    <row r="955" spans="1:26" ht="15.75" customHeight="1" x14ac:dyDescent="0.25">
      <c r="A955" s="219"/>
      <c r="B955" s="219"/>
      <c r="C955" s="219"/>
      <c r="D955" s="219"/>
      <c r="E955" s="219"/>
      <c r="F955" s="219"/>
      <c r="G955" s="219"/>
      <c r="H955" s="219"/>
      <c r="I955" s="219"/>
      <c r="J955" s="219"/>
      <c r="K955" s="219"/>
      <c r="L955" s="219"/>
      <c r="M955" s="219"/>
      <c r="N955" s="219"/>
      <c r="O955" s="219"/>
      <c r="P955" s="219"/>
      <c r="Q955" s="219"/>
      <c r="R955" s="219"/>
      <c r="S955" s="219"/>
      <c r="T955" s="219"/>
      <c r="U955" s="219"/>
      <c r="V955" s="219"/>
      <c r="W955" s="219"/>
      <c r="X955" s="219"/>
      <c r="Y955" s="219"/>
      <c r="Z955" s="219"/>
    </row>
    <row r="956" spans="1:26" ht="15.75" customHeight="1" x14ac:dyDescent="0.25">
      <c r="A956" s="219"/>
      <c r="B956" s="219"/>
      <c r="C956" s="219"/>
      <c r="D956" s="219"/>
      <c r="E956" s="219"/>
      <c r="F956" s="219"/>
      <c r="G956" s="219"/>
      <c r="H956" s="219"/>
      <c r="I956" s="219"/>
      <c r="J956" s="219"/>
      <c r="K956" s="219"/>
      <c r="L956" s="219"/>
      <c r="M956" s="219"/>
      <c r="N956" s="219"/>
      <c r="O956" s="219"/>
      <c r="P956" s="219"/>
      <c r="Q956" s="219"/>
      <c r="R956" s="219"/>
      <c r="S956" s="219"/>
      <c r="T956" s="219"/>
      <c r="U956" s="219"/>
      <c r="V956" s="219"/>
      <c r="W956" s="219"/>
      <c r="X956" s="219"/>
      <c r="Y956" s="219"/>
      <c r="Z956" s="219"/>
    </row>
    <row r="957" spans="1:26" ht="15.75" customHeight="1" x14ac:dyDescent="0.25">
      <c r="A957" s="219"/>
      <c r="B957" s="219"/>
      <c r="C957" s="219"/>
      <c r="D957" s="219"/>
      <c r="E957" s="219"/>
      <c r="F957" s="219"/>
      <c r="G957" s="219"/>
      <c r="H957" s="219"/>
      <c r="I957" s="219"/>
      <c r="J957" s="219"/>
      <c r="K957" s="219"/>
      <c r="L957" s="219"/>
      <c r="M957" s="219"/>
      <c r="N957" s="219"/>
      <c r="O957" s="219"/>
      <c r="P957" s="219"/>
      <c r="Q957" s="219"/>
      <c r="R957" s="219"/>
      <c r="S957" s="219"/>
      <c r="T957" s="219"/>
      <c r="U957" s="219"/>
      <c r="V957" s="219"/>
      <c r="W957" s="219"/>
      <c r="X957" s="219"/>
      <c r="Y957" s="219"/>
      <c r="Z957" s="219"/>
    </row>
    <row r="958" spans="1:26" ht="15.75" customHeight="1" x14ac:dyDescent="0.25">
      <c r="A958" s="219"/>
      <c r="B958" s="219"/>
      <c r="C958" s="219"/>
      <c r="D958" s="219"/>
      <c r="E958" s="219"/>
      <c r="F958" s="219"/>
      <c r="G958" s="219"/>
      <c r="H958" s="219"/>
      <c r="I958" s="219"/>
      <c r="J958" s="219"/>
      <c r="K958" s="219"/>
      <c r="L958" s="219"/>
      <c r="M958" s="219"/>
      <c r="N958" s="219"/>
      <c r="O958" s="219"/>
      <c r="P958" s="219"/>
      <c r="Q958" s="219"/>
      <c r="R958" s="219"/>
      <c r="S958" s="219"/>
      <c r="T958" s="219"/>
      <c r="U958" s="219"/>
      <c r="V958" s="219"/>
      <c r="W958" s="219"/>
      <c r="X958" s="219"/>
      <c r="Y958" s="219"/>
      <c r="Z958" s="219"/>
    </row>
    <row r="959" spans="1:26" ht="15.75" customHeight="1" x14ac:dyDescent="0.25">
      <c r="A959" s="219"/>
      <c r="B959" s="219"/>
      <c r="C959" s="219"/>
      <c r="D959" s="219"/>
      <c r="E959" s="219"/>
      <c r="F959" s="219"/>
      <c r="G959" s="219"/>
      <c r="H959" s="219"/>
      <c r="I959" s="219"/>
      <c r="J959" s="219"/>
      <c r="K959" s="219"/>
      <c r="L959" s="219"/>
      <c r="M959" s="219"/>
      <c r="N959" s="219"/>
      <c r="O959" s="219"/>
      <c r="P959" s="219"/>
      <c r="Q959" s="219"/>
      <c r="R959" s="219"/>
      <c r="S959" s="219"/>
      <c r="T959" s="219"/>
      <c r="U959" s="219"/>
      <c r="V959" s="219"/>
      <c r="W959" s="219"/>
      <c r="X959" s="219"/>
      <c r="Y959" s="219"/>
      <c r="Z959" s="219"/>
    </row>
    <row r="960" spans="1:26" ht="15.75" customHeight="1" x14ac:dyDescent="0.25">
      <c r="A960" s="219"/>
      <c r="B960" s="219"/>
      <c r="C960" s="219"/>
      <c r="D960" s="219"/>
      <c r="E960" s="219"/>
      <c r="F960" s="219"/>
      <c r="G960" s="219"/>
      <c r="H960" s="219"/>
      <c r="I960" s="219"/>
      <c r="J960" s="219"/>
      <c r="K960" s="219"/>
      <c r="L960" s="219"/>
      <c r="M960" s="219"/>
      <c r="N960" s="219"/>
      <c r="O960" s="219"/>
      <c r="P960" s="219"/>
      <c r="Q960" s="219"/>
      <c r="R960" s="219"/>
      <c r="S960" s="219"/>
      <c r="T960" s="219"/>
      <c r="U960" s="219"/>
      <c r="V960" s="219"/>
      <c r="W960" s="219"/>
      <c r="X960" s="219"/>
      <c r="Y960" s="219"/>
      <c r="Z960" s="219"/>
    </row>
    <row r="961" spans="1:26" ht="15.75" customHeight="1" x14ac:dyDescent="0.25">
      <c r="A961" s="219"/>
      <c r="B961" s="219"/>
      <c r="C961" s="219"/>
      <c r="D961" s="219"/>
      <c r="E961" s="219"/>
      <c r="F961" s="219"/>
      <c r="G961" s="219"/>
      <c r="H961" s="219"/>
      <c r="I961" s="219"/>
      <c r="J961" s="219"/>
      <c r="K961" s="219"/>
      <c r="L961" s="219"/>
      <c r="M961" s="219"/>
      <c r="N961" s="219"/>
      <c r="O961" s="219"/>
      <c r="P961" s="219"/>
      <c r="Q961" s="219"/>
      <c r="R961" s="219"/>
      <c r="S961" s="219"/>
      <c r="T961" s="219"/>
      <c r="U961" s="219"/>
      <c r="V961" s="219"/>
      <c r="W961" s="219"/>
      <c r="X961" s="219"/>
      <c r="Y961" s="219"/>
      <c r="Z961" s="219"/>
    </row>
    <row r="962" spans="1:26" ht="15.75" customHeight="1" x14ac:dyDescent="0.25">
      <c r="A962" s="219"/>
      <c r="B962" s="219"/>
      <c r="C962" s="219"/>
      <c r="D962" s="219"/>
      <c r="E962" s="219"/>
      <c r="F962" s="219"/>
      <c r="G962" s="219"/>
      <c r="H962" s="219"/>
      <c r="I962" s="219"/>
      <c r="J962" s="219"/>
      <c r="K962" s="219"/>
      <c r="L962" s="219"/>
      <c r="M962" s="219"/>
      <c r="N962" s="219"/>
      <c r="O962" s="219"/>
      <c r="P962" s="219"/>
      <c r="Q962" s="219"/>
      <c r="R962" s="219"/>
      <c r="S962" s="219"/>
      <c r="T962" s="219"/>
      <c r="U962" s="219"/>
      <c r="V962" s="219"/>
      <c r="W962" s="219"/>
      <c r="X962" s="219"/>
      <c r="Y962" s="219"/>
      <c r="Z962" s="219"/>
    </row>
    <row r="963" spans="1:26" ht="15.75" customHeight="1" x14ac:dyDescent="0.25">
      <c r="A963" s="219"/>
      <c r="B963" s="219"/>
      <c r="C963" s="219"/>
      <c r="D963" s="219"/>
      <c r="E963" s="219"/>
      <c r="F963" s="219"/>
      <c r="G963" s="219"/>
      <c r="H963" s="219"/>
      <c r="I963" s="219"/>
      <c r="J963" s="219"/>
      <c r="K963" s="219"/>
      <c r="L963" s="219"/>
      <c r="M963" s="219"/>
      <c r="N963" s="219"/>
      <c r="O963" s="219"/>
      <c r="P963" s="219"/>
      <c r="Q963" s="219"/>
      <c r="R963" s="219"/>
      <c r="S963" s="219"/>
      <c r="T963" s="219"/>
      <c r="U963" s="219"/>
      <c r="V963" s="219"/>
      <c r="W963" s="219"/>
      <c r="X963" s="219"/>
      <c r="Y963" s="219"/>
      <c r="Z963" s="219"/>
    </row>
    <row r="964" spans="1:26" ht="15.75" customHeight="1" x14ac:dyDescent="0.25">
      <c r="A964" s="219"/>
      <c r="B964" s="219"/>
      <c r="C964" s="219"/>
      <c r="D964" s="219"/>
      <c r="E964" s="219"/>
      <c r="F964" s="219"/>
      <c r="G964" s="219"/>
      <c r="H964" s="219"/>
      <c r="I964" s="219"/>
      <c r="J964" s="219"/>
      <c r="K964" s="219"/>
      <c r="L964" s="219"/>
      <c r="M964" s="219"/>
      <c r="N964" s="219"/>
      <c r="O964" s="219"/>
      <c r="P964" s="219"/>
      <c r="Q964" s="219"/>
      <c r="R964" s="219"/>
      <c r="S964" s="219"/>
      <c r="T964" s="219"/>
      <c r="U964" s="219"/>
      <c r="V964" s="219"/>
      <c r="W964" s="219"/>
      <c r="X964" s="219"/>
      <c r="Y964" s="219"/>
      <c r="Z964" s="219"/>
    </row>
    <row r="965" spans="1:26" ht="15.75" customHeight="1" x14ac:dyDescent="0.25">
      <c r="A965" s="219"/>
      <c r="B965" s="219"/>
      <c r="C965" s="219"/>
      <c r="D965" s="219"/>
      <c r="E965" s="219"/>
      <c r="F965" s="219"/>
      <c r="G965" s="219"/>
      <c r="H965" s="219"/>
      <c r="I965" s="219"/>
      <c r="J965" s="219"/>
      <c r="K965" s="219"/>
      <c r="L965" s="219"/>
      <c r="M965" s="219"/>
      <c r="N965" s="219"/>
      <c r="O965" s="219"/>
      <c r="P965" s="219"/>
      <c r="Q965" s="219"/>
      <c r="R965" s="219"/>
      <c r="S965" s="219"/>
      <c r="T965" s="219"/>
      <c r="U965" s="219"/>
      <c r="V965" s="219"/>
      <c r="W965" s="219"/>
      <c r="X965" s="219"/>
      <c r="Y965" s="219"/>
      <c r="Z965" s="219"/>
    </row>
    <row r="966" spans="1:26" ht="15.75" customHeight="1" x14ac:dyDescent="0.25">
      <c r="A966" s="219"/>
      <c r="B966" s="219"/>
      <c r="C966" s="219"/>
      <c r="D966" s="219"/>
      <c r="E966" s="219"/>
      <c r="F966" s="219"/>
      <c r="G966" s="219"/>
      <c r="H966" s="219"/>
      <c r="I966" s="219"/>
      <c r="J966" s="219"/>
      <c r="K966" s="219"/>
      <c r="L966" s="219"/>
      <c r="M966" s="219"/>
      <c r="N966" s="219"/>
      <c r="O966" s="219"/>
      <c r="P966" s="219"/>
      <c r="Q966" s="219"/>
      <c r="R966" s="219"/>
      <c r="S966" s="219"/>
      <c r="T966" s="219"/>
      <c r="U966" s="219"/>
      <c r="V966" s="219"/>
      <c r="W966" s="219"/>
      <c r="X966" s="219"/>
      <c r="Y966" s="219"/>
      <c r="Z966" s="219"/>
    </row>
    <row r="967" spans="1:26" ht="15.75" customHeight="1" x14ac:dyDescent="0.25">
      <c r="A967" s="219"/>
      <c r="B967" s="219"/>
      <c r="C967" s="219"/>
      <c r="D967" s="219"/>
      <c r="E967" s="219"/>
      <c r="F967" s="219"/>
      <c r="G967" s="219"/>
      <c r="H967" s="219"/>
      <c r="I967" s="219"/>
      <c r="J967" s="219"/>
      <c r="K967" s="219"/>
      <c r="L967" s="219"/>
      <c r="M967" s="219"/>
      <c r="N967" s="219"/>
      <c r="O967" s="219"/>
      <c r="P967" s="219"/>
      <c r="Q967" s="219"/>
      <c r="R967" s="219"/>
      <c r="S967" s="219"/>
      <c r="T967" s="219"/>
      <c r="U967" s="219"/>
      <c r="V967" s="219"/>
      <c r="W967" s="219"/>
      <c r="X967" s="219"/>
      <c r="Y967" s="219"/>
      <c r="Z967" s="219"/>
    </row>
    <row r="968" spans="1:26" ht="15.75" customHeight="1" x14ac:dyDescent="0.25">
      <c r="A968" s="219"/>
      <c r="B968" s="219"/>
      <c r="C968" s="219"/>
      <c r="D968" s="219"/>
      <c r="E968" s="219"/>
      <c r="F968" s="219"/>
      <c r="G968" s="219"/>
      <c r="H968" s="219"/>
      <c r="I968" s="219"/>
      <c r="J968" s="219"/>
      <c r="K968" s="219"/>
      <c r="L968" s="219"/>
      <c r="M968" s="219"/>
      <c r="N968" s="219"/>
      <c r="O968" s="219"/>
      <c r="P968" s="219"/>
      <c r="Q968" s="219"/>
      <c r="R968" s="219"/>
      <c r="S968" s="219"/>
      <c r="T968" s="219"/>
      <c r="U968" s="219"/>
      <c r="V968" s="219"/>
      <c r="W968" s="219"/>
      <c r="X968" s="219"/>
      <c r="Y968" s="219"/>
      <c r="Z968" s="219"/>
    </row>
    <row r="969" spans="1:26" ht="15.75" customHeight="1" x14ac:dyDescent="0.25">
      <c r="A969" s="219"/>
      <c r="B969" s="219"/>
      <c r="C969" s="219"/>
      <c r="D969" s="219"/>
      <c r="E969" s="219"/>
      <c r="F969" s="219"/>
      <c r="G969" s="219"/>
      <c r="H969" s="219"/>
      <c r="I969" s="219"/>
      <c r="J969" s="219"/>
      <c r="K969" s="219"/>
      <c r="L969" s="219"/>
      <c r="M969" s="219"/>
      <c r="N969" s="219"/>
      <c r="O969" s="219"/>
      <c r="P969" s="219"/>
      <c r="Q969" s="219"/>
      <c r="R969" s="219"/>
      <c r="S969" s="219"/>
      <c r="T969" s="219"/>
      <c r="U969" s="219"/>
      <c r="V969" s="219"/>
      <c r="W969" s="219"/>
      <c r="X969" s="219"/>
      <c r="Y969" s="219"/>
      <c r="Z969" s="219"/>
    </row>
    <row r="970" spans="1:26" ht="15.75" customHeight="1" x14ac:dyDescent="0.25">
      <c r="A970" s="219"/>
      <c r="B970" s="219"/>
      <c r="C970" s="219"/>
      <c r="D970" s="219"/>
      <c r="E970" s="219"/>
      <c r="F970" s="219"/>
      <c r="G970" s="219"/>
      <c r="H970" s="219"/>
      <c r="I970" s="219"/>
      <c r="J970" s="219"/>
      <c r="K970" s="219"/>
      <c r="L970" s="219"/>
      <c r="M970" s="219"/>
      <c r="N970" s="219"/>
      <c r="O970" s="219"/>
      <c r="P970" s="219"/>
      <c r="Q970" s="219"/>
      <c r="R970" s="219"/>
      <c r="S970" s="219"/>
      <c r="T970" s="219"/>
      <c r="U970" s="219"/>
      <c r="V970" s="219"/>
      <c r="W970" s="219"/>
      <c r="X970" s="219"/>
      <c r="Y970" s="219"/>
      <c r="Z970" s="219"/>
    </row>
    <row r="971" spans="1:26" ht="15.75" customHeight="1" x14ac:dyDescent="0.25">
      <c r="A971" s="219"/>
      <c r="B971" s="219"/>
      <c r="C971" s="219"/>
      <c r="D971" s="219"/>
      <c r="E971" s="219"/>
      <c r="F971" s="219"/>
      <c r="G971" s="219"/>
      <c r="H971" s="219"/>
      <c r="I971" s="219"/>
      <c r="J971" s="219"/>
      <c r="K971" s="219"/>
      <c r="L971" s="219"/>
      <c r="M971" s="219"/>
      <c r="N971" s="219"/>
      <c r="O971" s="219"/>
      <c r="P971" s="219"/>
      <c r="Q971" s="219"/>
      <c r="R971" s="219"/>
      <c r="S971" s="219"/>
      <c r="T971" s="219"/>
      <c r="U971" s="219"/>
      <c r="V971" s="219"/>
      <c r="W971" s="219"/>
      <c r="X971" s="219"/>
      <c r="Y971" s="219"/>
      <c r="Z971" s="219"/>
    </row>
    <row r="972" spans="1:26" ht="15.75" customHeight="1" x14ac:dyDescent="0.25">
      <c r="A972" s="219"/>
      <c r="B972" s="219"/>
      <c r="C972" s="219"/>
      <c r="D972" s="219"/>
      <c r="E972" s="219"/>
      <c r="F972" s="219"/>
      <c r="G972" s="219"/>
      <c r="H972" s="219"/>
      <c r="I972" s="219"/>
      <c r="J972" s="219"/>
      <c r="K972" s="219"/>
      <c r="L972" s="219"/>
      <c r="M972" s="219"/>
      <c r="N972" s="219"/>
      <c r="O972" s="219"/>
      <c r="P972" s="219"/>
      <c r="Q972" s="219"/>
      <c r="R972" s="219"/>
      <c r="S972" s="219"/>
      <c r="T972" s="219"/>
      <c r="U972" s="219"/>
      <c r="V972" s="219"/>
      <c r="W972" s="219"/>
      <c r="X972" s="219"/>
      <c r="Y972" s="219"/>
      <c r="Z972" s="219"/>
    </row>
    <row r="973" spans="1:26" ht="15.75" customHeight="1" x14ac:dyDescent="0.25">
      <c r="A973" s="219"/>
      <c r="B973" s="219"/>
      <c r="C973" s="219"/>
      <c r="D973" s="219"/>
      <c r="E973" s="219"/>
      <c r="F973" s="219"/>
      <c r="G973" s="219"/>
      <c r="H973" s="219"/>
      <c r="I973" s="219"/>
      <c r="J973" s="219"/>
      <c r="K973" s="219"/>
      <c r="L973" s="219"/>
      <c r="M973" s="219"/>
      <c r="N973" s="219"/>
      <c r="O973" s="219"/>
      <c r="P973" s="219"/>
      <c r="Q973" s="219"/>
      <c r="R973" s="219"/>
      <c r="S973" s="219"/>
      <c r="T973" s="219"/>
      <c r="U973" s="219"/>
      <c r="V973" s="219"/>
      <c r="W973" s="219"/>
      <c r="X973" s="219"/>
      <c r="Y973" s="219"/>
      <c r="Z973" s="219"/>
    </row>
    <row r="974" spans="1:26" ht="15.75" customHeight="1" x14ac:dyDescent="0.25">
      <c r="A974" s="219"/>
      <c r="B974" s="219"/>
      <c r="C974" s="219"/>
      <c r="D974" s="219"/>
      <c r="E974" s="219"/>
      <c r="F974" s="219"/>
      <c r="G974" s="219"/>
      <c r="H974" s="219"/>
      <c r="I974" s="219"/>
      <c r="J974" s="219"/>
      <c r="K974" s="219"/>
      <c r="L974" s="219"/>
      <c r="M974" s="219"/>
      <c r="N974" s="219"/>
      <c r="O974" s="219"/>
      <c r="P974" s="219"/>
      <c r="Q974" s="219"/>
      <c r="R974" s="219"/>
      <c r="S974" s="219"/>
      <c r="T974" s="219"/>
      <c r="U974" s="219"/>
      <c r="V974" s="219"/>
      <c r="W974" s="219"/>
      <c r="X974" s="219"/>
      <c r="Y974" s="219"/>
      <c r="Z974" s="219"/>
    </row>
    <row r="975" spans="1:26" ht="15.75" customHeight="1" x14ac:dyDescent="0.25">
      <c r="A975" s="219"/>
      <c r="B975" s="219"/>
      <c r="C975" s="219"/>
      <c r="D975" s="219"/>
      <c r="E975" s="219"/>
      <c r="F975" s="219"/>
      <c r="G975" s="219"/>
      <c r="H975" s="219"/>
      <c r="I975" s="219"/>
      <c r="J975" s="219"/>
      <c r="K975" s="219"/>
      <c r="L975" s="219"/>
      <c r="M975" s="219"/>
      <c r="N975" s="219"/>
      <c r="O975" s="219"/>
      <c r="P975" s="219"/>
      <c r="Q975" s="219"/>
      <c r="R975" s="219"/>
      <c r="S975" s="219"/>
      <c r="T975" s="219"/>
      <c r="U975" s="219"/>
      <c r="V975" s="219"/>
      <c r="W975" s="219"/>
      <c r="X975" s="219"/>
      <c r="Y975" s="219"/>
      <c r="Z975" s="219"/>
    </row>
    <row r="976" spans="1:26" ht="15.75" customHeight="1" x14ac:dyDescent="0.25">
      <c r="A976" s="219"/>
      <c r="B976" s="219"/>
      <c r="C976" s="219"/>
      <c r="D976" s="219"/>
      <c r="E976" s="219"/>
      <c r="F976" s="219"/>
      <c r="G976" s="219"/>
      <c r="H976" s="219"/>
      <c r="I976" s="219"/>
      <c r="J976" s="219"/>
      <c r="K976" s="219"/>
      <c r="L976" s="219"/>
      <c r="M976" s="219"/>
      <c r="N976" s="219"/>
      <c r="O976" s="219"/>
      <c r="P976" s="219"/>
      <c r="Q976" s="219"/>
      <c r="R976" s="219"/>
      <c r="S976" s="219"/>
      <c r="T976" s="219"/>
      <c r="U976" s="219"/>
      <c r="V976" s="219"/>
      <c r="W976" s="219"/>
      <c r="X976" s="219"/>
      <c r="Y976" s="219"/>
      <c r="Z976" s="219"/>
    </row>
    <row r="977" spans="1:26" ht="15.75" customHeight="1" x14ac:dyDescent="0.25">
      <c r="A977" s="219"/>
      <c r="B977" s="219"/>
      <c r="C977" s="219"/>
      <c r="D977" s="219"/>
      <c r="E977" s="219"/>
      <c r="F977" s="219"/>
      <c r="G977" s="219"/>
      <c r="H977" s="219"/>
      <c r="I977" s="219"/>
      <c r="J977" s="219"/>
      <c r="K977" s="219"/>
      <c r="L977" s="219"/>
      <c r="M977" s="219"/>
      <c r="N977" s="219"/>
      <c r="O977" s="219"/>
      <c r="P977" s="219"/>
      <c r="Q977" s="219"/>
      <c r="R977" s="219"/>
      <c r="S977" s="219"/>
      <c r="T977" s="219"/>
      <c r="U977" s="219"/>
      <c r="V977" s="219"/>
      <c r="W977" s="219"/>
      <c r="X977" s="219"/>
      <c r="Y977" s="219"/>
      <c r="Z977" s="219"/>
    </row>
    <row r="978" spans="1:26" ht="15.75" customHeight="1" x14ac:dyDescent="0.25">
      <c r="A978" s="219"/>
      <c r="B978" s="219"/>
      <c r="C978" s="219"/>
      <c r="D978" s="219"/>
      <c r="E978" s="219"/>
      <c r="F978" s="219"/>
      <c r="G978" s="219"/>
      <c r="H978" s="219"/>
      <c r="I978" s="219"/>
      <c r="J978" s="219"/>
      <c r="K978" s="219"/>
      <c r="L978" s="219"/>
      <c r="M978" s="219"/>
      <c r="N978" s="219"/>
      <c r="O978" s="219"/>
      <c r="P978" s="219"/>
      <c r="Q978" s="219"/>
      <c r="R978" s="219"/>
      <c r="S978" s="219"/>
      <c r="T978" s="219"/>
      <c r="U978" s="219"/>
      <c r="V978" s="219"/>
      <c r="W978" s="219"/>
      <c r="X978" s="219"/>
      <c r="Y978" s="219"/>
      <c r="Z978" s="219"/>
    </row>
    <row r="979" spans="1:26" ht="15.75" customHeight="1" x14ac:dyDescent="0.25">
      <c r="A979" s="219"/>
      <c r="B979" s="219"/>
      <c r="C979" s="219"/>
      <c r="D979" s="219"/>
      <c r="E979" s="219"/>
      <c r="F979" s="219"/>
      <c r="G979" s="219"/>
      <c r="H979" s="219"/>
      <c r="I979" s="219"/>
      <c r="J979" s="219"/>
      <c r="K979" s="219"/>
      <c r="L979" s="219"/>
      <c r="M979" s="219"/>
      <c r="N979" s="219"/>
      <c r="O979" s="219"/>
      <c r="P979" s="219"/>
      <c r="Q979" s="219"/>
      <c r="R979" s="219"/>
      <c r="S979" s="219"/>
      <c r="T979" s="219"/>
      <c r="U979" s="219"/>
      <c r="V979" s="219"/>
      <c r="W979" s="219"/>
      <c r="X979" s="219"/>
      <c r="Y979" s="219"/>
      <c r="Z979" s="219"/>
    </row>
    <row r="980" spans="1:26" ht="15.75" customHeight="1" x14ac:dyDescent="0.25">
      <c r="A980" s="219"/>
      <c r="B980" s="219"/>
      <c r="C980" s="219"/>
      <c r="D980" s="219"/>
      <c r="E980" s="219"/>
      <c r="F980" s="219"/>
      <c r="G980" s="219"/>
      <c r="H980" s="219"/>
      <c r="I980" s="219"/>
      <c r="J980" s="219"/>
      <c r="K980" s="219"/>
      <c r="L980" s="219"/>
      <c r="M980" s="219"/>
      <c r="N980" s="219"/>
      <c r="O980" s="219"/>
      <c r="P980" s="219"/>
      <c r="Q980" s="219"/>
      <c r="R980" s="219"/>
      <c r="S980" s="219"/>
      <c r="T980" s="219"/>
      <c r="U980" s="219"/>
      <c r="V980" s="219"/>
      <c r="W980" s="219"/>
      <c r="X980" s="219"/>
      <c r="Y980" s="219"/>
      <c r="Z980" s="219"/>
    </row>
    <row r="981" spans="1:26" ht="15.75" customHeight="1" x14ac:dyDescent="0.25">
      <c r="A981" s="219"/>
      <c r="B981" s="219"/>
      <c r="C981" s="219"/>
      <c r="D981" s="219"/>
      <c r="E981" s="219"/>
      <c r="F981" s="219"/>
      <c r="G981" s="219"/>
      <c r="H981" s="219"/>
      <c r="I981" s="219"/>
      <c r="J981" s="219"/>
      <c r="K981" s="219"/>
      <c r="L981" s="219"/>
      <c r="M981" s="219"/>
      <c r="N981" s="219"/>
      <c r="O981" s="219"/>
      <c r="P981" s="219"/>
      <c r="Q981" s="219"/>
      <c r="R981" s="219"/>
      <c r="S981" s="219"/>
      <c r="T981" s="219"/>
      <c r="U981" s="219"/>
      <c r="V981" s="219"/>
      <c r="W981" s="219"/>
      <c r="X981" s="219"/>
      <c r="Y981" s="219"/>
      <c r="Z981" s="219"/>
    </row>
    <row r="982" spans="1:26" ht="15.75" customHeight="1" x14ac:dyDescent="0.25">
      <c r="A982" s="219"/>
      <c r="B982" s="219"/>
      <c r="C982" s="219"/>
      <c r="D982" s="219"/>
      <c r="E982" s="219"/>
      <c r="F982" s="219"/>
      <c r="G982" s="219"/>
      <c r="H982" s="219"/>
      <c r="I982" s="219"/>
      <c r="J982" s="219"/>
      <c r="K982" s="219"/>
      <c r="L982" s="219"/>
      <c r="M982" s="219"/>
      <c r="N982" s="219"/>
      <c r="O982" s="219"/>
      <c r="P982" s="219"/>
      <c r="Q982" s="219"/>
      <c r="R982" s="219"/>
      <c r="S982" s="219"/>
      <c r="T982" s="219"/>
      <c r="U982" s="219"/>
      <c r="V982" s="219"/>
      <c r="W982" s="219"/>
      <c r="X982" s="219"/>
      <c r="Y982" s="219"/>
      <c r="Z982" s="219"/>
    </row>
    <row r="983" spans="1:26" ht="15.75" customHeight="1" x14ac:dyDescent="0.25">
      <c r="A983" s="219"/>
      <c r="B983" s="219"/>
      <c r="C983" s="219"/>
      <c r="D983" s="219"/>
      <c r="E983" s="219"/>
      <c r="F983" s="219"/>
      <c r="G983" s="219"/>
      <c r="H983" s="219"/>
      <c r="I983" s="219"/>
      <c r="J983" s="219"/>
      <c r="K983" s="219"/>
      <c r="L983" s="219"/>
      <c r="M983" s="219"/>
      <c r="N983" s="219"/>
      <c r="O983" s="219"/>
      <c r="P983" s="219"/>
      <c r="Q983" s="219"/>
      <c r="R983" s="219"/>
      <c r="S983" s="219"/>
      <c r="T983" s="219"/>
      <c r="U983" s="219"/>
      <c r="V983" s="219"/>
      <c r="W983" s="219"/>
      <c r="X983" s="219"/>
      <c r="Y983" s="219"/>
      <c r="Z983" s="219"/>
    </row>
    <row r="984" spans="1:26" ht="15.75" customHeight="1" x14ac:dyDescent="0.25">
      <c r="A984" s="219"/>
      <c r="B984" s="219"/>
      <c r="C984" s="219"/>
      <c r="D984" s="219"/>
      <c r="E984" s="219"/>
      <c r="F984" s="219"/>
      <c r="G984" s="219"/>
      <c r="H984" s="219"/>
      <c r="I984" s="219"/>
      <c r="J984" s="219"/>
      <c r="K984" s="219"/>
      <c r="L984" s="219"/>
      <c r="M984" s="219"/>
      <c r="N984" s="219"/>
      <c r="O984" s="219"/>
      <c r="P984" s="219"/>
      <c r="Q984" s="219"/>
      <c r="R984" s="219"/>
      <c r="S984" s="219"/>
      <c r="T984" s="219"/>
      <c r="U984" s="219"/>
      <c r="V984" s="219"/>
      <c r="W984" s="219"/>
      <c r="X984" s="219"/>
      <c r="Y984" s="219"/>
      <c r="Z984" s="219"/>
    </row>
    <row r="985" spans="1:26" ht="15.75" customHeight="1" x14ac:dyDescent="0.25">
      <c r="A985" s="219"/>
      <c r="B985" s="219"/>
      <c r="C985" s="219"/>
      <c r="D985" s="219"/>
      <c r="E985" s="219"/>
      <c r="F985" s="219"/>
      <c r="G985" s="219"/>
      <c r="H985" s="219"/>
      <c r="I985" s="219"/>
      <c r="J985" s="219"/>
      <c r="K985" s="219"/>
      <c r="L985" s="219"/>
      <c r="M985" s="219"/>
      <c r="N985" s="219"/>
      <c r="O985" s="219"/>
      <c r="P985" s="219"/>
      <c r="Q985" s="219"/>
      <c r="R985" s="219"/>
      <c r="S985" s="219"/>
      <c r="T985" s="219"/>
      <c r="U985" s="219"/>
      <c r="V985" s="219"/>
      <c r="W985" s="219"/>
      <c r="X985" s="219"/>
      <c r="Y985" s="219"/>
      <c r="Z985" s="219"/>
    </row>
    <row r="986" spans="1:26" ht="15.75" customHeight="1" x14ac:dyDescent="0.25">
      <c r="A986" s="219"/>
      <c r="B986" s="219"/>
      <c r="C986" s="219"/>
      <c r="D986" s="219"/>
      <c r="E986" s="219"/>
      <c r="F986" s="219"/>
      <c r="G986" s="219"/>
      <c r="H986" s="219"/>
      <c r="I986" s="219"/>
      <c r="J986" s="219"/>
      <c r="K986" s="219"/>
      <c r="L986" s="219"/>
      <c r="M986" s="219"/>
      <c r="N986" s="219"/>
      <c r="O986" s="219"/>
      <c r="P986" s="219"/>
      <c r="Q986" s="219"/>
      <c r="R986" s="219"/>
      <c r="S986" s="219"/>
      <c r="T986" s="219"/>
      <c r="U986" s="219"/>
      <c r="V986" s="219"/>
      <c r="W986" s="219"/>
      <c r="X986" s="219"/>
      <c r="Y986" s="219"/>
      <c r="Z986" s="219"/>
    </row>
    <row r="987" spans="1:26" ht="15.75" customHeight="1" x14ac:dyDescent="0.25">
      <c r="A987" s="219"/>
      <c r="B987" s="219"/>
      <c r="C987" s="219"/>
      <c r="D987" s="219"/>
      <c r="E987" s="219"/>
      <c r="F987" s="219"/>
      <c r="G987" s="219"/>
      <c r="H987" s="219"/>
      <c r="I987" s="219"/>
      <c r="J987" s="219"/>
      <c r="K987" s="219"/>
      <c r="L987" s="219"/>
      <c r="M987" s="219"/>
      <c r="N987" s="219"/>
      <c r="O987" s="219"/>
      <c r="P987" s="219"/>
      <c r="Q987" s="219"/>
      <c r="R987" s="219"/>
      <c r="S987" s="219"/>
      <c r="T987" s="219"/>
      <c r="U987" s="219"/>
      <c r="V987" s="219"/>
      <c r="W987" s="219"/>
      <c r="X987" s="219"/>
      <c r="Y987" s="219"/>
      <c r="Z987" s="219"/>
    </row>
    <row r="988" spans="1:26" ht="15.75" customHeight="1" x14ac:dyDescent="0.25">
      <c r="A988" s="219"/>
      <c r="B988" s="219"/>
      <c r="C988" s="219"/>
      <c r="D988" s="219"/>
      <c r="E988" s="219"/>
      <c r="F988" s="219"/>
      <c r="G988" s="219"/>
      <c r="H988" s="219"/>
      <c r="I988" s="219"/>
      <c r="J988" s="219"/>
      <c r="K988" s="219"/>
      <c r="L988" s="219"/>
      <c r="M988" s="219"/>
      <c r="N988" s="219"/>
      <c r="O988" s="219"/>
      <c r="P988" s="219"/>
      <c r="Q988" s="219"/>
      <c r="R988" s="219"/>
      <c r="S988" s="219"/>
      <c r="T988" s="219"/>
      <c r="U988" s="219"/>
      <c r="V988" s="219"/>
      <c r="W988" s="219"/>
      <c r="X988" s="219"/>
      <c r="Y988" s="219"/>
      <c r="Z988" s="219"/>
    </row>
    <row r="989" spans="1:26" ht="15.75" customHeight="1" x14ac:dyDescent="0.25">
      <c r="A989" s="219"/>
      <c r="B989" s="219"/>
      <c r="C989" s="219"/>
      <c r="D989" s="219"/>
      <c r="E989" s="219"/>
      <c r="F989" s="219"/>
      <c r="G989" s="219"/>
      <c r="H989" s="219"/>
      <c r="I989" s="219"/>
      <c r="J989" s="219"/>
      <c r="K989" s="219"/>
      <c r="L989" s="219"/>
      <c r="M989" s="219"/>
      <c r="N989" s="219"/>
      <c r="O989" s="219"/>
      <c r="P989" s="219"/>
      <c r="Q989" s="219"/>
      <c r="R989" s="219"/>
      <c r="S989" s="219"/>
      <c r="T989" s="219"/>
      <c r="U989" s="219"/>
      <c r="V989" s="219"/>
      <c r="W989" s="219"/>
      <c r="X989" s="219"/>
      <c r="Y989" s="219"/>
      <c r="Z989" s="219"/>
    </row>
    <row r="990" spans="1:26" ht="15.75" customHeight="1" x14ac:dyDescent="0.25">
      <c r="A990" s="219"/>
      <c r="B990" s="219"/>
      <c r="C990" s="219"/>
      <c r="D990" s="219"/>
      <c r="E990" s="219"/>
      <c r="F990" s="219"/>
      <c r="G990" s="219"/>
      <c r="H990" s="219"/>
      <c r="I990" s="219"/>
      <c r="J990" s="219"/>
      <c r="K990" s="219"/>
      <c r="L990" s="219"/>
      <c r="M990" s="219"/>
      <c r="N990" s="219"/>
      <c r="O990" s="219"/>
      <c r="P990" s="219"/>
      <c r="Q990" s="219"/>
      <c r="R990" s="219"/>
      <c r="S990" s="219"/>
      <c r="T990" s="219"/>
      <c r="U990" s="219"/>
      <c r="V990" s="219"/>
      <c r="W990" s="219"/>
      <c r="X990" s="219"/>
      <c r="Y990" s="219"/>
      <c r="Z990" s="219"/>
    </row>
    <row r="991" spans="1:26" ht="15.75" customHeight="1" x14ac:dyDescent="0.25">
      <c r="A991" s="219"/>
      <c r="B991" s="219"/>
      <c r="C991" s="219"/>
      <c r="D991" s="219"/>
      <c r="E991" s="219"/>
      <c r="F991" s="219"/>
      <c r="G991" s="219"/>
      <c r="H991" s="219"/>
      <c r="I991" s="219"/>
      <c r="J991" s="219"/>
      <c r="K991" s="219"/>
      <c r="L991" s="219"/>
      <c r="M991" s="219"/>
      <c r="N991" s="219"/>
      <c r="O991" s="219"/>
      <c r="P991" s="219"/>
      <c r="Q991" s="219"/>
      <c r="R991" s="219"/>
      <c r="S991" s="219"/>
      <c r="T991" s="219"/>
      <c r="U991" s="219"/>
      <c r="V991" s="219"/>
      <c r="W991" s="219"/>
      <c r="X991" s="219"/>
      <c r="Y991" s="219"/>
      <c r="Z991" s="219"/>
    </row>
    <row r="992" spans="1:26" ht="15.75" customHeight="1" x14ac:dyDescent="0.25">
      <c r="A992" s="219"/>
      <c r="B992" s="219"/>
      <c r="C992" s="219"/>
      <c r="D992" s="219"/>
      <c r="E992" s="219"/>
      <c r="F992" s="219"/>
      <c r="G992" s="219"/>
      <c r="H992" s="219"/>
      <c r="I992" s="219"/>
      <c r="J992" s="219"/>
      <c r="K992" s="219"/>
      <c r="L992" s="219"/>
      <c r="M992" s="219"/>
      <c r="N992" s="219"/>
      <c r="O992" s="219"/>
      <c r="P992" s="219"/>
      <c r="Q992" s="219"/>
      <c r="R992" s="219"/>
      <c r="S992" s="219"/>
      <c r="T992" s="219"/>
      <c r="U992" s="219"/>
      <c r="V992" s="219"/>
      <c r="W992" s="219"/>
      <c r="X992" s="219"/>
      <c r="Y992" s="219"/>
      <c r="Z992" s="219"/>
    </row>
    <row r="993" spans="1:26" ht="15.75" customHeight="1" x14ac:dyDescent="0.25">
      <c r="A993" s="219"/>
      <c r="B993" s="219"/>
      <c r="C993" s="219"/>
      <c r="D993" s="219"/>
      <c r="E993" s="219"/>
      <c r="F993" s="219"/>
      <c r="G993" s="219"/>
      <c r="H993" s="219"/>
      <c r="I993" s="219"/>
      <c r="J993" s="219"/>
      <c r="K993" s="219"/>
      <c r="L993" s="219"/>
      <c r="M993" s="219"/>
      <c r="N993" s="219"/>
      <c r="O993" s="219"/>
      <c r="P993" s="219"/>
      <c r="Q993" s="219"/>
      <c r="R993" s="219"/>
      <c r="S993" s="219"/>
      <c r="T993" s="219"/>
      <c r="U993" s="219"/>
      <c r="V993" s="219"/>
      <c r="W993" s="219"/>
      <c r="X993" s="219"/>
      <c r="Y993" s="219"/>
      <c r="Z993" s="219"/>
    </row>
    <row r="994" spans="1:26" ht="15.75" customHeight="1" x14ac:dyDescent="0.25">
      <c r="A994" s="219"/>
      <c r="B994" s="219"/>
      <c r="C994" s="219"/>
      <c r="D994" s="219"/>
      <c r="E994" s="219"/>
      <c r="F994" s="219"/>
      <c r="G994" s="219"/>
      <c r="H994" s="219"/>
      <c r="I994" s="219"/>
      <c r="J994" s="219"/>
      <c r="K994" s="219"/>
      <c r="L994" s="219"/>
      <c r="M994" s="219"/>
      <c r="N994" s="219"/>
      <c r="O994" s="219"/>
      <c r="P994" s="219"/>
      <c r="Q994" s="219"/>
      <c r="R994" s="219"/>
      <c r="S994" s="219"/>
      <c r="T994" s="219"/>
      <c r="U994" s="219"/>
      <c r="V994" s="219"/>
      <c r="W994" s="219"/>
      <c r="X994" s="219"/>
      <c r="Y994" s="219"/>
      <c r="Z994" s="219"/>
    </row>
    <row r="995" spans="1:26" ht="15.75" customHeight="1" x14ac:dyDescent="0.25">
      <c r="A995" s="219"/>
      <c r="B995" s="219"/>
      <c r="C995" s="219"/>
      <c r="D995" s="219"/>
      <c r="E995" s="219"/>
      <c r="F995" s="219"/>
      <c r="G995" s="219"/>
      <c r="H995" s="219"/>
      <c r="I995" s="219"/>
      <c r="J995" s="219"/>
      <c r="K995" s="219"/>
      <c r="L995" s="219"/>
      <c r="M995" s="219"/>
      <c r="N995" s="219"/>
      <c r="O995" s="219"/>
      <c r="P995" s="219"/>
      <c r="Q995" s="219"/>
      <c r="R995" s="219"/>
      <c r="S995" s="219"/>
      <c r="T995" s="219"/>
      <c r="U995" s="219"/>
      <c r="V995" s="219"/>
      <c r="W995" s="219"/>
      <c r="X995" s="219"/>
      <c r="Y995" s="219"/>
      <c r="Z995" s="219"/>
    </row>
    <row r="996" spans="1:26" ht="15.75" customHeight="1" x14ac:dyDescent="0.25">
      <c r="A996" s="219"/>
      <c r="B996" s="219"/>
      <c r="C996" s="219"/>
      <c r="D996" s="219"/>
      <c r="E996" s="219"/>
      <c r="F996" s="219"/>
      <c r="G996" s="219"/>
      <c r="H996" s="219"/>
      <c r="I996" s="219"/>
      <c r="J996" s="219"/>
      <c r="K996" s="219"/>
      <c r="L996" s="219"/>
      <c r="M996" s="219"/>
      <c r="N996" s="219"/>
      <c r="O996" s="219"/>
      <c r="P996" s="219"/>
      <c r="Q996" s="219"/>
      <c r="R996" s="219"/>
      <c r="S996" s="219"/>
      <c r="T996" s="219"/>
      <c r="U996" s="219"/>
      <c r="V996" s="219"/>
      <c r="W996" s="219"/>
      <c r="X996" s="219"/>
      <c r="Y996" s="219"/>
      <c r="Z996" s="219"/>
    </row>
    <row r="997" spans="1:26" ht="15.75" customHeight="1" x14ac:dyDescent="0.25">
      <c r="A997" s="219"/>
      <c r="B997" s="219"/>
      <c r="C997" s="219"/>
      <c r="D997" s="219"/>
      <c r="E997" s="219"/>
      <c r="F997" s="219"/>
      <c r="G997" s="219"/>
      <c r="H997" s="219"/>
      <c r="I997" s="219"/>
      <c r="J997" s="219"/>
      <c r="K997" s="219"/>
      <c r="L997" s="219"/>
      <c r="M997" s="219"/>
      <c r="N997" s="219"/>
      <c r="O997" s="219"/>
      <c r="P997" s="219"/>
      <c r="Q997" s="219"/>
      <c r="R997" s="219"/>
      <c r="S997" s="219"/>
      <c r="T997" s="219"/>
      <c r="U997" s="219"/>
      <c r="V997" s="219"/>
      <c r="W997" s="219"/>
      <c r="X997" s="219"/>
      <c r="Y997" s="219"/>
      <c r="Z997" s="219"/>
    </row>
    <row r="998" spans="1:26" ht="15.75" customHeight="1" x14ac:dyDescent="0.25">
      <c r="A998" s="219"/>
      <c r="B998" s="219"/>
      <c r="C998" s="219"/>
      <c r="D998" s="219"/>
      <c r="E998" s="219"/>
      <c r="F998" s="219"/>
      <c r="G998" s="219"/>
      <c r="H998" s="219"/>
      <c r="I998" s="219"/>
      <c r="J998" s="219"/>
      <c r="K998" s="219"/>
      <c r="L998" s="219"/>
      <c r="M998" s="219"/>
      <c r="N998" s="219"/>
      <c r="O998" s="219"/>
      <c r="P998" s="219"/>
      <c r="Q998" s="219"/>
      <c r="R998" s="219"/>
      <c r="S998" s="219"/>
      <c r="T998" s="219"/>
      <c r="U998" s="219"/>
      <c r="V998" s="219"/>
      <c r="W998" s="219"/>
      <c r="X998" s="219"/>
      <c r="Y998" s="219"/>
      <c r="Z998" s="219"/>
    </row>
    <row r="999" spans="1:26" ht="15.75" customHeight="1" x14ac:dyDescent="0.25">
      <c r="A999" s="219"/>
      <c r="B999" s="219"/>
      <c r="C999" s="219"/>
      <c r="D999" s="219"/>
      <c r="E999" s="219"/>
      <c r="F999" s="219"/>
      <c r="G999" s="219"/>
      <c r="H999" s="219"/>
      <c r="I999" s="219"/>
      <c r="J999" s="219"/>
      <c r="K999" s="219"/>
      <c r="L999" s="219"/>
      <c r="M999" s="219"/>
      <c r="N999" s="219"/>
      <c r="O999" s="219"/>
      <c r="P999" s="219"/>
      <c r="Q999" s="219"/>
      <c r="R999" s="219"/>
      <c r="S999" s="219"/>
      <c r="T999" s="219"/>
      <c r="U999" s="219"/>
      <c r="V999" s="219"/>
      <c r="W999" s="219"/>
      <c r="X999" s="219"/>
      <c r="Y999" s="219"/>
      <c r="Z999" s="219"/>
    </row>
    <row r="1000" spans="1:26" ht="15.75" customHeight="1" x14ac:dyDescent="0.25">
      <c r="A1000" s="219"/>
      <c r="B1000" s="219"/>
      <c r="C1000" s="219"/>
      <c r="D1000" s="219"/>
      <c r="E1000" s="219"/>
      <c r="F1000" s="219"/>
      <c r="G1000" s="219"/>
      <c r="H1000" s="219"/>
      <c r="I1000" s="219"/>
      <c r="J1000" s="219"/>
      <c r="K1000" s="219"/>
      <c r="L1000" s="219"/>
      <c r="M1000" s="219"/>
      <c r="N1000" s="219"/>
      <c r="O1000" s="219"/>
      <c r="P1000" s="219"/>
      <c r="Q1000" s="219"/>
      <c r="R1000" s="219"/>
      <c r="S1000" s="219"/>
      <c r="T1000" s="219"/>
      <c r="U1000" s="219"/>
      <c r="V1000" s="219"/>
      <c r="W1000" s="219"/>
      <c r="X1000" s="219"/>
      <c r="Y1000" s="219"/>
      <c r="Z1000" s="219"/>
    </row>
  </sheetData>
  <mergeCells count="45">
    <mergeCell ref="C55:M55"/>
    <mergeCell ref="F10:G10"/>
    <mergeCell ref="I10:J10"/>
    <mergeCell ref="F18:I18"/>
    <mergeCell ref="J18:M18"/>
    <mergeCell ref="C47:M47"/>
    <mergeCell ref="C48:M48"/>
    <mergeCell ref="C49:M49"/>
    <mergeCell ref="C43:M43"/>
    <mergeCell ref="C46:M46"/>
    <mergeCell ref="F35:G35"/>
    <mergeCell ref="F36:G36"/>
    <mergeCell ref="H37:I37"/>
    <mergeCell ref="F39:F40"/>
    <mergeCell ref="G39:J40"/>
    <mergeCell ref="L39:M40"/>
    <mergeCell ref="A46:A51"/>
    <mergeCell ref="A52:A54"/>
    <mergeCell ref="B8:B10"/>
    <mergeCell ref="C9:D9"/>
    <mergeCell ref="C10:D10"/>
    <mergeCell ref="B13:B19"/>
    <mergeCell ref="B20:B23"/>
    <mergeCell ref="B27:B29"/>
    <mergeCell ref="B38:B41"/>
    <mergeCell ref="C50:M50"/>
    <mergeCell ref="C51:M51"/>
    <mergeCell ref="C52:M52"/>
    <mergeCell ref="C53:M53"/>
    <mergeCell ref="C54:M54"/>
    <mergeCell ref="C12:M12"/>
    <mergeCell ref="A12:A45"/>
    <mergeCell ref="C42:M42"/>
    <mergeCell ref="B1:C1"/>
    <mergeCell ref="A2:A11"/>
    <mergeCell ref="C2:M2"/>
    <mergeCell ref="C3:M3"/>
    <mergeCell ref="F4:G4"/>
    <mergeCell ref="C5:M5"/>
    <mergeCell ref="C6:M6"/>
    <mergeCell ref="C7:D7"/>
    <mergeCell ref="I7:M7"/>
    <mergeCell ref="F9:G9"/>
    <mergeCell ref="I9:J9"/>
    <mergeCell ref="C11:M11"/>
  </mergeCells>
  <dataValidations count="1">
    <dataValidation type="list" allowBlank="1" showErrorMessage="1" sqref="I7" xr:uid="{00000000-0002-0000-0700-000000000000}">
      <formula1>INDIRECT($C$7)</formula1>
    </dataValidation>
  </dataValidations>
  <hyperlinks>
    <hyperlink ref="C50" r:id="rId1" xr:uid="{00000000-0004-0000-0700-000000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Z1000"/>
  <sheetViews>
    <sheetView workbookViewId="0"/>
  </sheetViews>
  <sheetFormatPr baseColWidth="10" defaultColWidth="14.42578125" defaultRowHeight="15" customHeight="1" x14ac:dyDescent="0.25"/>
  <cols>
    <col min="1" max="1" width="25.140625" customWidth="1"/>
    <col min="2" max="2" width="39.140625" customWidth="1"/>
    <col min="4" max="13" width="11.42578125" customWidth="1"/>
    <col min="14" max="14" width="13.7109375" customWidth="1"/>
    <col min="15" max="26" width="11.42578125" customWidth="1"/>
  </cols>
  <sheetData>
    <row r="1" spans="1:26" ht="15.75" customHeight="1" x14ac:dyDescent="0.25">
      <c r="A1" s="105"/>
      <c r="B1" s="106" t="s">
        <v>702</v>
      </c>
      <c r="C1" s="107"/>
      <c r="D1" s="107"/>
      <c r="E1" s="107"/>
      <c r="F1" s="107"/>
      <c r="G1" s="107"/>
      <c r="H1" s="107"/>
      <c r="I1" s="107"/>
      <c r="J1" s="107"/>
      <c r="K1" s="107"/>
      <c r="L1" s="107"/>
      <c r="M1" s="108"/>
      <c r="N1" s="13"/>
      <c r="O1" s="13"/>
      <c r="P1" s="13"/>
      <c r="Q1" s="13"/>
      <c r="R1" s="13"/>
      <c r="S1" s="13"/>
      <c r="T1" s="13"/>
      <c r="U1" s="13"/>
      <c r="V1" s="13"/>
      <c r="W1" s="13"/>
      <c r="X1" s="13"/>
      <c r="Y1" s="13"/>
      <c r="Z1" s="13"/>
    </row>
    <row r="2" spans="1:26" ht="37.5" customHeight="1" x14ac:dyDescent="0.25">
      <c r="A2" s="879" t="s">
        <v>591</v>
      </c>
      <c r="B2" s="109" t="s">
        <v>592</v>
      </c>
      <c r="C2" s="871" t="s">
        <v>500</v>
      </c>
      <c r="D2" s="872"/>
      <c r="E2" s="872"/>
      <c r="F2" s="872"/>
      <c r="G2" s="872"/>
      <c r="H2" s="872"/>
      <c r="I2" s="872"/>
      <c r="J2" s="872"/>
      <c r="K2" s="872"/>
      <c r="L2" s="872"/>
      <c r="M2" s="873"/>
      <c r="N2" s="274" t="s">
        <v>703</v>
      </c>
      <c r="O2" s="13"/>
      <c r="P2" s="13"/>
      <c r="Q2" s="13"/>
      <c r="R2" s="13"/>
      <c r="S2" s="13"/>
      <c r="T2" s="13"/>
      <c r="U2" s="13"/>
      <c r="V2" s="13"/>
      <c r="W2" s="13"/>
      <c r="X2" s="13"/>
      <c r="Y2" s="13"/>
      <c r="Z2" s="13"/>
    </row>
    <row r="3" spans="1:26" ht="91.5" customHeight="1" x14ac:dyDescent="0.25">
      <c r="A3" s="877"/>
      <c r="B3" s="110" t="s">
        <v>593</v>
      </c>
      <c r="C3" s="874" t="s">
        <v>704</v>
      </c>
      <c r="D3" s="802"/>
      <c r="E3" s="802"/>
      <c r="F3" s="802"/>
      <c r="G3" s="802"/>
      <c r="H3" s="802"/>
      <c r="I3" s="802"/>
      <c r="J3" s="802"/>
      <c r="K3" s="802"/>
      <c r="L3" s="802"/>
      <c r="M3" s="864"/>
      <c r="N3" s="13"/>
      <c r="O3" s="13"/>
      <c r="P3" s="13"/>
      <c r="Q3" s="13"/>
      <c r="R3" s="13"/>
      <c r="S3" s="13"/>
      <c r="T3" s="13"/>
      <c r="U3" s="13"/>
      <c r="V3" s="13"/>
      <c r="W3" s="13"/>
      <c r="X3" s="13"/>
      <c r="Y3" s="13"/>
      <c r="Z3" s="13"/>
    </row>
    <row r="4" spans="1:26" ht="15.75" customHeight="1" x14ac:dyDescent="0.25">
      <c r="A4" s="877"/>
      <c r="B4" s="275" t="s">
        <v>324</v>
      </c>
      <c r="C4" s="115" t="s">
        <v>93</v>
      </c>
      <c r="D4" s="928" t="s">
        <v>705</v>
      </c>
      <c r="E4" s="803"/>
      <c r="F4" s="868" t="s">
        <v>325</v>
      </c>
      <c r="G4" s="803"/>
      <c r="H4" s="115">
        <v>20</v>
      </c>
      <c r="I4" s="187"/>
      <c r="J4" s="187"/>
      <c r="K4" s="187"/>
      <c r="L4" s="187"/>
      <c r="M4" s="188"/>
      <c r="N4" s="13"/>
      <c r="O4" s="13"/>
      <c r="P4" s="13"/>
      <c r="Q4" s="13"/>
      <c r="R4" s="13"/>
      <c r="S4" s="13"/>
      <c r="T4" s="13"/>
      <c r="U4" s="13"/>
      <c r="V4" s="13"/>
      <c r="W4" s="13"/>
      <c r="X4" s="13"/>
      <c r="Y4" s="13"/>
      <c r="Z4" s="13"/>
    </row>
    <row r="5" spans="1:26" ht="16.5" customHeight="1" x14ac:dyDescent="0.25">
      <c r="A5" s="877"/>
      <c r="B5" s="116" t="s">
        <v>596</v>
      </c>
      <c r="C5" s="929" t="s">
        <v>597</v>
      </c>
      <c r="D5" s="802"/>
      <c r="E5" s="802"/>
      <c r="F5" s="802"/>
      <c r="G5" s="802"/>
      <c r="H5" s="802"/>
      <c r="I5" s="802"/>
      <c r="J5" s="802"/>
      <c r="K5" s="802"/>
      <c r="L5" s="802"/>
      <c r="M5" s="864"/>
      <c r="N5" s="13"/>
      <c r="O5" s="13"/>
      <c r="P5" s="13"/>
      <c r="Q5" s="13"/>
      <c r="R5" s="13"/>
      <c r="S5" s="13"/>
      <c r="T5" s="13"/>
      <c r="U5" s="13"/>
      <c r="V5" s="13"/>
      <c r="W5" s="13"/>
      <c r="X5" s="13"/>
      <c r="Y5" s="13"/>
      <c r="Z5" s="13"/>
    </row>
    <row r="6" spans="1:26" ht="15.75" customHeight="1" x14ac:dyDescent="0.25">
      <c r="A6" s="877"/>
      <c r="B6" s="111" t="s">
        <v>598</v>
      </c>
      <c r="C6" s="929" t="s">
        <v>599</v>
      </c>
      <c r="D6" s="802"/>
      <c r="E6" s="802"/>
      <c r="F6" s="802"/>
      <c r="G6" s="802"/>
      <c r="H6" s="802"/>
      <c r="I6" s="802"/>
      <c r="J6" s="802"/>
      <c r="K6" s="802"/>
      <c r="L6" s="802"/>
      <c r="M6" s="864"/>
      <c r="N6" s="13"/>
      <c r="O6" s="13"/>
      <c r="P6" s="13"/>
      <c r="Q6" s="13"/>
      <c r="R6" s="13"/>
      <c r="S6" s="13"/>
      <c r="T6" s="13"/>
      <c r="U6" s="13"/>
      <c r="V6" s="13"/>
      <c r="W6" s="13"/>
      <c r="X6" s="13"/>
      <c r="Y6" s="13"/>
      <c r="Z6" s="13"/>
    </row>
    <row r="7" spans="1:26" ht="15.75" customHeight="1" x14ac:dyDescent="0.25">
      <c r="A7" s="877"/>
      <c r="B7" s="117" t="s">
        <v>600</v>
      </c>
      <c r="C7" s="865" t="s">
        <v>35</v>
      </c>
      <c r="D7" s="866"/>
      <c r="E7" s="118"/>
      <c r="F7" s="118"/>
      <c r="G7" s="119"/>
      <c r="H7" s="120" t="s">
        <v>328</v>
      </c>
      <c r="I7" s="867" t="s">
        <v>62</v>
      </c>
      <c r="J7" s="802"/>
      <c r="K7" s="802"/>
      <c r="L7" s="802"/>
      <c r="M7" s="864"/>
      <c r="N7" s="13"/>
      <c r="O7" s="13"/>
      <c r="P7" s="13"/>
      <c r="Q7" s="13"/>
      <c r="R7" s="13"/>
      <c r="S7" s="13"/>
      <c r="T7" s="13"/>
      <c r="U7" s="13"/>
      <c r="V7" s="13"/>
      <c r="W7" s="13"/>
      <c r="X7" s="13"/>
      <c r="Y7" s="13"/>
      <c r="Z7" s="13"/>
    </row>
    <row r="8" spans="1:26" ht="15.75" customHeight="1" x14ac:dyDescent="0.25">
      <c r="A8" s="877"/>
      <c r="B8" s="882" t="s">
        <v>601</v>
      </c>
      <c r="C8" s="121"/>
      <c r="D8" s="122"/>
      <c r="E8" s="122"/>
      <c r="F8" s="122"/>
      <c r="G8" s="122"/>
      <c r="H8" s="122"/>
      <c r="I8" s="122"/>
      <c r="J8" s="122"/>
      <c r="K8" s="122"/>
      <c r="L8" s="123"/>
      <c r="M8" s="124"/>
      <c r="N8" s="13"/>
      <c r="O8" s="13"/>
      <c r="P8" s="13"/>
      <c r="Q8" s="13"/>
      <c r="R8" s="13"/>
      <c r="S8" s="13"/>
      <c r="T8" s="13"/>
      <c r="U8" s="13"/>
      <c r="V8" s="13"/>
      <c r="W8" s="13"/>
      <c r="X8" s="13"/>
      <c r="Y8" s="13"/>
      <c r="Z8" s="13"/>
    </row>
    <row r="9" spans="1:26" ht="53.25" customHeight="1" x14ac:dyDescent="0.25">
      <c r="A9" s="877"/>
      <c r="B9" s="883"/>
      <c r="C9" s="907" t="s">
        <v>602</v>
      </c>
      <c r="D9" s="870"/>
      <c r="E9" s="125"/>
      <c r="F9" s="869"/>
      <c r="G9" s="870"/>
      <c r="H9" s="125"/>
      <c r="I9" s="869"/>
      <c r="J9" s="870"/>
      <c r="K9" s="125"/>
      <c r="L9" s="126"/>
      <c r="M9" s="127"/>
      <c r="N9" s="13"/>
      <c r="O9" s="13"/>
      <c r="P9" s="13"/>
      <c r="Q9" s="13"/>
      <c r="R9" s="13"/>
      <c r="S9" s="13"/>
      <c r="T9" s="13"/>
      <c r="U9" s="13"/>
      <c r="V9" s="13"/>
      <c r="W9" s="13"/>
      <c r="X9" s="13"/>
      <c r="Y9" s="13"/>
      <c r="Z9" s="13"/>
    </row>
    <row r="10" spans="1:26" ht="15.75" customHeight="1" x14ac:dyDescent="0.25">
      <c r="A10" s="877"/>
      <c r="B10" s="884"/>
      <c r="C10" s="885" t="s">
        <v>604</v>
      </c>
      <c r="D10" s="870"/>
      <c r="E10" s="128"/>
      <c r="F10" s="869" t="s">
        <v>604</v>
      </c>
      <c r="G10" s="870"/>
      <c r="H10" s="128"/>
      <c r="I10" s="869" t="s">
        <v>604</v>
      </c>
      <c r="J10" s="870"/>
      <c r="K10" s="128"/>
      <c r="L10" s="129"/>
      <c r="M10" s="130"/>
      <c r="N10" s="13"/>
      <c r="O10" s="13"/>
      <c r="P10" s="13"/>
      <c r="Q10" s="13"/>
      <c r="R10" s="13"/>
      <c r="S10" s="13"/>
      <c r="T10" s="13"/>
      <c r="U10" s="13"/>
      <c r="V10" s="13"/>
      <c r="W10" s="13"/>
      <c r="X10" s="13"/>
      <c r="Y10" s="13"/>
      <c r="Z10" s="13"/>
    </row>
    <row r="11" spans="1:26" ht="158.25" customHeight="1" x14ac:dyDescent="0.25">
      <c r="A11" s="878"/>
      <c r="B11" s="110" t="s">
        <v>605</v>
      </c>
      <c r="C11" s="871" t="s">
        <v>706</v>
      </c>
      <c r="D11" s="872"/>
      <c r="E11" s="872"/>
      <c r="F11" s="872"/>
      <c r="G11" s="872"/>
      <c r="H11" s="872"/>
      <c r="I11" s="872"/>
      <c r="J11" s="872"/>
      <c r="K11" s="872"/>
      <c r="L11" s="872"/>
      <c r="M11" s="873"/>
      <c r="N11" s="13"/>
      <c r="O11" s="13"/>
      <c r="P11" s="13"/>
      <c r="Q11" s="13"/>
      <c r="R11" s="13"/>
      <c r="S11" s="13"/>
      <c r="T11" s="13"/>
      <c r="U11" s="13"/>
      <c r="V11" s="13"/>
      <c r="W11" s="13"/>
      <c r="X11" s="13"/>
      <c r="Y11" s="13"/>
      <c r="Z11" s="13"/>
    </row>
    <row r="12" spans="1:26" ht="90" customHeight="1" x14ac:dyDescent="0.25">
      <c r="A12" s="876" t="s">
        <v>607</v>
      </c>
      <c r="B12" s="117" t="s">
        <v>315</v>
      </c>
      <c r="C12" s="874" t="s">
        <v>707</v>
      </c>
      <c r="D12" s="802"/>
      <c r="E12" s="802"/>
      <c r="F12" s="802"/>
      <c r="G12" s="802"/>
      <c r="H12" s="802"/>
      <c r="I12" s="802"/>
      <c r="J12" s="802"/>
      <c r="K12" s="802"/>
      <c r="L12" s="802"/>
      <c r="M12" s="864"/>
      <c r="N12" s="13"/>
      <c r="O12" s="13"/>
      <c r="P12" s="13"/>
      <c r="Q12" s="13"/>
      <c r="R12" s="13"/>
      <c r="S12" s="13"/>
      <c r="T12" s="13"/>
      <c r="U12" s="13"/>
      <c r="V12" s="13"/>
      <c r="W12" s="13"/>
      <c r="X12" s="13"/>
      <c r="Y12" s="13"/>
      <c r="Z12" s="13"/>
    </row>
    <row r="13" spans="1:26" ht="8.25" customHeight="1" x14ac:dyDescent="0.25">
      <c r="A13" s="877"/>
      <c r="B13" s="882" t="s">
        <v>608</v>
      </c>
      <c r="C13" s="131"/>
      <c r="D13" s="132"/>
      <c r="E13" s="132"/>
      <c r="F13" s="132"/>
      <c r="G13" s="132"/>
      <c r="H13" s="132"/>
      <c r="I13" s="132"/>
      <c r="J13" s="132"/>
      <c r="K13" s="132"/>
      <c r="L13" s="132"/>
      <c r="M13" s="133"/>
      <c r="N13" s="13"/>
      <c r="O13" s="13"/>
      <c r="P13" s="13"/>
      <c r="Q13" s="13"/>
      <c r="R13" s="13"/>
      <c r="S13" s="13"/>
      <c r="T13" s="13"/>
      <c r="U13" s="13"/>
      <c r="V13" s="13"/>
      <c r="W13" s="13"/>
      <c r="X13" s="13"/>
      <c r="Y13" s="13"/>
      <c r="Z13" s="13"/>
    </row>
    <row r="14" spans="1:26" ht="9" customHeight="1" x14ac:dyDescent="0.25">
      <c r="A14" s="877"/>
      <c r="B14" s="883"/>
      <c r="C14" s="134"/>
      <c r="D14" s="135"/>
      <c r="E14" s="136"/>
      <c r="F14" s="135"/>
      <c r="G14" s="136"/>
      <c r="H14" s="135"/>
      <c r="I14" s="136"/>
      <c r="J14" s="135"/>
      <c r="K14" s="136"/>
      <c r="L14" s="136"/>
      <c r="M14" s="137"/>
      <c r="N14" s="13"/>
      <c r="O14" s="13"/>
      <c r="P14" s="13"/>
      <c r="Q14" s="13"/>
      <c r="R14" s="13"/>
      <c r="S14" s="13"/>
      <c r="T14" s="13"/>
      <c r="U14" s="13"/>
      <c r="V14" s="13"/>
      <c r="W14" s="13"/>
      <c r="X14" s="13"/>
      <c r="Y14" s="13"/>
      <c r="Z14" s="13"/>
    </row>
    <row r="15" spans="1:26" ht="15.75" customHeight="1" x14ac:dyDescent="0.25">
      <c r="A15" s="877"/>
      <c r="B15" s="883"/>
      <c r="C15" s="138" t="s">
        <v>609</v>
      </c>
      <c r="D15" s="139"/>
      <c r="E15" s="140" t="s">
        <v>610</v>
      </c>
      <c r="F15" s="139"/>
      <c r="G15" s="140" t="s">
        <v>611</v>
      </c>
      <c r="H15" s="139"/>
      <c r="I15" s="140" t="s">
        <v>612</v>
      </c>
      <c r="J15" s="141"/>
      <c r="K15" s="140"/>
      <c r="L15" s="140"/>
      <c r="M15" s="137"/>
      <c r="N15" s="13"/>
      <c r="O15" s="13"/>
      <c r="P15" s="13"/>
      <c r="Q15" s="13"/>
      <c r="R15" s="13"/>
      <c r="S15" s="13"/>
      <c r="T15" s="13"/>
      <c r="U15" s="13"/>
      <c r="V15" s="13"/>
      <c r="W15" s="13"/>
      <c r="X15" s="13"/>
      <c r="Y15" s="13"/>
      <c r="Z15" s="13"/>
    </row>
    <row r="16" spans="1:26" ht="15.75" customHeight="1" x14ac:dyDescent="0.25">
      <c r="A16" s="877"/>
      <c r="B16" s="883"/>
      <c r="C16" s="138" t="s">
        <v>613</v>
      </c>
      <c r="D16" s="141"/>
      <c r="E16" s="140" t="s">
        <v>614</v>
      </c>
      <c r="F16" s="142"/>
      <c r="G16" s="140" t="s">
        <v>615</v>
      </c>
      <c r="H16" s="142"/>
      <c r="I16" s="140"/>
      <c r="J16" s="136"/>
      <c r="K16" s="140"/>
      <c r="L16" s="140"/>
      <c r="M16" s="137"/>
      <c r="N16" s="13"/>
      <c r="O16" s="13"/>
      <c r="P16" s="13"/>
      <c r="Q16" s="13"/>
      <c r="R16" s="13"/>
      <c r="S16" s="13"/>
      <c r="T16" s="13"/>
      <c r="U16" s="13"/>
      <c r="V16" s="13"/>
      <c r="W16" s="13"/>
      <c r="X16" s="13"/>
      <c r="Y16" s="13"/>
      <c r="Z16" s="13"/>
    </row>
    <row r="17" spans="1:26" ht="15.75" customHeight="1" x14ac:dyDescent="0.25">
      <c r="A17" s="877"/>
      <c r="B17" s="883"/>
      <c r="C17" s="138" t="s">
        <v>616</v>
      </c>
      <c r="D17" s="141"/>
      <c r="E17" s="140" t="s">
        <v>617</v>
      </c>
      <c r="F17" s="141"/>
      <c r="G17" s="140"/>
      <c r="H17" s="136"/>
      <c r="I17" s="140"/>
      <c r="J17" s="136"/>
      <c r="K17" s="140"/>
      <c r="L17" s="140"/>
      <c r="M17" s="137"/>
      <c r="N17" s="13"/>
      <c r="O17" s="13"/>
      <c r="P17" s="13"/>
      <c r="Q17" s="13"/>
      <c r="R17" s="13"/>
      <c r="S17" s="13"/>
      <c r="T17" s="13"/>
      <c r="U17" s="13"/>
      <c r="V17" s="13"/>
      <c r="W17" s="13"/>
      <c r="X17" s="13"/>
      <c r="Y17" s="13"/>
      <c r="Z17" s="13"/>
    </row>
    <row r="18" spans="1:26" ht="15.75" customHeight="1" x14ac:dyDescent="0.25">
      <c r="A18" s="877"/>
      <c r="B18" s="883"/>
      <c r="C18" s="138" t="s">
        <v>105</v>
      </c>
      <c r="D18" s="141" t="s">
        <v>653</v>
      </c>
      <c r="E18" s="140" t="s">
        <v>619</v>
      </c>
      <c r="F18" s="908" t="s">
        <v>708</v>
      </c>
      <c r="G18" s="909"/>
      <c r="H18" s="909"/>
      <c r="I18" s="909"/>
      <c r="J18" s="909"/>
      <c r="K18" s="909"/>
      <c r="L18" s="870"/>
      <c r="M18" s="143"/>
      <c r="N18" s="13"/>
      <c r="O18" s="13"/>
      <c r="P18" s="13"/>
      <c r="Q18" s="13"/>
      <c r="R18" s="13"/>
      <c r="S18" s="13"/>
      <c r="T18" s="13"/>
      <c r="U18" s="13"/>
      <c r="V18" s="13"/>
      <c r="W18" s="13"/>
      <c r="X18" s="13"/>
      <c r="Y18" s="13"/>
      <c r="Z18" s="13"/>
    </row>
    <row r="19" spans="1:26" ht="9.75" customHeight="1" x14ac:dyDescent="0.25">
      <c r="A19" s="877"/>
      <c r="B19" s="884"/>
      <c r="C19" s="144"/>
      <c r="D19" s="145"/>
      <c r="E19" s="145"/>
      <c r="F19" s="145"/>
      <c r="G19" s="145"/>
      <c r="H19" s="145"/>
      <c r="I19" s="145"/>
      <c r="J19" s="145"/>
      <c r="K19" s="145"/>
      <c r="L19" s="145"/>
      <c r="M19" s="146"/>
      <c r="N19" s="13"/>
      <c r="O19" s="13"/>
      <c r="P19" s="13"/>
      <c r="Q19" s="13"/>
      <c r="R19" s="13"/>
      <c r="S19" s="13"/>
      <c r="T19" s="13"/>
      <c r="U19" s="13"/>
      <c r="V19" s="13"/>
      <c r="W19" s="13"/>
      <c r="X19" s="13"/>
      <c r="Y19" s="13"/>
      <c r="Z19" s="13"/>
    </row>
    <row r="20" spans="1:26" ht="15.75" customHeight="1" x14ac:dyDescent="0.25">
      <c r="A20" s="877"/>
      <c r="B20" s="882" t="s">
        <v>621</v>
      </c>
      <c r="C20" s="147"/>
      <c r="D20" s="132"/>
      <c r="E20" s="132"/>
      <c r="F20" s="132"/>
      <c r="G20" s="132"/>
      <c r="H20" s="132"/>
      <c r="I20" s="132"/>
      <c r="J20" s="132"/>
      <c r="K20" s="132"/>
      <c r="L20" s="123"/>
      <c r="M20" s="124"/>
      <c r="N20" s="13"/>
      <c r="O20" s="13"/>
      <c r="P20" s="13"/>
      <c r="Q20" s="13"/>
      <c r="R20" s="13"/>
      <c r="S20" s="13"/>
      <c r="T20" s="13"/>
      <c r="U20" s="13"/>
      <c r="V20" s="13"/>
      <c r="W20" s="13"/>
      <c r="X20" s="13"/>
      <c r="Y20" s="13"/>
      <c r="Z20" s="13"/>
    </row>
    <row r="21" spans="1:26" ht="15.75" customHeight="1" x14ac:dyDescent="0.25">
      <c r="A21" s="877"/>
      <c r="B21" s="883"/>
      <c r="C21" s="138" t="s">
        <v>622</v>
      </c>
      <c r="D21" s="142"/>
      <c r="E21" s="148"/>
      <c r="F21" s="140" t="s">
        <v>623</v>
      </c>
      <c r="G21" s="141"/>
      <c r="H21" s="148"/>
      <c r="I21" s="140" t="s">
        <v>624</v>
      </c>
      <c r="J21" s="141" t="s">
        <v>653</v>
      </c>
      <c r="K21" s="148"/>
      <c r="L21" s="126"/>
      <c r="M21" s="127"/>
      <c r="N21" s="13"/>
      <c r="O21" s="13"/>
      <c r="P21" s="13"/>
      <c r="Q21" s="13"/>
      <c r="R21" s="13"/>
      <c r="S21" s="13"/>
      <c r="T21" s="13"/>
      <c r="U21" s="13"/>
      <c r="V21" s="13"/>
      <c r="W21" s="13"/>
      <c r="X21" s="13"/>
      <c r="Y21" s="13"/>
      <c r="Z21" s="13"/>
    </row>
    <row r="22" spans="1:26" ht="15.75" customHeight="1" x14ac:dyDescent="0.25">
      <c r="A22" s="877"/>
      <c r="B22" s="883"/>
      <c r="C22" s="138" t="s">
        <v>625</v>
      </c>
      <c r="D22" s="149"/>
      <c r="E22" s="126"/>
      <c r="F22" s="140" t="s">
        <v>626</v>
      </c>
      <c r="G22" s="141"/>
      <c r="H22" s="126"/>
      <c r="I22" s="150"/>
      <c r="J22" s="126"/>
      <c r="K22" s="125"/>
      <c r="L22" s="126"/>
      <c r="M22" s="127"/>
      <c r="N22" s="13"/>
      <c r="O22" s="13"/>
      <c r="P22" s="13"/>
      <c r="Q22" s="13"/>
      <c r="R22" s="13"/>
      <c r="S22" s="13"/>
      <c r="T22" s="13"/>
      <c r="U22" s="13"/>
      <c r="V22" s="13"/>
      <c r="W22" s="13"/>
      <c r="X22" s="13"/>
      <c r="Y22" s="13"/>
      <c r="Z22" s="13"/>
    </row>
    <row r="23" spans="1:26" ht="15.75" customHeight="1" x14ac:dyDescent="0.25">
      <c r="A23" s="877"/>
      <c r="B23" s="883"/>
      <c r="C23" s="151"/>
      <c r="D23" s="135"/>
      <c r="E23" s="135"/>
      <c r="F23" s="135"/>
      <c r="G23" s="135"/>
      <c r="H23" s="135"/>
      <c r="I23" s="135"/>
      <c r="J23" s="135"/>
      <c r="K23" s="135"/>
      <c r="L23" s="129"/>
      <c r="M23" s="130"/>
      <c r="N23" s="13"/>
      <c r="O23" s="13"/>
      <c r="P23" s="13"/>
      <c r="Q23" s="13"/>
      <c r="R23" s="13"/>
      <c r="S23" s="13"/>
      <c r="T23" s="13"/>
      <c r="U23" s="13"/>
      <c r="V23" s="13"/>
      <c r="W23" s="13"/>
      <c r="X23" s="13"/>
      <c r="Y23" s="13"/>
      <c r="Z23" s="13"/>
    </row>
    <row r="24" spans="1:26" ht="15.75" customHeight="1" x14ac:dyDescent="0.25">
      <c r="A24" s="877"/>
      <c r="B24" s="152" t="s">
        <v>627</v>
      </c>
      <c r="C24" s="153"/>
      <c r="D24" s="154"/>
      <c r="E24" s="154"/>
      <c r="F24" s="154"/>
      <c r="G24" s="154"/>
      <c r="H24" s="154"/>
      <c r="I24" s="154"/>
      <c r="J24" s="154"/>
      <c r="K24" s="154"/>
      <c r="L24" s="154"/>
      <c r="M24" s="155"/>
      <c r="N24" s="13"/>
      <c r="O24" s="13"/>
      <c r="P24" s="13"/>
      <c r="Q24" s="13"/>
      <c r="R24" s="13"/>
      <c r="S24" s="13"/>
      <c r="T24" s="13"/>
      <c r="U24" s="13"/>
      <c r="V24" s="13"/>
      <c r="W24" s="13"/>
      <c r="X24" s="13"/>
      <c r="Y24" s="13"/>
      <c r="Z24" s="13"/>
    </row>
    <row r="25" spans="1:26" ht="15.75" customHeight="1" x14ac:dyDescent="0.25">
      <c r="A25" s="877"/>
      <c r="B25" s="156"/>
      <c r="C25" s="157" t="s">
        <v>628</v>
      </c>
      <c r="D25" s="197" t="s">
        <v>661</v>
      </c>
      <c r="E25" s="148"/>
      <c r="F25" s="159" t="s">
        <v>629</v>
      </c>
      <c r="G25" s="142"/>
      <c r="H25" s="148"/>
      <c r="I25" s="159" t="s">
        <v>630</v>
      </c>
      <c r="J25" s="198"/>
      <c r="K25" s="199"/>
      <c r="L25" s="175"/>
      <c r="M25" s="160"/>
      <c r="N25" s="13"/>
      <c r="O25" s="13"/>
      <c r="P25" s="13"/>
      <c r="Q25" s="13"/>
      <c r="R25" s="13"/>
      <c r="S25" s="13"/>
      <c r="T25" s="13"/>
      <c r="U25" s="13"/>
      <c r="V25" s="13"/>
      <c r="W25" s="13"/>
      <c r="X25" s="13"/>
      <c r="Y25" s="13"/>
      <c r="Z25" s="13"/>
    </row>
    <row r="26" spans="1:26" ht="15.75" customHeight="1" x14ac:dyDescent="0.25">
      <c r="A26" s="877"/>
      <c r="B26" s="116"/>
      <c r="C26" s="144"/>
      <c r="D26" s="145"/>
      <c r="E26" s="145"/>
      <c r="F26" s="145"/>
      <c r="G26" s="145"/>
      <c r="H26" s="145"/>
      <c r="I26" s="145"/>
      <c r="J26" s="145"/>
      <c r="K26" s="145"/>
      <c r="L26" s="145"/>
      <c r="M26" s="146"/>
      <c r="N26" s="13"/>
      <c r="O26" s="13"/>
      <c r="P26" s="13"/>
      <c r="Q26" s="13"/>
      <c r="R26" s="13"/>
      <c r="S26" s="13"/>
      <c r="T26" s="13"/>
      <c r="U26" s="13"/>
      <c r="V26" s="13"/>
      <c r="W26" s="13"/>
      <c r="X26" s="13"/>
      <c r="Y26" s="13"/>
      <c r="Z26" s="13"/>
    </row>
    <row r="27" spans="1:26" ht="15.75" customHeight="1" x14ac:dyDescent="0.25">
      <c r="A27" s="877"/>
      <c r="B27" s="886" t="s">
        <v>632</v>
      </c>
      <c r="C27" s="161"/>
      <c r="D27" s="162"/>
      <c r="E27" s="162"/>
      <c r="F27" s="162"/>
      <c r="G27" s="162"/>
      <c r="H27" s="162"/>
      <c r="I27" s="162"/>
      <c r="J27" s="162"/>
      <c r="K27" s="162"/>
      <c r="L27" s="126"/>
      <c r="M27" s="127"/>
      <c r="N27" s="13"/>
      <c r="O27" s="13"/>
      <c r="P27" s="13"/>
      <c r="Q27" s="13"/>
      <c r="R27" s="13"/>
      <c r="S27" s="13"/>
      <c r="T27" s="13"/>
      <c r="U27" s="13"/>
      <c r="V27" s="13"/>
      <c r="W27" s="13"/>
      <c r="X27" s="13"/>
      <c r="Y27" s="13"/>
      <c r="Z27" s="13"/>
    </row>
    <row r="28" spans="1:26" ht="15.75" customHeight="1" x14ac:dyDescent="0.25">
      <c r="A28" s="877"/>
      <c r="B28" s="883"/>
      <c r="C28" s="163" t="s">
        <v>633</v>
      </c>
      <c r="D28" s="200">
        <v>2022</v>
      </c>
      <c r="E28" s="165"/>
      <c r="F28" s="148" t="s">
        <v>635</v>
      </c>
      <c r="G28" s="166" t="s">
        <v>636</v>
      </c>
      <c r="H28" s="165"/>
      <c r="I28" s="159"/>
      <c r="J28" s="165"/>
      <c r="K28" s="165"/>
      <c r="L28" s="126"/>
      <c r="M28" s="127"/>
      <c r="N28" s="13"/>
      <c r="O28" s="13"/>
      <c r="P28" s="13"/>
      <c r="Q28" s="13"/>
      <c r="R28" s="13"/>
      <c r="S28" s="13"/>
      <c r="T28" s="13"/>
      <c r="U28" s="13"/>
      <c r="V28" s="13"/>
      <c r="W28" s="13"/>
      <c r="X28" s="13"/>
      <c r="Y28" s="13"/>
      <c r="Z28" s="13"/>
    </row>
    <row r="29" spans="1:26" ht="15.75" customHeight="1" x14ac:dyDescent="0.25">
      <c r="A29" s="877"/>
      <c r="B29" s="883"/>
      <c r="C29" s="163"/>
      <c r="D29" s="167"/>
      <c r="E29" s="165"/>
      <c r="F29" s="148"/>
      <c r="G29" s="165"/>
      <c r="H29" s="165"/>
      <c r="I29" s="159"/>
      <c r="J29" s="165"/>
      <c r="K29" s="165"/>
      <c r="L29" s="126"/>
      <c r="M29" s="127"/>
      <c r="N29" s="13"/>
      <c r="O29" s="13"/>
      <c r="P29" s="13"/>
      <c r="Q29" s="13"/>
      <c r="R29" s="13"/>
      <c r="S29" s="13"/>
      <c r="T29" s="13"/>
      <c r="U29" s="13"/>
      <c r="V29" s="13"/>
      <c r="W29" s="13"/>
      <c r="X29" s="13"/>
      <c r="Y29" s="13"/>
      <c r="Z29" s="13"/>
    </row>
    <row r="30" spans="1:26" ht="15.75" customHeight="1" x14ac:dyDescent="0.25">
      <c r="A30" s="877"/>
      <c r="B30" s="152" t="s">
        <v>637</v>
      </c>
      <c r="C30" s="168"/>
      <c r="D30" s="169"/>
      <c r="E30" s="169"/>
      <c r="F30" s="169"/>
      <c r="G30" s="169"/>
      <c r="H30" s="169"/>
      <c r="I30" s="169"/>
      <c r="J30" s="169"/>
      <c r="K30" s="169"/>
      <c r="L30" s="169"/>
      <c r="M30" s="170"/>
      <c r="N30" s="931" t="s">
        <v>709</v>
      </c>
      <c r="O30" s="13"/>
      <c r="P30" s="13"/>
      <c r="Q30" s="13"/>
      <c r="R30" s="13"/>
      <c r="S30" s="13"/>
      <c r="T30" s="13"/>
      <c r="U30" s="13"/>
      <c r="V30" s="13"/>
      <c r="W30" s="13"/>
      <c r="X30" s="13"/>
      <c r="Y30" s="13"/>
      <c r="Z30" s="13"/>
    </row>
    <row r="31" spans="1:26" ht="15.75" customHeight="1" x14ac:dyDescent="0.25">
      <c r="A31" s="877"/>
      <c r="B31" s="156"/>
      <c r="C31" s="138"/>
      <c r="D31" s="148" t="s">
        <v>638</v>
      </c>
      <c r="E31" s="148"/>
      <c r="F31" s="148" t="s">
        <v>639</v>
      </c>
      <c r="G31" s="148"/>
      <c r="H31" s="125" t="s">
        <v>640</v>
      </c>
      <c r="I31" s="125"/>
      <c r="J31" s="125" t="s">
        <v>641</v>
      </c>
      <c r="K31" s="148"/>
      <c r="L31" s="148" t="s">
        <v>642</v>
      </c>
      <c r="M31" s="171"/>
      <c r="N31" s="877"/>
      <c r="O31" s="13"/>
      <c r="P31" s="13"/>
      <c r="Q31" s="13"/>
      <c r="R31" s="13"/>
      <c r="S31" s="13"/>
      <c r="T31" s="13"/>
      <c r="U31" s="13"/>
      <c r="V31" s="13"/>
      <c r="W31" s="13"/>
      <c r="X31" s="13"/>
      <c r="Y31" s="13"/>
      <c r="Z31" s="13"/>
    </row>
    <row r="32" spans="1:26" ht="15.75" customHeight="1" x14ac:dyDescent="0.25">
      <c r="A32" s="877"/>
      <c r="B32" s="156"/>
      <c r="C32" s="138"/>
      <c r="D32" s="205">
        <v>2022</v>
      </c>
      <c r="E32" s="205">
        <v>81</v>
      </c>
      <c r="F32" s="205">
        <v>2023</v>
      </c>
      <c r="G32" s="205">
        <v>82</v>
      </c>
      <c r="H32" s="205">
        <v>2024</v>
      </c>
      <c r="I32" s="205">
        <v>30</v>
      </c>
      <c r="J32" s="205">
        <v>2025</v>
      </c>
      <c r="K32" s="205">
        <v>81</v>
      </c>
      <c r="L32" s="205">
        <v>2026</v>
      </c>
      <c r="M32" s="205">
        <v>82</v>
      </c>
      <c r="N32" s="877"/>
      <c r="O32" s="276"/>
      <c r="P32" s="13"/>
      <c r="Q32" s="13"/>
      <c r="R32" s="13"/>
      <c r="S32" s="13"/>
      <c r="T32" s="13"/>
      <c r="U32" s="13"/>
      <c r="V32" s="13"/>
      <c r="W32" s="13"/>
      <c r="X32" s="13"/>
      <c r="Y32" s="13"/>
      <c r="Z32" s="13"/>
    </row>
    <row r="33" spans="1:26" ht="15.75" customHeight="1" x14ac:dyDescent="0.25">
      <c r="A33" s="877"/>
      <c r="B33" s="156"/>
      <c r="C33" s="138"/>
      <c r="D33" s="148" t="s">
        <v>644</v>
      </c>
      <c r="E33" s="148"/>
      <c r="F33" s="148" t="s">
        <v>645</v>
      </c>
      <c r="G33" s="148"/>
      <c r="H33" s="125" t="s">
        <v>646</v>
      </c>
      <c r="I33" s="125"/>
      <c r="J33" s="125" t="s">
        <v>647</v>
      </c>
      <c r="K33" s="148"/>
      <c r="L33" s="148" t="s">
        <v>648</v>
      </c>
      <c r="M33" s="137"/>
      <c r="N33" s="877"/>
      <c r="O33" s="276"/>
      <c r="P33" s="13"/>
      <c r="Q33" s="13"/>
      <c r="R33" s="13"/>
      <c r="S33" s="13"/>
      <c r="T33" s="13"/>
      <c r="U33" s="13"/>
      <c r="V33" s="13"/>
      <c r="W33" s="13"/>
      <c r="X33" s="13"/>
      <c r="Y33" s="13"/>
      <c r="Z33" s="13"/>
    </row>
    <row r="34" spans="1:26" ht="15.75" customHeight="1" x14ac:dyDescent="0.25">
      <c r="A34" s="877"/>
      <c r="B34" s="156"/>
      <c r="C34" s="138"/>
      <c r="D34" s="205">
        <v>2027</v>
      </c>
      <c r="E34" s="205">
        <v>83</v>
      </c>
      <c r="F34" s="205">
        <v>2028</v>
      </c>
      <c r="G34" s="205">
        <v>30</v>
      </c>
      <c r="H34" s="205">
        <v>2029</v>
      </c>
      <c r="I34" s="205">
        <v>81</v>
      </c>
      <c r="J34" s="205">
        <v>2030</v>
      </c>
      <c r="K34" s="205">
        <v>82</v>
      </c>
      <c r="L34" s="205">
        <v>2031</v>
      </c>
      <c r="M34" s="205">
        <v>83</v>
      </c>
      <c r="N34" s="877"/>
      <c r="O34" s="13"/>
      <c r="P34" s="13"/>
      <c r="Q34" s="13"/>
      <c r="R34" s="13"/>
      <c r="S34" s="13"/>
      <c r="T34" s="13"/>
      <c r="U34" s="13"/>
      <c r="V34" s="13"/>
      <c r="W34" s="13"/>
      <c r="X34" s="13"/>
      <c r="Y34" s="13"/>
      <c r="Z34" s="13"/>
    </row>
    <row r="35" spans="1:26" ht="15.75" customHeight="1" x14ac:dyDescent="0.25">
      <c r="A35" s="877"/>
      <c r="B35" s="156"/>
      <c r="C35" s="138"/>
      <c r="D35" s="148" t="s">
        <v>649</v>
      </c>
      <c r="E35" s="148"/>
      <c r="F35" s="148"/>
      <c r="J35" s="125"/>
      <c r="K35" s="148"/>
      <c r="L35" s="148"/>
      <c r="M35" s="137"/>
      <c r="N35" s="877"/>
      <c r="O35" s="13"/>
      <c r="P35" s="13"/>
      <c r="Q35" s="13"/>
      <c r="R35" s="13"/>
      <c r="S35" s="13"/>
      <c r="T35" s="13"/>
      <c r="U35" s="13"/>
      <c r="V35" s="13"/>
      <c r="W35" s="13"/>
      <c r="X35" s="13"/>
      <c r="Y35" s="13"/>
      <c r="Z35" s="13"/>
    </row>
    <row r="36" spans="1:26" ht="15.75" customHeight="1" x14ac:dyDescent="0.25">
      <c r="A36" s="877"/>
      <c r="B36" s="156"/>
      <c r="C36" s="138"/>
      <c r="D36" s="205">
        <v>2032</v>
      </c>
      <c r="E36" s="277">
        <v>30</v>
      </c>
      <c r="F36" s="278"/>
      <c r="G36" s="178" t="s">
        <v>686</v>
      </c>
      <c r="H36" s="932">
        <v>745</v>
      </c>
      <c r="I36" s="803"/>
      <c r="J36" s="215"/>
      <c r="K36" s="148"/>
      <c r="L36" s="215"/>
      <c r="M36" s="148"/>
      <c r="N36" s="877"/>
      <c r="O36" s="13"/>
      <c r="P36" s="13"/>
      <c r="Q36" s="13"/>
      <c r="R36" s="13"/>
      <c r="S36" s="13"/>
      <c r="T36" s="13"/>
      <c r="U36" s="13"/>
      <c r="V36" s="13"/>
      <c r="W36" s="13"/>
      <c r="X36" s="13"/>
      <c r="Y36" s="13"/>
      <c r="Z36" s="13"/>
    </row>
    <row r="37" spans="1:26" ht="15.75" customHeight="1" x14ac:dyDescent="0.25">
      <c r="A37" s="877"/>
      <c r="B37" s="156"/>
      <c r="C37" s="138"/>
      <c r="D37" s="279"/>
      <c r="E37" s="279"/>
      <c r="F37" s="279"/>
      <c r="G37" s="215"/>
      <c r="H37" s="215"/>
      <c r="I37" s="148"/>
      <c r="J37" s="215"/>
      <c r="K37" s="148"/>
      <c r="L37" s="215"/>
      <c r="M37" s="160"/>
      <c r="N37" s="877"/>
      <c r="O37" s="13"/>
      <c r="P37" s="13"/>
      <c r="Q37" s="13"/>
      <c r="R37" s="13"/>
      <c r="S37" s="13"/>
      <c r="T37" s="13"/>
      <c r="U37" s="13"/>
      <c r="V37" s="13"/>
      <c r="W37" s="13"/>
      <c r="X37" s="13"/>
      <c r="Y37" s="13"/>
      <c r="Z37" s="13"/>
    </row>
    <row r="38" spans="1:26" ht="15.75" customHeight="1" x14ac:dyDescent="0.25">
      <c r="A38" s="877"/>
      <c r="B38" s="156"/>
      <c r="C38" s="215"/>
      <c r="D38" s="215"/>
      <c r="E38" s="215"/>
      <c r="F38" s="215"/>
      <c r="G38" s="215"/>
      <c r="H38" s="215"/>
      <c r="I38" s="148"/>
      <c r="J38" s="215"/>
      <c r="K38" s="148"/>
      <c r="L38" s="215"/>
      <c r="M38" s="160"/>
      <c r="N38" s="877"/>
      <c r="O38" s="13"/>
      <c r="P38" s="13"/>
      <c r="Q38" s="13"/>
      <c r="R38" s="13"/>
      <c r="S38" s="13"/>
      <c r="T38" s="13"/>
      <c r="U38" s="13"/>
      <c r="V38" s="13"/>
      <c r="W38" s="13"/>
      <c r="X38" s="13"/>
      <c r="Y38" s="13"/>
      <c r="Z38" s="13"/>
    </row>
    <row r="39" spans="1:26" ht="15.75" customHeight="1" x14ac:dyDescent="0.25">
      <c r="A39" s="877"/>
      <c r="B39" s="116"/>
      <c r="C39" s="177"/>
      <c r="D39" s="129"/>
      <c r="E39" s="129"/>
      <c r="F39" s="129"/>
      <c r="G39" s="129"/>
      <c r="H39" s="892"/>
      <c r="I39" s="870"/>
      <c r="J39" s="179"/>
      <c r="K39" s="145"/>
      <c r="L39" s="179"/>
      <c r="M39" s="146"/>
      <c r="N39" s="881"/>
      <c r="O39" s="13"/>
      <c r="P39" s="13"/>
      <c r="Q39" s="13"/>
      <c r="R39" s="13"/>
      <c r="S39" s="13"/>
      <c r="T39" s="13"/>
      <c r="U39" s="13"/>
      <c r="V39" s="13"/>
      <c r="W39" s="13"/>
      <c r="X39" s="13"/>
      <c r="Y39" s="13"/>
      <c r="Z39" s="13"/>
    </row>
    <row r="40" spans="1:26" ht="18" customHeight="1" x14ac:dyDescent="0.25">
      <c r="A40" s="877"/>
      <c r="B40" s="886" t="s">
        <v>651</v>
      </c>
      <c r="C40" s="180"/>
      <c r="D40" s="136"/>
      <c r="E40" s="136"/>
      <c r="F40" s="136"/>
      <c r="G40" s="136"/>
      <c r="H40" s="136"/>
      <c r="I40" s="136"/>
      <c r="J40" s="136"/>
      <c r="K40" s="136"/>
      <c r="L40" s="126"/>
      <c r="M40" s="127"/>
      <c r="N40" s="13"/>
      <c r="O40" s="13"/>
      <c r="P40" s="13"/>
      <c r="Q40" s="13"/>
      <c r="R40" s="13"/>
      <c r="S40" s="13"/>
      <c r="T40" s="13"/>
      <c r="U40" s="13"/>
      <c r="V40" s="13"/>
      <c r="W40" s="13"/>
      <c r="X40" s="13"/>
      <c r="Y40" s="13"/>
      <c r="Z40" s="13"/>
    </row>
    <row r="41" spans="1:26" ht="15.75" customHeight="1" x14ac:dyDescent="0.25">
      <c r="A41" s="877"/>
      <c r="B41" s="883"/>
      <c r="C41" s="181"/>
      <c r="D41" s="182" t="s">
        <v>93</v>
      </c>
      <c r="E41" s="183" t="s">
        <v>95</v>
      </c>
      <c r="F41" s="893" t="s">
        <v>652</v>
      </c>
      <c r="G41" s="900" t="s">
        <v>105</v>
      </c>
      <c r="H41" s="901"/>
      <c r="I41" s="901"/>
      <c r="J41" s="902"/>
      <c r="K41" s="184" t="s">
        <v>619</v>
      </c>
      <c r="L41" s="895"/>
      <c r="M41" s="896"/>
      <c r="N41" s="13"/>
      <c r="O41" s="13"/>
      <c r="P41" s="13"/>
      <c r="Q41" s="13"/>
      <c r="R41" s="13"/>
      <c r="S41" s="13"/>
      <c r="T41" s="13"/>
      <c r="U41" s="13"/>
      <c r="V41" s="13"/>
      <c r="W41" s="13"/>
      <c r="X41" s="13"/>
      <c r="Y41" s="13"/>
      <c r="Z41" s="13"/>
    </row>
    <row r="42" spans="1:26" ht="15.75" customHeight="1" x14ac:dyDescent="0.25">
      <c r="A42" s="877"/>
      <c r="B42" s="883"/>
      <c r="C42" s="181"/>
      <c r="D42" s="185" t="s">
        <v>653</v>
      </c>
      <c r="E42" s="141"/>
      <c r="F42" s="894"/>
      <c r="G42" s="897"/>
      <c r="H42" s="903"/>
      <c r="I42" s="903"/>
      <c r="J42" s="810"/>
      <c r="K42" s="126"/>
      <c r="L42" s="897"/>
      <c r="M42" s="898"/>
      <c r="N42" s="13"/>
      <c r="O42" s="13"/>
      <c r="P42" s="13"/>
      <c r="Q42" s="13"/>
      <c r="R42" s="13"/>
      <c r="S42" s="13"/>
      <c r="T42" s="13"/>
      <c r="U42" s="13"/>
      <c r="V42" s="13"/>
      <c r="W42" s="13"/>
      <c r="X42" s="13"/>
      <c r="Y42" s="13"/>
      <c r="Z42" s="13"/>
    </row>
    <row r="43" spans="1:26" ht="15.75" customHeight="1" x14ac:dyDescent="0.25">
      <c r="A43" s="877"/>
      <c r="B43" s="884"/>
      <c r="C43" s="186"/>
      <c r="D43" s="129"/>
      <c r="E43" s="129"/>
      <c r="F43" s="129"/>
      <c r="G43" s="129"/>
      <c r="H43" s="129"/>
      <c r="I43" s="129"/>
      <c r="J43" s="129"/>
      <c r="K43" s="129"/>
      <c r="L43" s="126"/>
      <c r="M43" s="127"/>
      <c r="N43" s="13"/>
      <c r="O43" s="13"/>
      <c r="P43" s="13"/>
      <c r="Q43" s="13"/>
      <c r="R43" s="13"/>
      <c r="S43" s="13"/>
      <c r="T43" s="13"/>
      <c r="U43" s="13"/>
      <c r="V43" s="13"/>
      <c r="W43" s="13"/>
      <c r="X43" s="13"/>
      <c r="Y43" s="13"/>
      <c r="Z43" s="13"/>
    </row>
    <row r="44" spans="1:26" ht="40.5" customHeight="1" x14ac:dyDescent="0.25">
      <c r="A44" s="877"/>
      <c r="B44" s="117" t="s">
        <v>654</v>
      </c>
      <c r="C44" s="874" t="s">
        <v>710</v>
      </c>
      <c r="D44" s="802"/>
      <c r="E44" s="802"/>
      <c r="F44" s="802"/>
      <c r="G44" s="802"/>
      <c r="H44" s="802"/>
      <c r="I44" s="802"/>
      <c r="J44" s="802"/>
      <c r="K44" s="802"/>
      <c r="L44" s="802"/>
      <c r="M44" s="864"/>
      <c r="N44" s="13"/>
      <c r="O44" s="13"/>
      <c r="P44" s="13"/>
      <c r="Q44" s="13"/>
      <c r="R44" s="13"/>
      <c r="S44" s="13"/>
      <c r="T44" s="13"/>
      <c r="U44" s="13"/>
      <c r="V44" s="13"/>
      <c r="W44" s="13"/>
      <c r="X44" s="13"/>
      <c r="Y44" s="13"/>
      <c r="Z44" s="13"/>
    </row>
    <row r="45" spans="1:26" ht="15.75" customHeight="1" x14ac:dyDescent="0.25">
      <c r="A45" s="877"/>
      <c r="B45" s="117" t="s">
        <v>656</v>
      </c>
      <c r="C45" s="874" t="s">
        <v>657</v>
      </c>
      <c r="D45" s="802"/>
      <c r="E45" s="802"/>
      <c r="F45" s="802"/>
      <c r="G45" s="802"/>
      <c r="H45" s="802"/>
      <c r="I45" s="802"/>
      <c r="J45" s="802"/>
      <c r="K45" s="802"/>
      <c r="L45" s="802"/>
      <c r="M45" s="864"/>
      <c r="N45" s="13"/>
      <c r="O45" s="13"/>
      <c r="P45" s="13"/>
      <c r="Q45" s="13"/>
      <c r="R45" s="13"/>
      <c r="S45" s="13"/>
      <c r="T45" s="13"/>
      <c r="U45" s="13"/>
      <c r="V45" s="13"/>
      <c r="W45" s="13"/>
      <c r="X45" s="13"/>
      <c r="Y45" s="13"/>
      <c r="Z45" s="13"/>
    </row>
    <row r="46" spans="1:26" ht="15.75" customHeight="1" x14ac:dyDescent="0.25">
      <c r="A46" s="877"/>
      <c r="B46" s="117" t="s">
        <v>658</v>
      </c>
      <c r="C46" s="112" t="s">
        <v>659</v>
      </c>
      <c r="D46" s="187"/>
      <c r="E46" s="187"/>
      <c r="F46" s="187"/>
      <c r="G46" s="187"/>
      <c r="H46" s="187"/>
      <c r="I46" s="187"/>
      <c r="J46" s="187"/>
      <c r="K46" s="187"/>
      <c r="L46" s="187"/>
      <c r="M46" s="188"/>
      <c r="N46" s="13"/>
      <c r="O46" s="13"/>
      <c r="P46" s="13"/>
      <c r="Q46" s="13"/>
      <c r="R46" s="13"/>
      <c r="S46" s="13"/>
      <c r="T46" s="13"/>
      <c r="U46" s="13"/>
      <c r="V46" s="13"/>
      <c r="W46" s="13"/>
      <c r="X46" s="13"/>
      <c r="Y46" s="13"/>
      <c r="Z46" s="13"/>
    </row>
    <row r="47" spans="1:26" ht="15.75" customHeight="1" x14ac:dyDescent="0.25">
      <c r="A47" s="878"/>
      <c r="B47" s="117" t="s">
        <v>660</v>
      </c>
      <c r="C47" s="112" t="s">
        <v>661</v>
      </c>
      <c r="D47" s="187"/>
      <c r="E47" s="187"/>
      <c r="F47" s="187"/>
      <c r="G47" s="187"/>
      <c r="H47" s="187"/>
      <c r="I47" s="187"/>
      <c r="J47" s="187"/>
      <c r="K47" s="187"/>
      <c r="L47" s="187"/>
      <c r="M47" s="188"/>
      <c r="N47" s="13"/>
      <c r="O47" s="13"/>
      <c r="P47" s="13"/>
      <c r="Q47" s="13"/>
      <c r="R47" s="13"/>
      <c r="S47" s="13"/>
      <c r="T47" s="13"/>
      <c r="U47" s="13"/>
      <c r="V47" s="13"/>
      <c r="W47" s="13"/>
      <c r="X47" s="13"/>
      <c r="Y47" s="13"/>
      <c r="Z47" s="13"/>
    </row>
    <row r="48" spans="1:26" ht="15.75" customHeight="1" x14ac:dyDescent="0.25">
      <c r="A48" s="879" t="s">
        <v>662</v>
      </c>
      <c r="B48" s="189" t="s">
        <v>663</v>
      </c>
      <c r="C48" s="874" t="s">
        <v>664</v>
      </c>
      <c r="D48" s="802"/>
      <c r="E48" s="802"/>
      <c r="F48" s="802"/>
      <c r="G48" s="802"/>
      <c r="H48" s="802"/>
      <c r="I48" s="802"/>
      <c r="J48" s="802"/>
      <c r="K48" s="802"/>
      <c r="L48" s="802"/>
      <c r="M48" s="864"/>
      <c r="N48" s="13"/>
      <c r="O48" s="13"/>
      <c r="P48" s="13"/>
      <c r="Q48" s="13"/>
      <c r="R48" s="13"/>
      <c r="S48" s="13"/>
      <c r="T48" s="13"/>
      <c r="U48" s="13"/>
      <c r="V48" s="13"/>
      <c r="W48" s="13"/>
      <c r="X48" s="13"/>
      <c r="Y48" s="13"/>
      <c r="Z48" s="13"/>
    </row>
    <row r="49" spans="1:26" ht="15.75" customHeight="1" x14ac:dyDescent="0.25">
      <c r="A49" s="877"/>
      <c r="B49" s="189" t="s">
        <v>665</v>
      </c>
      <c r="C49" s="874" t="s">
        <v>666</v>
      </c>
      <c r="D49" s="802"/>
      <c r="E49" s="802"/>
      <c r="F49" s="802"/>
      <c r="G49" s="802"/>
      <c r="H49" s="802"/>
      <c r="I49" s="802"/>
      <c r="J49" s="802"/>
      <c r="K49" s="802"/>
      <c r="L49" s="802"/>
      <c r="M49" s="864"/>
      <c r="N49" s="13"/>
      <c r="O49" s="13"/>
      <c r="P49" s="13"/>
      <c r="Q49" s="13"/>
      <c r="R49" s="13"/>
      <c r="S49" s="13"/>
      <c r="T49" s="13"/>
      <c r="U49" s="13"/>
      <c r="V49" s="13"/>
      <c r="W49" s="13"/>
      <c r="X49" s="13"/>
      <c r="Y49" s="13"/>
      <c r="Z49" s="13"/>
    </row>
    <row r="50" spans="1:26" ht="15.75" customHeight="1" x14ac:dyDescent="0.25">
      <c r="A50" s="877"/>
      <c r="B50" s="189" t="s">
        <v>667</v>
      </c>
      <c r="C50" s="874" t="s">
        <v>657</v>
      </c>
      <c r="D50" s="802"/>
      <c r="E50" s="802"/>
      <c r="F50" s="802"/>
      <c r="G50" s="802"/>
      <c r="H50" s="802"/>
      <c r="I50" s="802"/>
      <c r="J50" s="802"/>
      <c r="K50" s="802"/>
      <c r="L50" s="802"/>
      <c r="M50" s="864"/>
      <c r="N50" s="13"/>
      <c r="O50" s="13"/>
      <c r="P50" s="13"/>
      <c r="Q50" s="13"/>
      <c r="R50" s="13"/>
      <c r="S50" s="13"/>
      <c r="T50" s="13"/>
      <c r="U50" s="13"/>
      <c r="V50" s="13"/>
      <c r="W50" s="13"/>
      <c r="X50" s="13"/>
      <c r="Y50" s="13"/>
      <c r="Z50" s="13"/>
    </row>
    <row r="51" spans="1:26" ht="15.75" customHeight="1" x14ac:dyDescent="0.25">
      <c r="A51" s="877"/>
      <c r="B51" s="191" t="s">
        <v>668</v>
      </c>
      <c r="C51" s="874" t="s">
        <v>669</v>
      </c>
      <c r="D51" s="802"/>
      <c r="E51" s="802"/>
      <c r="F51" s="802"/>
      <c r="G51" s="802"/>
      <c r="H51" s="802"/>
      <c r="I51" s="802"/>
      <c r="J51" s="802"/>
      <c r="K51" s="802"/>
      <c r="L51" s="802"/>
      <c r="M51" s="864"/>
      <c r="N51" s="13"/>
      <c r="O51" s="13"/>
      <c r="P51" s="13"/>
      <c r="Q51" s="13"/>
      <c r="R51" s="13"/>
      <c r="S51" s="13"/>
      <c r="T51" s="13"/>
      <c r="U51" s="13"/>
      <c r="V51" s="13"/>
      <c r="W51" s="13"/>
      <c r="X51" s="13"/>
      <c r="Y51" s="13"/>
      <c r="Z51" s="13"/>
    </row>
    <row r="52" spans="1:26" ht="15.75" customHeight="1" x14ac:dyDescent="0.25">
      <c r="A52" s="877"/>
      <c r="B52" s="189" t="s">
        <v>670</v>
      </c>
      <c r="C52" s="933" t="s">
        <v>671</v>
      </c>
      <c r="D52" s="802"/>
      <c r="E52" s="802"/>
      <c r="F52" s="802"/>
      <c r="G52" s="802"/>
      <c r="H52" s="802"/>
      <c r="I52" s="802"/>
      <c r="J52" s="802"/>
      <c r="K52" s="802"/>
      <c r="L52" s="802"/>
      <c r="M52" s="864"/>
      <c r="N52" s="13"/>
      <c r="O52" s="13"/>
      <c r="P52" s="13"/>
      <c r="Q52" s="13"/>
      <c r="R52" s="13"/>
      <c r="S52" s="13"/>
      <c r="T52" s="13"/>
      <c r="U52" s="13"/>
      <c r="V52" s="13"/>
      <c r="W52" s="13"/>
      <c r="X52" s="13"/>
      <c r="Y52" s="13"/>
      <c r="Z52" s="13"/>
    </row>
    <row r="53" spans="1:26" ht="15.75" customHeight="1" x14ac:dyDescent="0.25">
      <c r="A53" s="880"/>
      <c r="B53" s="189" t="s">
        <v>672</v>
      </c>
      <c r="C53" s="874">
        <v>6605400</v>
      </c>
      <c r="D53" s="802"/>
      <c r="E53" s="802"/>
      <c r="F53" s="802"/>
      <c r="G53" s="802"/>
      <c r="H53" s="802"/>
      <c r="I53" s="802"/>
      <c r="J53" s="802"/>
      <c r="K53" s="802"/>
      <c r="L53" s="802"/>
      <c r="M53" s="864"/>
      <c r="N53" s="13"/>
      <c r="O53" s="13"/>
      <c r="P53" s="13"/>
      <c r="Q53" s="13"/>
      <c r="R53" s="13"/>
      <c r="S53" s="13"/>
      <c r="T53" s="13"/>
      <c r="U53" s="13"/>
      <c r="V53" s="13"/>
      <c r="W53" s="13"/>
      <c r="X53" s="13"/>
      <c r="Y53" s="13"/>
      <c r="Z53" s="13"/>
    </row>
    <row r="54" spans="1:26" ht="15.75" customHeight="1" x14ac:dyDescent="0.25">
      <c r="A54" s="930" t="s">
        <v>673</v>
      </c>
      <c r="B54" s="192" t="s">
        <v>674</v>
      </c>
      <c r="C54" s="874" t="s">
        <v>675</v>
      </c>
      <c r="D54" s="802"/>
      <c r="E54" s="802"/>
      <c r="F54" s="802"/>
      <c r="G54" s="802"/>
      <c r="H54" s="802"/>
      <c r="I54" s="802"/>
      <c r="J54" s="802"/>
      <c r="K54" s="802"/>
      <c r="L54" s="802"/>
      <c r="M54" s="864"/>
      <c r="N54" s="13"/>
      <c r="O54" s="13"/>
      <c r="P54" s="13"/>
      <c r="Q54" s="13"/>
      <c r="R54" s="13"/>
      <c r="S54" s="13"/>
      <c r="T54" s="13"/>
      <c r="U54" s="13"/>
      <c r="V54" s="13"/>
      <c r="W54" s="13"/>
      <c r="X54" s="13"/>
      <c r="Y54" s="13"/>
      <c r="Z54" s="13"/>
    </row>
    <row r="55" spans="1:26" ht="30" customHeight="1" x14ac:dyDescent="0.25">
      <c r="A55" s="877"/>
      <c r="B55" s="192" t="s">
        <v>676</v>
      </c>
      <c r="C55" s="874" t="s">
        <v>677</v>
      </c>
      <c r="D55" s="802"/>
      <c r="E55" s="802"/>
      <c r="F55" s="802"/>
      <c r="G55" s="802"/>
      <c r="H55" s="802"/>
      <c r="I55" s="802"/>
      <c r="J55" s="802"/>
      <c r="K55" s="802"/>
      <c r="L55" s="802"/>
      <c r="M55" s="864"/>
      <c r="N55" s="13"/>
      <c r="O55" s="13"/>
      <c r="P55" s="13"/>
      <c r="Q55" s="13"/>
      <c r="R55" s="13"/>
      <c r="S55" s="13"/>
      <c r="T55" s="13"/>
      <c r="U55" s="13"/>
      <c r="V55" s="13"/>
      <c r="W55" s="13"/>
      <c r="X55" s="13"/>
      <c r="Y55" s="13"/>
      <c r="Z55" s="13"/>
    </row>
    <row r="56" spans="1:26" ht="30" customHeight="1" x14ac:dyDescent="0.25">
      <c r="A56" s="881"/>
      <c r="B56" s="193" t="s">
        <v>328</v>
      </c>
      <c r="C56" s="874" t="s">
        <v>657</v>
      </c>
      <c r="D56" s="802"/>
      <c r="E56" s="802"/>
      <c r="F56" s="802"/>
      <c r="G56" s="802"/>
      <c r="H56" s="802"/>
      <c r="I56" s="802"/>
      <c r="J56" s="802"/>
      <c r="K56" s="802"/>
      <c r="L56" s="802"/>
      <c r="M56" s="864"/>
      <c r="N56" s="13"/>
      <c r="O56" s="13"/>
      <c r="P56" s="13"/>
      <c r="Q56" s="13"/>
      <c r="R56" s="13"/>
      <c r="S56" s="13"/>
      <c r="T56" s="13"/>
      <c r="U56" s="13"/>
      <c r="V56" s="13"/>
      <c r="W56" s="13"/>
      <c r="X56" s="13"/>
      <c r="Y56" s="13"/>
      <c r="Z56" s="13"/>
    </row>
    <row r="57" spans="1:26" ht="15.75" customHeight="1" x14ac:dyDescent="0.25">
      <c r="A57" s="194" t="s">
        <v>678</v>
      </c>
      <c r="B57" s="195"/>
      <c r="C57" s="887"/>
      <c r="D57" s="888"/>
      <c r="E57" s="888"/>
      <c r="F57" s="888"/>
      <c r="G57" s="888"/>
      <c r="H57" s="888"/>
      <c r="I57" s="888"/>
      <c r="J57" s="888"/>
      <c r="K57" s="888"/>
      <c r="L57" s="888"/>
      <c r="M57" s="889"/>
      <c r="N57" s="13"/>
      <c r="O57" s="13"/>
      <c r="P57" s="13"/>
      <c r="Q57" s="13"/>
      <c r="R57" s="13"/>
      <c r="S57" s="13"/>
      <c r="T57" s="13"/>
      <c r="U57" s="13"/>
      <c r="V57" s="13"/>
      <c r="W57" s="13"/>
      <c r="X57" s="13"/>
      <c r="Y57" s="13"/>
      <c r="Z57" s="13"/>
    </row>
    <row r="58" spans="1:26" ht="15.75" customHeight="1" x14ac:dyDescent="0.25">
      <c r="A58" s="13"/>
      <c r="B58" s="196"/>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x14ac:dyDescent="0.25">
      <c r="A59" s="13"/>
      <c r="B59" s="196"/>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196"/>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196"/>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196"/>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196"/>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196"/>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196"/>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196"/>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196"/>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196"/>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196"/>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196"/>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196"/>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196"/>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196"/>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196"/>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196"/>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196"/>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196"/>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196"/>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196"/>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196"/>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196"/>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196"/>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196"/>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196"/>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196"/>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196"/>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196"/>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196"/>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196"/>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196"/>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196"/>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196"/>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196"/>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196"/>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196"/>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196"/>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196"/>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196"/>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196"/>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196"/>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196"/>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196"/>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196"/>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196"/>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196"/>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196"/>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196"/>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196"/>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196"/>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196"/>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196"/>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196"/>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196"/>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196"/>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196"/>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196"/>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196"/>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196"/>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196"/>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196"/>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196"/>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196"/>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196"/>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196"/>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196"/>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196"/>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196"/>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196"/>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196"/>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196"/>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196"/>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196"/>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196"/>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196"/>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196"/>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196"/>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196"/>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196"/>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196"/>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196"/>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196"/>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196"/>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196"/>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196"/>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196"/>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196"/>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196"/>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196"/>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196"/>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196"/>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196"/>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196"/>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196"/>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196"/>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196"/>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196"/>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196"/>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196"/>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196"/>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196"/>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196"/>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196"/>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196"/>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196"/>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196"/>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196"/>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196"/>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196"/>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196"/>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196"/>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196"/>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196"/>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196"/>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196"/>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196"/>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196"/>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196"/>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196"/>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196"/>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196"/>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196"/>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196"/>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196"/>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196"/>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196"/>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196"/>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196"/>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196"/>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196"/>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196"/>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196"/>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196"/>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196"/>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196"/>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196"/>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196"/>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196"/>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196"/>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196"/>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196"/>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196"/>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196"/>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196"/>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196"/>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196"/>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196"/>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196"/>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196"/>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196"/>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196"/>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196"/>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196"/>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196"/>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196"/>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196"/>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196"/>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196"/>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196"/>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196"/>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196"/>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196"/>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196"/>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196"/>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196"/>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196"/>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196"/>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196"/>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196"/>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196"/>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196"/>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196"/>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196"/>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196"/>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196"/>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196"/>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196"/>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196"/>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196"/>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196"/>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196"/>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196"/>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196"/>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196"/>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196"/>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196"/>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196"/>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196"/>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196"/>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196"/>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196"/>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196"/>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196"/>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196"/>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196"/>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196"/>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196"/>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196"/>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row r="259" spans="1:26" ht="15.75" customHeight="1" x14ac:dyDescent="0.25"/>
    <row r="260" spans="1:26" ht="15.75" customHeight="1" x14ac:dyDescent="0.25"/>
    <row r="261" spans="1:26" ht="15.75" customHeight="1" x14ac:dyDescent="0.25"/>
    <row r="262" spans="1:26" ht="15.75" customHeight="1" x14ac:dyDescent="0.25"/>
    <row r="263" spans="1:26" ht="15.75" customHeight="1" x14ac:dyDescent="0.25"/>
    <row r="264" spans="1:26" ht="15.75" customHeight="1" x14ac:dyDescent="0.25"/>
    <row r="265" spans="1:26" ht="15.75" customHeight="1" x14ac:dyDescent="0.25"/>
    <row r="266" spans="1:26" ht="15.75" customHeight="1" x14ac:dyDescent="0.25"/>
    <row r="267" spans="1:26" ht="15.75" customHeight="1" x14ac:dyDescent="0.25"/>
    <row r="268" spans="1:26" ht="15.75" customHeight="1" x14ac:dyDescent="0.25"/>
    <row r="269" spans="1:26" ht="15.75" customHeight="1" x14ac:dyDescent="0.25"/>
    <row r="270" spans="1:26" ht="15.75" customHeight="1" x14ac:dyDescent="0.25"/>
    <row r="271" spans="1:26" ht="15.75" customHeight="1" x14ac:dyDescent="0.25"/>
    <row r="272" spans="1:26"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4">
    <mergeCell ref="C57:M57"/>
    <mergeCell ref="F10:G10"/>
    <mergeCell ref="I10:J10"/>
    <mergeCell ref="F18:L18"/>
    <mergeCell ref="N30:N39"/>
    <mergeCell ref="H36:I36"/>
    <mergeCell ref="H39:I39"/>
    <mergeCell ref="F41:F42"/>
    <mergeCell ref="C51:M51"/>
    <mergeCell ref="C52:M52"/>
    <mergeCell ref="C48:M48"/>
    <mergeCell ref="C49:M49"/>
    <mergeCell ref="C50:M50"/>
    <mergeCell ref="A48:A53"/>
    <mergeCell ref="A54:A56"/>
    <mergeCell ref="B8:B10"/>
    <mergeCell ref="C9:D9"/>
    <mergeCell ref="C10:D10"/>
    <mergeCell ref="B13:B19"/>
    <mergeCell ref="B20:B23"/>
    <mergeCell ref="B27:B29"/>
    <mergeCell ref="B40:B43"/>
    <mergeCell ref="C53:M53"/>
    <mergeCell ref="C54:M54"/>
    <mergeCell ref="C55:M55"/>
    <mergeCell ref="C56:M56"/>
    <mergeCell ref="C12:M12"/>
    <mergeCell ref="A2:A11"/>
    <mergeCell ref="C2:M2"/>
    <mergeCell ref="C3:M3"/>
    <mergeCell ref="D4:E4"/>
    <mergeCell ref="F4:G4"/>
    <mergeCell ref="C5:M5"/>
    <mergeCell ref="C6:M6"/>
    <mergeCell ref="A12:A47"/>
    <mergeCell ref="C7:D7"/>
    <mergeCell ref="I7:M7"/>
    <mergeCell ref="F9:G9"/>
    <mergeCell ref="I9:J9"/>
    <mergeCell ref="C11:M11"/>
    <mergeCell ref="G41:J42"/>
    <mergeCell ref="L41:M42"/>
    <mergeCell ref="C44:M44"/>
    <mergeCell ref="C45:M45"/>
  </mergeCells>
  <dataValidations count="1">
    <dataValidation type="list" allowBlank="1" showErrorMessage="1" sqref="I7" xr:uid="{00000000-0002-0000-0800-000000000000}">
      <formula1>INDIRECT($C$7)</formula1>
    </dataValidation>
  </dataValidations>
  <hyperlinks>
    <hyperlink ref="C52" r:id="rId1" xr:uid="{00000000-0004-0000-0800-000000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44</vt:i4>
      </vt:variant>
      <vt:variant>
        <vt:lpstr>Rangos con nombre</vt:lpstr>
      </vt:variant>
      <vt:variant>
        <vt:i4>54</vt:i4>
      </vt:variant>
    </vt:vector>
  </HeadingPairs>
  <TitlesOfParts>
    <vt:vector size="98" baseType="lpstr">
      <vt:lpstr>Desplegables</vt:lpstr>
      <vt:lpstr>Instructivo Plan de Acción</vt:lpstr>
      <vt:lpstr>Costo por objetivo</vt:lpstr>
      <vt:lpstr>Resumen Plan</vt:lpstr>
      <vt:lpstr>Plan de acción</vt:lpstr>
      <vt:lpstr>IR1.1</vt:lpstr>
      <vt:lpstr>IR1.2</vt:lpstr>
      <vt:lpstr>IR2.1</vt:lpstr>
      <vt:lpstr>IR2.2</vt:lpstr>
      <vt:lpstr>IR3.1</vt:lpstr>
      <vt:lpstr>IR4.1</vt:lpstr>
      <vt:lpstr>IR5.1</vt:lpstr>
      <vt:lpstr>IR5.2</vt:lpstr>
      <vt:lpstr>IP# 1.1.1</vt:lpstr>
      <vt:lpstr>IP# 1.1.2</vt:lpstr>
      <vt:lpstr>IP# 1.1.3</vt:lpstr>
      <vt:lpstr>IP#1.1.4.</vt:lpstr>
      <vt:lpstr>IP#1.1.5</vt:lpstr>
      <vt:lpstr>IP#1.1.6</vt:lpstr>
      <vt:lpstr>IP#1.1.7</vt:lpstr>
      <vt:lpstr>IP#1.1.8</vt:lpstr>
      <vt:lpstr>IP#1.1.9</vt:lpstr>
      <vt:lpstr>IP#1.1.10</vt:lpstr>
      <vt:lpstr>IP#1.1.11</vt:lpstr>
      <vt:lpstr>IP#1.2.1.</vt:lpstr>
      <vt:lpstr>IP#1.2.2.</vt:lpstr>
      <vt:lpstr>IP#2.1.1.</vt:lpstr>
      <vt:lpstr>IP#2.1.2</vt:lpstr>
      <vt:lpstr>IP#2.2.1</vt:lpstr>
      <vt:lpstr>IP#2.2.2</vt:lpstr>
      <vt:lpstr>IP#2.2.3</vt:lpstr>
      <vt:lpstr>IP#3.1.1</vt:lpstr>
      <vt:lpstr>IP#3.1.2</vt:lpstr>
      <vt:lpstr>IP#3.1.3</vt:lpstr>
      <vt:lpstr>IP#4.1.1.</vt:lpstr>
      <vt:lpstr>IP#4.1.2.</vt:lpstr>
      <vt:lpstr>IP#4.1.3.</vt:lpstr>
      <vt:lpstr>IP#5.1.1</vt:lpstr>
      <vt:lpstr>IP#5.1.2</vt:lpstr>
      <vt:lpstr>IP#5.1.3</vt:lpstr>
      <vt:lpstr>IP#5.1.4</vt:lpstr>
      <vt:lpstr>IP#5.2.1</vt:lpstr>
      <vt:lpstr>IP#5.2.2</vt:lpstr>
      <vt:lpstr> Instructivo ficha técnica</vt:lpstr>
      <vt:lpstr>Acciónporelclima</vt:lpstr>
      <vt:lpstr>Agualimpiaysaneamiento</vt:lpstr>
      <vt:lpstr>Ambiente</vt:lpstr>
      <vt:lpstr>'IP# 1.1.3'!ANUALIZACIÓN</vt:lpstr>
      <vt:lpstr>'IP#1.1.4.'!ANUALIZACIÓN</vt:lpstr>
      <vt:lpstr>'IP#1.1.5'!ANUALIZACIÓN</vt:lpstr>
      <vt:lpstr>'IP#1.2.1.'!ANUALIZACIÓN</vt:lpstr>
      <vt:lpstr>'IP#1.2.2.'!ANUALIZACIÓN</vt:lpstr>
      <vt:lpstr>'IP#2.1.1.'!ANUALIZACIÓN</vt:lpstr>
      <vt:lpstr>'IP#2.1.2'!ANUALIZACIÓN</vt:lpstr>
      <vt:lpstr>'IP#2.2.1'!ANUALIZACIÓN</vt:lpstr>
      <vt:lpstr>'IP#2.2.2'!ANUALIZACIÓN</vt:lpstr>
      <vt:lpstr>'IP#3.1.2'!ANUALIZACIÓN</vt:lpstr>
      <vt:lpstr>'IP#4.1.1.'!ANUALIZACIÓN</vt:lpstr>
      <vt:lpstr>'IP#4.1.2.'!ANUALIZACIÓN</vt:lpstr>
      <vt:lpstr>'IP#4.1.3.'!ANUALIZACIÓN</vt:lpstr>
      <vt:lpstr>'IP#5.1.1'!ANUALIZACIÓN</vt:lpstr>
      <vt:lpstr>'IP#5.2.1'!ANUALIZACIÓN</vt:lpstr>
      <vt:lpstr>IR2.1!ANUALIZACIÓN</vt:lpstr>
      <vt:lpstr>IR4.1!ANUALIZACIÓN</vt:lpstr>
      <vt:lpstr>IR5.2!ANUALIZACIÓN</vt:lpstr>
      <vt:lpstr>ANUALIZACIÓN</vt:lpstr>
      <vt:lpstr>'Plan de acción'!Área_de_impresión</vt:lpstr>
      <vt:lpstr>Ciudadesycomunidadessostenibles</vt:lpstr>
      <vt:lpstr>CulturaRecreaciónyDeporte</vt:lpstr>
      <vt:lpstr>DesarrolloEconómicoIndustriayTurismo</vt:lpstr>
      <vt:lpstr>Educación</vt:lpstr>
      <vt:lpstr>Educacióndecalidad</vt:lpstr>
      <vt:lpstr>Energíaasequibleynocontaminante</vt:lpstr>
      <vt:lpstr>ENFOQUE</vt:lpstr>
      <vt:lpstr>Findelapobreza</vt:lpstr>
      <vt:lpstr>GestiónJurídica</vt:lpstr>
      <vt:lpstr>GestiónPública</vt:lpstr>
      <vt:lpstr>Gobierno</vt:lpstr>
      <vt:lpstr>Hábitat</vt:lpstr>
      <vt:lpstr>Hacienda</vt:lpstr>
      <vt:lpstr>Hambrecero</vt:lpstr>
      <vt:lpstr>Igualdaddegénero</vt:lpstr>
      <vt:lpstr>Industriainnovacióneinfraestructura</vt:lpstr>
      <vt:lpstr>IntegraciónSocial</vt:lpstr>
      <vt:lpstr>Movilidad</vt:lpstr>
      <vt:lpstr>Mujeres</vt:lpstr>
      <vt:lpstr>Pazjusticiaeinstitucionessólidas</vt:lpstr>
      <vt:lpstr>Planeación</vt:lpstr>
      <vt:lpstr>Producciónyconsumoresponsables</vt:lpstr>
      <vt:lpstr>Reduccióndelasdesigualdades</vt:lpstr>
      <vt:lpstr>Salud</vt:lpstr>
      <vt:lpstr>Saludybienestar</vt:lpstr>
      <vt:lpstr>SeguridadConvivenciayJusticia</vt:lpstr>
      <vt:lpstr>'IP#4.1.2.'!sFS</vt:lpstr>
      <vt:lpstr>sFS</vt:lpstr>
      <vt:lpstr>Trabajodecenteycrecimientoeconómico</vt:lpstr>
      <vt:lpstr>Vidadeecosistemasterrestres</vt:lpstr>
      <vt:lpstr>Vidasubmarina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 Alarcón</dc:creator>
  <cp:lastModifiedBy>Luisa Diaz</cp:lastModifiedBy>
  <cp:lastPrinted>2022-11-04T21:10:13Z</cp:lastPrinted>
  <dcterms:created xsi:type="dcterms:W3CDTF">2017-05-26T20:37:49Z</dcterms:created>
  <dcterms:modified xsi:type="dcterms:W3CDTF">2023-06-22T21:06:45Z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0x010100FB0AF60922D8D644918D1924C0291E5E</vt:lpwstr>
  </property>
</Properties>
</file>