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DIGER\Análisis estadisticos 2017_01_13\"/>
    </mc:Choice>
  </mc:AlternateContent>
  <bookViews>
    <workbookView xWindow="0" yWindow="0" windowWidth="10845" windowHeight="8760" firstSheet="7" activeTab="12"/>
  </bookViews>
  <sheets>
    <sheet name="Geología" sheetId="4" r:id="rId1"/>
    <sheet name="Geomorfologia" sheetId="17" r:id="rId2"/>
    <sheet name="Fracturamiento" sheetId="1" r:id="rId3"/>
    <sheet name="Hoja1" sheetId="10" state="hidden" r:id="rId4"/>
    <sheet name="Cob. vegetal" sheetId="19" r:id="rId5"/>
    <sheet name="Pendiente" sheetId="5" r:id="rId6"/>
    <sheet name="Curvatura" sheetId="6" r:id="rId7"/>
    <sheet name="Rugosidad" sheetId="7" r:id="rId8"/>
    <sheet name="Drenaje" sheetId="21" r:id="rId9"/>
    <sheet name="Variables Suscept" sheetId="23" r:id="rId10"/>
    <sheet name="Dren_cuencas" sheetId="22" state="hidden" r:id="rId11"/>
    <sheet name="sismo" sheetId="20" r:id="rId12"/>
    <sheet name="Distancia a vías" sheetId="25" r:id="rId13"/>
    <sheet name="Uso del suelo" sheetId="28" r:id="rId14"/>
    <sheet name="Detonantes" sheetId="27" r:id="rId15"/>
    <sheet name="pendiente22" sheetId="24" state="hidden" r:id="rId16"/>
  </sheets>
  <definedNames>
    <definedName name="_xlnm._FilterDatabase" localSheetId="10" hidden="1">Dren_cuencas!$A$1:$Q$1</definedName>
    <definedName name="_xlnm._FilterDatabase" localSheetId="3" hidden="1">Hoja1!$A$1:$M$1</definedName>
    <definedName name="_xlnm._FilterDatabase" localSheetId="15" hidden="1">pendiente22!$A$1:$D$1380</definedName>
    <definedName name="_xlnm.Database">pendiente22!$A$1:$C$1380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4" l="1"/>
  <c r="D27" i="4"/>
  <c r="E25" i="4"/>
  <c r="E5" i="4"/>
  <c r="E3" i="4"/>
  <c r="D26" i="4" l="1"/>
  <c r="F64" i="17" l="1"/>
  <c r="G3" i="21"/>
  <c r="F9" i="21"/>
  <c r="F8" i="21"/>
  <c r="F7" i="21"/>
  <c r="F6" i="21"/>
  <c r="F3" i="21"/>
  <c r="H10" i="5"/>
  <c r="H3" i="5"/>
  <c r="G11" i="5"/>
  <c r="G10" i="5"/>
  <c r="G3" i="5"/>
  <c r="F11" i="5"/>
  <c r="F63" i="17"/>
  <c r="E3" i="17"/>
  <c r="D63" i="17"/>
  <c r="C63" i="17"/>
  <c r="E4" i="19"/>
  <c r="C26" i="4"/>
  <c r="F7" i="1"/>
  <c r="F6" i="1"/>
  <c r="F5" i="1"/>
  <c r="F4" i="1"/>
  <c r="F9" i="1" s="1"/>
  <c r="G5" i="1" s="1"/>
  <c r="E9" i="1"/>
  <c r="E8" i="1"/>
  <c r="D8" i="1"/>
  <c r="E30" i="19"/>
  <c r="E31" i="19"/>
  <c r="E11" i="19"/>
  <c r="D30" i="19"/>
  <c r="E3" i="19"/>
  <c r="G7" i="1" l="1"/>
  <c r="G6" i="1"/>
  <c r="G4" i="1"/>
  <c r="F8" i="1"/>
  <c r="D31" i="19"/>
  <c r="D64" i="17" l="1"/>
  <c r="E62" i="17" l="1"/>
  <c r="E60" i="17"/>
  <c r="E57" i="17"/>
  <c r="E29" i="17"/>
  <c r="E28" i="17"/>
  <c r="E10" i="23"/>
  <c r="D11" i="23"/>
  <c r="C11" i="23"/>
  <c r="E11" i="17"/>
  <c r="E61" i="17"/>
  <c r="F10" i="5"/>
  <c r="E7" i="23"/>
  <c r="E4" i="17"/>
  <c r="E5" i="17"/>
  <c r="E6" i="17"/>
  <c r="E7" i="17"/>
  <c r="E8" i="17"/>
  <c r="E9" i="17"/>
  <c r="E10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8" i="17"/>
  <c r="E59" i="17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4" i="4"/>
  <c r="E4" i="23"/>
  <c r="E3" i="23"/>
  <c r="G3" i="6"/>
  <c r="E10" i="5"/>
  <c r="E27" i="4" l="1"/>
  <c r="E63" i="17"/>
  <c r="E64" i="17"/>
  <c r="F25" i="17" s="1"/>
  <c r="F25" i="4" l="1"/>
  <c r="F3" i="4"/>
  <c r="F7" i="4"/>
  <c r="F4" i="4"/>
  <c r="F12" i="17"/>
  <c r="F3" i="17"/>
  <c r="F29" i="17"/>
  <c r="A42" i="20"/>
  <c r="B5" i="20" s="1"/>
  <c r="B34" i="20" l="1"/>
  <c r="B30" i="20"/>
  <c r="B26" i="20"/>
  <c r="B22" i="20"/>
  <c r="B18" i="20"/>
  <c r="B14" i="20"/>
  <c r="B10" i="20"/>
  <c r="B3" i="20"/>
  <c r="B37" i="20"/>
  <c r="B33" i="20"/>
  <c r="B29" i="20"/>
  <c r="B25" i="20"/>
  <c r="B21" i="20"/>
  <c r="B17" i="20"/>
  <c r="B13" i="20"/>
  <c r="B9" i="20"/>
  <c r="B40" i="20"/>
  <c r="B36" i="20"/>
  <c r="B32" i="20"/>
  <c r="B28" i="20"/>
  <c r="B24" i="20"/>
  <c r="B20" i="20"/>
  <c r="B16" i="20"/>
  <c r="B12" i="20"/>
  <c r="B8" i="20"/>
  <c r="B4" i="20"/>
  <c r="B39" i="20"/>
  <c r="B35" i="20"/>
  <c r="B31" i="20"/>
  <c r="B27" i="20"/>
  <c r="B23" i="20"/>
  <c r="B19" i="20"/>
  <c r="B15" i="20"/>
  <c r="B11" i="20"/>
  <c r="B7" i="20"/>
  <c r="B6" i="20"/>
  <c r="B38" i="20"/>
  <c r="G4" i="5"/>
  <c r="D15" i="28" l="1"/>
  <c r="E10" i="28"/>
  <c r="E12" i="28" s="1"/>
  <c r="C23" i="28"/>
  <c r="E7" i="28"/>
  <c r="E4" i="28"/>
  <c r="E6" i="28"/>
  <c r="E5" i="28"/>
  <c r="E9" i="28"/>
  <c r="D12" i="28"/>
  <c r="E8" i="28"/>
  <c r="C11" i="28"/>
  <c r="D11" i="28"/>
  <c r="E11" i="28" l="1"/>
  <c r="F5" i="28"/>
  <c r="F4" i="28"/>
  <c r="F7" i="28"/>
  <c r="F6" i="28"/>
  <c r="F8" i="28"/>
  <c r="F9" i="28"/>
  <c r="D16" i="28"/>
  <c r="C22" i="28"/>
  <c r="D20" i="28" s="1"/>
  <c r="D19" i="28" l="1"/>
  <c r="D18" i="28"/>
  <c r="D17" i="28"/>
  <c r="D21" i="28"/>
  <c r="F10" i="28"/>
  <c r="F11" i="28" s="1"/>
  <c r="F12" i="28"/>
  <c r="C7" i="27"/>
  <c r="G19" i="17" l="1"/>
  <c r="G7" i="17" l="1"/>
  <c r="G4" i="6"/>
  <c r="G5" i="6"/>
  <c r="G6" i="6"/>
  <c r="G7" i="6"/>
  <c r="F4" i="7"/>
  <c r="F5" i="7"/>
  <c r="F6" i="7"/>
  <c r="F7" i="7"/>
  <c r="F3" i="7"/>
  <c r="E8" i="19"/>
  <c r="E9" i="23"/>
  <c r="E8" i="23"/>
  <c r="G5" i="5"/>
  <c r="G6" i="5"/>
  <c r="G7" i="5"/>
  <c r="G8" i="5"/>
  <c r="G9" i="5"/>
  <c r="I9" i="5"/>
  <c r="D1380" i="24"/>
  <c r="D1265" i="24"/>
  <c r="D1046" i="24"/>
  <c r="D731" i="24"/>
  <c r="D393" i="24"/>
  <c r="D113" i="24"/>
  <c r="E6" i="23"/>
  <c r="E5" i="23"/>
  <c r="F4" i="21"/>
  <c r="F5" i="21"/>
  <c r="Q744" i="22"/>
  <c r="D8" i="21"/>
  <c r="Q596" i="22"/>
  <c r="Q446" i="22"/>
  <c r="Q295" i="22"/>
  <c r="Q144" i="22"/>
  <c r="L6" i="21" l="1"/>
  <c r="F9" i="7"/>
  <c r="G3" i="7" s="1"/>
  <c r="F8" i="7"/>
  <c r="G8" i="6"/>
  <c r="G9" i="6"/>
  <c r="H3" i="6" s="1"/>
  <c r="H9" i="5"/>
  <c r="H5" i="5"/>
  <c r="H8" i="5"/>
  <c r="H7" i="5"/>
  <c r="H6" i="5"/>
  <c r="E11" i="23"/>
  <c r="L7" i="21"/>
  <c r="I5" i="5"/>
  <c r="I8" i="5"/>
  <c r="I7" i="5"/>
  <c r="I4" i="5"/>
  <c r="I6" i="5"/>
  <c r="E8" i="21"/>
  <c r="H4" i="5" l="1"/>
  <c r="G9" i="1"/>
  <c r="F7" i="23"/>
  <c r="F3" i="23"/>
  <c r="G4" i="21"/>
  <c r="L3" i="21"/>
  <c r="L4" i="21"/>
  <c r="L5" i="21"/>
  <c r="G5" i="21"/>
  <c r="H5" i="21"/>
  <c r="H7" i="21"/>
  <c r="H3" i="21"/>
  <c r="H6" i="21"/>
  <c r="H4" i="21"/>
  <c r="G7" i="21"/>
  <c r="G6" i="21"/>
  <c r="H11" i="5"/>
  <c r="I10" i="5"/>
  <c r="I11" i="5"/>
  <c r="J9" i="5" s="1"/>
  <c r="F9" i="23"/>
  <c r="F10" i="23"/>
  <c r="F8" i="23"/>
  <c r="F6" i="23"/>
  <c r="F5" i="23"/>
  <c r="F4" i="23"/>
  <c r="G4" i="4"/>
  <c r="E5" i="19"/>
  <c r="E6" i="19"/>
  <c r="E7" i="19"/>
  <c r="E10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G9" i="21" l="1"/>
  <c r="G8" i="21"/>
  <c r="G8" i="1"/>
  <c r="F6" i="19"/>
  <c r="H9" i="21"/>
  <c r="H8" i="21"/>
  <c r="L9" i="21"/>
  <c r="M4" i="21" s="1"/>
  <c r="L8" i="21"/>
  <c r="J4" i="5"/>
  <c r="J8" i="5"/>
  <c r="J7" i="5"/>
  <c r="J5" i="5"/>
  <c r="J6" i="5"/>
  <c r="F11" i="23"/>
  <c r="F8" i="6"/>
  <c r="I7" i="6" s="1"/>
  <c r="E8" i="7"/>
  <c r="H3" i="7" s="1"/>
  <c r="G4" i="17"/>
  <c r="G5" i="17"/>
  <c r="G6" i="17"/>
  <c r="G8" i="17"/>
  <c r="G9" i="17"/>
  <c r="G10" i="17"/>
  <c r="G11" i="17"/>
  <c r="G12" i="17"/>
  <c r="G13" i="17"/>
  <c r="G14" i="17"/>
  <c r="G15" i="17"/>
  <c r="G16" i="17"/>
  <c r="G17" i="17"/>
  <c r="G18" i="17"/>
  <c r="G20" i="17"/>
  <c r="G21" i="17"/>
  <c r="G22" i="17"/>
  <c r="G23" i="17"/>
  <c r="G24" i="17"/>
  <c r="G25" i="17"/>
  <c r="G26" i="17"/>
  <c r="G27" i="17"/>
  <c r="G28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3" i="17"/>
  <c r="I4" i="6" l="1"/>
  <c r="I5" i="6"/>
  <c r="M6" i="21"/>
  <c r="M7" i="21"/>
  <c r="M5" i="21"/>
  <c r="M3" i="21"/>
  <c r="I6" i="6"/>
  <c r="I3" i="6"/>
  <c r="F13" i="19"/>
  <c r="F22" i="19"/>
  <c r="F11" i="19"/>
  <c r="F29" i="19"/>
  <c r="F12" i="19"/>
  <c r="F23" i="19"/>
  <c r="F19" i="19"/>
  <c r="F16" i="19"/>
  <c r="F18" i="19"/>
  <c r="F24" i="19"/>
  <c r="F26" i="19"/>
  <c r="F25" i="19"/>
  <c r="F15" i="19"/>
  <c r="F10" i="19"/>
  <c r="F8" i="19"/>
  <c r="F28" i="19"/>
  <c r="F9" i="19"/>
  <c r="F3" i="19"/>
  <c r="F21" i="19"/>
  <c r="F14" i="19"/>
  <c r="F4" i="19"/>
  <c r="F20" i="19"/>
  <c r="F7" i="19"/>
  <c r="F17" i="19"/>
  <c r="F27" i="19"/>
  <c r="F5" i="19"/>
  <c r="G63" i="17"/>
  <c r="G64" i="17"/>
  <c r="H19" i="17" s="1"/>
  <c r="H7" i="6"/>
  <c r="H6" i="6"/>
  <c r="H5" i="6"/>
  <c r="H4" i="6"/>
  <c r="G6" i="7"/>
  <c r="H6" i="7"/>
  <c r="H7" i="7"/>
  <c r="H4" i="7"/>
  <c r="H5" i="7"/>
  <c r="F19" i="17"/>
  <c r="H9" i="6" l="1"/>
  <c r="I8" i="6"/>
  <c r="I9" i="6"/>
  <c r="J3" i="6" s="1"/>
  <c r="F4" i="17"/>
  <c r="F7" i="17"/>
  <c r="H47" i="17"/>
  <c r="H7" i="17"/>
  <c r="F31" i="19"/>
  <c r="F30" i="19"/>
  <c r="F5" i="17"/>
  <c r="F10" i="17"/>
  <c r="F14" i="17"/>
  <c r="F17" i="17"/>
  <c r="F22" i="17"/>
  <c r="F26" i="17"/>
  <c r="F31" i="17"/>
  <c r="F35" i="17"/>
  <c r="F39" i="17"/>
  <c r="F43" i="17"/>
  <c r="F47" i="17"/>
  <c r="F51" i="17"/>
  <c r="F55" i="17"/>
  <c r="F59" i="17"/>
  <c r="F6" i="17"/>
  <c r="F11" i="17"/>
  <c r="F15" i="17"/>
  <c r="F18" i="17"/>
  <c r="F23" i="17"/>
  <c r="F27" i="17"/>
  <c r="F32" i="17"/>
  <c r="F36" i="17"/>
  <c r="F40" i="17"/>
  <c r="F44" i="17"/>
  <c r="F48" i="17"/>
  <c r="F52" i="17"/>
  <c r="F56" i="17"/>
  <c r="F60" i="17"/>
  <c r="F8" i="17"/>
  <c r="F16" i="17"/>
  <c r="F20" i="17"/>
  <c r="F24" i="17"/>
  <c r="F28" i="17"/>
  <c r="F33" i="17"/>
  <c r="F37" i="17"/>
  <c r="F41" i="17"/>
  <c r="F45" i="17"/>
  <c r="F49" i="17"/>
  <c r="F53" i="17"/>
  <c r="F57" i="17"/>
  <c r="F61" i="17"/>
  <c r="F9" i="17"/>
  <c r="F13" i="17"/>
  <c r="F21" i="17"/>
  <c r="F30" i="17"/>
  <c r="F34" i="17"/>
  <c r="F38" i="17"/>
  <c r="F42" i="17"/>
  <c r="F46" i="17"/>
  <c r="F50" i="17"/>
  <c r="F54" i="17"/>
  <c r="F58" i="17"/>
  <c r="F62" i="17"/>
  <c r="H21" i="17"/>
  <c r="H38" i="17"/>
  <c r="H54" i="17"/>
  <c r="H17" i="17"/>
  <c r="H35" i="17"/>
  <c r="H51" i="17"/>
  <c r="H57" i="17"/>
  <c r="H13" i="17"/>
  <c r="H30" i="17"/>
  <c r="H46" i="17"/>
  <c r="H10" i="17"/>
  <c r="H26" i="17"/>
  <c r="H43" i="17"/>
  <c r="H59" i="17"/>
  <c r="H61" i="17"/>
  <c r="H34" i="17"/>
  <c r="H50" i="17"/>
  <c r="H14" i="17"/>
  <c r="H31" i="17"/>
  <c r="H3" i="17"/>
  <c r="H60" i="17"/>
  <c r="H8" i="17"/>
  <c r="H16" i="17"/>
  <c r="H24" i="17"/>
  <c r="H33" i="17"/>
  <c r="H41" i="17"/>
  <c r="H49" i="17"/>
  <c r="H58" i="17"/>
  <c r="H6" i="17"/>
  <c r="H11" i="17"/>
  <c r="H15" i="17"/>
  <c r="H18" i="17"/>
  <c r="H23" i="17"/>
  <c r="H27" i="17"/>
  <c r="H32" i="17"/>
  <c r="H36" i="17"/>
  <c r="H40" i="17"/>
  <c r="H44" i="17"/>
  <c r="H48" i="17"/>
  <c r="H52" i="17"/>
  <c r="H56" i="17"/>
  <c r="H12" i="17"/>
  <c r="H20" i="17"/>
  <c r="H28" i="17"/>
  <c r="H37" i="17"/>
  <c r="H45" i="17"/>
  <c r="H53" i="17"/>
  <c r="H62" i="17"/>
  <c r="H9" i="17"/>
  <c r="H25" i="17"/>
  <c r="H42" i="17"/>
  <c r="H5" i="17"/>
  <c r="H22" i="17"/>
  <c r="H39" i="17"/>
  <c r="H55" i="17"/>
  <c r="H4" i="17"/>
  <c r="H8" i="6"/>
  <c r="G7" i="7"/>
  <c r="G4" i="7"/>
  <c r="H9" i="7"/>
  <c r="I3" i="7" s="1"/>
  <c r="G5" i="7"/>
  <c r="H8" i="7"/>
  <c r="G6" i="4"/>
  <c r="I7" i="7" l="1"/>
  <c r="G9" i="7"/>
  <c r="G8" i="7"/>
  <c r="I5" i="7"/>
  <c r="J5" i="6"/>
  <c r="J4" i="6"/>
  <c r="J7" i="6"/>
  <c r="J6" i="6"/>
  <c r="F5" i="4"/>
  <c r="I6" i="7"/>
  <c r="I4" i="7"/>
  <c r="I9" i="7" s="1"/>
  <c r="G20" i="4"/>
  <c r="G12" i="4"/>
  <c r="G25" i="4"/>
  <c r="G17" i="4"/>
  <c r="G9" i="4"/>
  <c r="G24" i="4"/>
  <c r="G16" i="4"/>
  <c r="G8" i="4"/>
  <c r="G21" i="4"/>
  <c r="G13" i="4"/>
  <c r="G23" i="4"/>
  <c r="G19" i="4"/>
  <c r="G15" i="4"/>
  <c r="G11" i="4"/>
  <c r="G7" i="4"/>
  <c r="G22" i="4"/>
  <c r="G18" i="4"/>
  <c r="G14" i="4"/>
  <c r="G10" i="4"/>
  <c r="J8" i="6" l="1"/>
  <c r="I8" i="7"/>
  <c r="J9" i="6"/>
  <c r="F13" i="4"/>
  <c r="F14" i="4"/>
  <c r="F21" i="4"/>
  <c r="F9" i="4"/>
  <c r="F6" i="4"/>
  <c r="F26" i="4" s="1"/>
  <c r="F19" i="4"/>
  <c r="F16" i="4"/>
  <c r="F10" i="4"/>
  <c r="F8" i="4"/>
  <c r="F24" i="4"/>
  <c r="F22" i="4"/>
  <c r="F23" i="4"/>
  <c r="F11" i="4"/>
  <c r="F18" i="4"/>
  <c r="F20" i="4"/>
  <c r="F17" i="4"/>
  <c r="F15" i="4"/>
  <c r="F12" i="4"/>
  <c r="G26" i="4"/>
  <c r="G27" i="4"/>
  <c r="H4" i="4" s="1"/>
  <c r="C30" i="19"/>
  <c r="D8" i="7"/>
  <c r="E8" i="6"/>
  <c r="N371" i="10"/>
  <c r="N364" i="10"/>
  <c r="N336" i="10"/>
  <c r="N308" i="10"/>
  <c r="N209" i="10"/>
  <c r="N201" i="10"/>
  <c r="N199" i="10"/>
  <c r="N197" i="10"/>
  <c r="N196" i="10"/>
  <c r="N160" i="10"/>
  <c r="N145" i="10"/>
  <c r="N144" i="10"/>
  <c r="N124" i="10"/>
  <c r="N95" i="10"/>
  <c r="N91" i="10"/>
  <c r="N77" i="10"/>
  <c r="N53" i="10"/>
  <c r="N38" i="10"/>
  <c r="N30" i="10"/>
  <c r="N26" i="10"/>
  <c r="N22" i="10"/>
  <c r="F27" i="4" l="1"/>
  <c r="H24" i="4"/>
  <c r="H9" i="4"/>
  <c r="H18" i="4"/>
  <c r="H15" i="4"/>
  <c r="H19" i="4"/>
  <c r="H17" i="4"/>
  <c r="H10" i="4"/>
  <c r="H22" i="4"/>
  <c r="H25" i="4"/>
  <c r="H20" i="4"/>
  <c r="H12" i="4"/>
  <c r="H8" i="4"/>
  <c r="H11" i="4"/>
  <c r="H21" i="4"/>
  <c r="H7" i="4"/>
  <c r="H13" i="4"/>
  <c r="H14" i="4"/>
  <c r="H16" i="4"/>
  <c r="H23" i="4"/>
  <c r="H27" i="4" l="1"/>
</calcChain>
</file>

<file path=xl/sharedStrings.xml><?xml version="1.0" encoding="utf-8"?>
<sst xmlns="http://schemas.openxmlformats.org/spreadsheetml/2006/main" count="4771" uniqueCount="699">
  <si>
    <t>Dcr</t>
  </si>
  <si>
    <t>max</t>
  </si>
  <si>
    <t>Baja pendiente</t>
  </si>
  <si>
    <t>Media pendiente</t>
  </si>
  <si>
    <t>Moderada pendiente</t>
  </si>
  <si>
    <t>Alta pendiente</t>
  </si>
  <si>
    <t>Valores VRM</t>
  </si>
  <si>
    <t>Categoría relativa Rugosidad</t>
  </si>
  <si>
    <t>Muy baja rugosidad</t>
  </si>
  <si>
    <t>Baja rugosidad</t>
  </si>
  <si>
    <t>Media rugosidad</t>
  </si>
  <si>
    <t>0.005046 - 0.010092</t>
  </si>
  <si>
    <t>Moderada rugosidad</t>
  </si>
  <si>
    <t>0.010092 – 0.427252</t>
  </si>
  <si>
    <t>Alta rugosidad</t>
  </si>
  <si>
    <t>Alto</t>
  </si>
  <si>
    <t>Medio</t>
  </si>
  <si>
    <t>Bajo</t>
  </si>
  <si>
    <t>IDIGER-POT</t>
  </si>
  <si>
    <t>Sfg2 (Q2chi)</t>
  </si>
  <si>
    <t>Qal (Qal)</t>
  </si>
  <si>
    <t>Sfg (Qfg)</t>
  </si>
  <si>
    <t>Sco (Q2c)</t>
  </si>
  <si>
    <t>Rb5 (K2E1g)</t>
  </si>
  <si>
    <t>Rd2 (K2d)</t>
  </si>
  <si>
    <t>Rd1 (K2lt)</t>
  </si>
  <si>
    <t>Ri1 (E1c)</t>
  </si>
  <si>
    <t>Ri2 (K2p)</t>
  </si>
  <si>
    <t>Ri3 (Pzcg)</t>
  </si>
  <si>
    <t>Rb7 (K1f)</t>
  </si>
  <si>
    <t>Rd3 (K1u)</t>
  </si>
  <si>
    <t>Sa2 (Q1sa)</t>
  </si>
  <si>
    <t>Rb4 (E1b)</t>
  </si>
  <si>
    <t>Sfg1 (Q1si)</t>
  </si>
  <si>
    <t>Rb6 (K2cp)</t>
  </si>
  <si>
    <t>Sa3 (Q2ch)</t>
  </si>
  <si>
    <t>Rb3 (Pglf)</t>
  </si>
  <si>
    <t>Rb1 (E2u)</t>
  </si>
  <si>
    <t>Rb2 (E2r)</t>
  </si>
  <si>
    <t>Sa1 (N1m)</t>
  </si>
  <si>
    <t>AREA</t>
  </si>
  <si>
    <t>FECHA</t>
  </si>
  <si>
    <t>AREA (Ha)</t>
  </si>
  <si>
    <t>UNIDAD</t>
  </si>
  <si>
    <t>AREA (m2)</t>
  </si>
  <si>
    <t>Valores</t>
  </si>
  <si>
    <t>Categoría pendiente</t>
  </si>
  <si>
    <t>Muy Baja pendiente</t>
  </si>
  <si>
    <t>Muy alta pendiente</t>
  </si>
  <si>
    <t>GRIDCODE</t>
  </si>
  <si>
    <t>Categoría curvatura - convexidad</t>
  </si>
  <si>
    <t>0 – 0.442</t>
  </si>
  <si>
    <t>Cóncavo</t>
  </si>
  <si>
    <t>0.442 – 0.478</t>
  </si>
  <si>
    <t>Algo cóncavo</t>
  </si>
  <si>
    <t>0.478 – 0.509</t>
  </si>
  <si>
    <t>Rectilíneo</t>
  </si>
  <si>
    <t>0.509 – 0.546</t>
  </si>
  <si>
    <t>Algo convexo</t>
  </si>
  <si>
    <t>0.546 – 0.782</t>
  </si>
  <si>
    <t>Convexo</t>
  </si>
  <si>
    <t>0 - 0.00168</t>
  </si>
  <si>
    <t>0.00168 - 0.005046</t>
  </si>
  <si>
    <t>Abanicos fluvioglaciares</t>
  </si>
  <si>
    <t>Gafg</t>
  </si>
  <si>
    <t>Valles o artesas glaciares</t>
  </si>
  <si>
    <t>Gvfg</t>
  </si>
  <si>
    <t>Ladera estructural de cuestas denudadas y residuales</t>
  </si>
  <si>
    <t>Scle</t>
  </si>
  <si>
    <t>Ladera de contrapendiente estructural glaciada</t>
  </si>
  <si>
    <t>Glcp</t>
  </si>
  <si>
    <t>Conos y lobulos Coluviales y de Solifluxion</t>
  </si>
  <si>
    <t>Dco</t>
  </si>
  <si>
    <t>Sclp</t>
  </si>
  <si>
    <t>Conos de deslizamiento rotacional recientes y antiguos</t>
  </si>
  <si>
    <t>Dcdr</t>
  </si>
  <si>
    <t>Morrena lateral</t>
  </si>
  <si>
    <t>Gml</t>
  </si>
  <si>
    <t>Ladera estructural glaciada</t>
  </si>
  <si>
    <t>Gle</t>
  </si>
  <si>
    <t>Ladera estructural de espinazo denudado</t>
  </si>
  <si>
    <t>Sele</t>
  </si>
  <si>
    <t>Conos y lóbulos de gelifracción</t>
  </si>
  <si>
    <t>Glb</t>
  </si>
  <si>
    <t>Planicies glaciolacustrinas</t>
  </si>
  <si>
    <t>Gsg</t>
  </si>
  <si>
    <t>Lago glaciar</t>
  </si>
  <si>
    <t>Gl</t>
  </si>
  <si>
    <t>Planchas y espolones estructurales glaciados</t>
  </si>
  <si>
    <t>Gpeg</t>
  </si>
  <si>
    <t>Morrenas de ablación</t>
  </si>
  <si>
    <t>Gma</t>
  </si>
  <si>
    <t>Circos glaciares y de nivación</t>
  </si>
  <si>
    <t>Gc</t>
  </si>
  <si>
    <t>Cerros Residuales</t>
  </si>
  <si>
    <t>Cerros remanentes o relictos</t>
  </si>
  <si>
    <t>Dcrm</t>
  </si>
  <si>
    <t>Laderas estructurales anticlinales denudadas y residuales</t>
  </si>
  <si>
    <t>Ssanl</t>
  </si>
  <si>
    <t>Escarpe de línea de falla</t>
  </si>
  <si>
    <t>Slfp</t>
  </si>
  <si>
    <t>Cantera</t>
  </si>
  <si>
    <t>Acn</t>
  </si>
  <si>
    <t>Area Urbanizada</t>
  </si>
  <si>
    <t>Aur</t>
  </si>
  <si>
    <t>Domo estructural denudada</t>
  </si>
  <si>
    <t>Sd</t>
  </si>
  <si>
    <t>Conos de deyección</t>
  </si>
  <si>
    <t>Fcdy</t>
  </si>
  <si>
    <t>Cornisas estructurales</t>
  </si>
  <si>
    <t>Scor</t>
  </si>
  <si>
    <t>Canteras Activas</t>
  </si>
  <si>
    <t>Acna</t>
  </si>
  <si>
    <t>Planicies o llanuras de inundación (Fpi)</t>
  </si>
  <si>
    <t>Fpi</t>
  </si>
  <si>
    <t>Ladera estructural de Sierra Homoclinal Denudada</t>
  </si>
  <si>
    <t>Sshle</t>
  </si>
  <si>
    <t>Ladera de contrapendiente de Sierra Homoclinal Denudada</t>
  </si>
  <si>
    <t>Sshcp</t>
  </si>
  <si>
    <t>Ladera de contrapendiente de sierra homoclinal glaciada</t>
  </si>
  <si>
    <t>Gshcp</t>
  </si>
  <si>
    <t>Ladera estructural de sierra homoclinal glaciada</t>
  </si>
  <si>
    <t>Gshle</t>
  </si>
  <si>
    <t>Ladera estructural anticlinal glaciada</t>
  </si>
  <si>
    <t>Gsanl</t>
  </si>
  <si>
    <t>Planchas estructurales</t>
  </si>
  <si>
    <t>Spe</t>
  </si>
  <si>
    <t>Flujos torrenciales</t>
  </si>
  <si>
    <t>Dlfb</t>
  </si>
  <si>
    <t>Ladera estructural denudada y residual</t>
  </si>
  <si>
    <t>Dle</t>
  </si>
  <si>
    <t>Terrazas o bermas de fallamiento</t>
  </si>
  <si>
    <t>Sbf</t>
  </si>
  <si>
    <t>Como de deslizamiento traslacional reciente y antiguo</t>
  </si>
  <si>
    <t>Dcdta</t>
  </si>
  <si>
    <t>Ladera de contrapendiente de espinazo denudado</t>
  </si>
  <si>
    <t>Selp</t>
  </si>
  <si>
    <t>Laderas estructurales sinclinales residuales</t>
  </si>
  <si>
    <t>Ssle</t>
  </si>
  <si>
    <t>Escarpe erosivo mayor</t>
  </si>
  <si>
    <t>Deem</t>
  </si>
  <si>
    <t>Facetas trinagulares</t>
  </si>
  <si>
    <t>Sft</t>
  </si>
  <si>
    <t>Conos de talus</t>
  </si>
  <si>
    <t>Dct</t>
  </si>
  <si>
    <t>Area de rellenos antrópicos</t>
  </si>
  <si>
    <t>Are</t>
  </si>
  <si>
    <t>Dcdra</t>
  </si>
  <si>
    <t>Gelpg</t>
  </si>
  <si>
    <t>Laderas de contrapendiente sinclinal denudada</t>
  </si>
  <si>
    <t>Ssclp</t>
  </si>
  <si>
    <t>Kames y terrazas de gelifracción</t>
  </si>
  <si>
    <t>Gts</t>
  </si>
  <si>
    <t>Represas</t>
  </si>
  <si>
    <t>Arp</t>
  </si>
  <si>
    <t>Terrazas fluviales actuales y recientes</t>
  </si>
  <si>
    <t>Ftas</t>
  </si>
  <si>
    <t>Cuencas de decantación fluvial (basines)</t>
  </si>
  <si>
    <t>Fcd</t>
  </si>
  <si>
    <t>Planicies y abanicos de sobrelavado glaciar</t>
  </si>
  <si>
    <t>Gpl</t>
  </si>
  <si>
    <t>Ladera estructural de espinazo glaciado</t>
  </si>
  <si>
    <t>Geleg</t>
  </si>
  <si>
    <t>Valles en V</t>
  </si>
  <si>
    <t>Dva</t>
  </si>
  <si>
    <t>Valles Aluviales</t>
  </si>
  <si>
    <t>Fvi</t>
  </si>
  <si>
    <t>Morrena terminal</t>
  </si>
  <si>
    <t>Gmt</t>
  </si>
  <si>
    <t>Cerro estructural</t>
  </si>
  <si>
    <t>Sce</t>
  </si>
  <si>
    <t>Gmf</t>
  </si>
  <si>
    <t>NOMENCLATURA</t>
  </si>
  <si>
    <t>SUBUNIDAD</t>
  </si>
  <si>
    <t>Arbustales</t>
  </si>
  <si>
    <t>Ar</t>
  </si>
  <si>
    <t>Bosque de galerÝa y ripario</t>
  </si>
  <si>
    <t>Bgr</t>
  </si>
  <si>
    <t>Bosque Denso</t>
  </si>
  <si>
    <t>Bdaf</t>
  </si>
  <si>
    <t>Bosque fragmentado</t>
  </si>
  <si>
    <t>Bfpc</t>
  </si>
  <si>
    <t>Cereales</t>
  </si>
  <si>
    <t>Cbd</t>
  </si>
  <si>
    <t>Cuerpos de agua artificiales</t>
  </si>
  <si>
    <t>Lo</t>
  </si>
  <si>
    <t>Cultivos confinados</t>
  </si>
  <si>
    <t>Cuc</t>
  </si>
  <si>
    <t>Herbazales</t>
  </si>
  <si>
    <t>Hdina</t>
  </si>
  <si>
    <t>Lagunas, lagos y ciÚnagas naturales</t>
  </si>
  <si>
    <t>Ll</t>
  </si>
  <si>
    <t>Mosaico de cultivos</t>
  </si>
  <si>
    <t>Msc</t>
  </si>
  <si>
    <t>Mosaico de pastos con espacios naturales</t>
  </si>
  <si>
    <t>Mpen</t>
  </si>
  <si>
    <t>Mosaico de pastos y cultivos</t>
  </si>
  <si>
    <t>Mpc</t>
  </si>
  <si>
    <t>Otros cultivos transitorios</t>
  </si>
  <si>
    <t>Oct</t>
  </si>
  <si>
    <t>Pastos arbolados</t>
  </si>
  <si>
    <t>Pa</t>
  </si>
  <si>
    <t>Pastos enmalezados</t>
  </si>
  <si>
    <t>Pe</t>
  </si>
  <si>
    <t>Pastos limpios</t>
  </si>
  <si>
    <t>Pl</t>
  </si>
  <si>
    <t>Plantaci¾n forestal</t>
  </si>
  <si>
    <t>Pllat</t>
  </si>
  <si>
    <t>RÝos</t>
  </si>
  <si>
    <t>R</t>
  </si>
  <si>
    <t>Tejido urbano continuo</t>
  </si>
  <si>
    <t>Tuc</t>
  </si>
  <si>
    <t>Tejido urbano discontinuo</t>
  </si>
  <si>
    <t>Tud</t>
  </si>
  <si>
    <t>Tierras desnudas y degradadas</t>
  </si>
  <si>
    <t>Tdd</t>
  </si>
  <si>
    <t>Pap</t>
  </si>
  <si>
    <t>Turberas</t>
  </si>
  <si>
    <t>Trb</t>
  </si>
  <si>
    <t>Zonas de extracci¾n minera</t>
  </si>
  <si>
    <t>Emc</t>
  </si>
  <si>
    <t>Zonas industriales o comerciales</t>
  </si>
  <si>
    <t>Zi</t>
  </si>
  <si>
    <t>Zonas Pantanosas</t>
  </si>
  <si>
    <t>Zpn</t>
  </si>
  <si>
    <t>Zonas quemadas</t>
  </si>
  <si>
    <t>Zqm</t>
  </si>
  <si>
    <t>Nivel 3</t>
  </si>
  <si>
    <t>Tuberculos</t>
  </si>
  <si>
    <t>NOM</t>
  </si>
  <si>
    <t>Zona</t>
  </si>
  <si>
    <t>PROCESOS</t>
  </si>
  <si>
    <t>DENSIDAD</t>
  </si>
  <si>
    <t>PUNTAJE</t>
  </si>
  <si>
    <t>CLASIFICACIÓN</t>
  </si>
  <si>
    <t>ÁREA (Ha)</t>
  </si>
  <si>
    <t>DESLIZ (%)</t>
  </si>
  <si>
    <t>NORMALI</t>
  </si>
  <si>
    <t>DEFINITIVA</t>
  </si>
  <si>
    <t>SUMA</t>
  </si>
  <si>
    <t>MAX</t>
  </si>
  <si>
    <t>CATEGORÍA</t>
  </si>
  <si>
    <t>SIN AREAS</t>
  </si>
  <si>
    <t>19</t>
  </si>
  <si>
    <t>Valores (°)</t>
  </si>
  <si>
    <t>,</t>
  </si>
  <si>
    <t>Valores densidad de drenaje</t>
  </si>
  <si>
    <t>0.00 -3.077</t>
  </si>
  <si>
    <t>3.077 – 4.473</t>
  </si>
  <si>
    <t>4.473 – 5.167</t>
  </si>
  <si>
    <t>5.167 – 6.078</t>
  </si>
  <si>
    <t>6.078 – 63.08</t>
  </si>
  <si>
    <t>Categoría Densidad de drenaje (relativa)</t>
  </si>
  <si>
    <t>Muy baja densidad</t>
  </si>
  <si>
    <t>Baja densidad</t>
  </si>
  <si>
    <t>Media densidad</t>
  </si>
  <si>
    <t xml:space="preserve">Alta densidad </t>
  </si>
  <si>
    <t>Muy alta densidad</t>
  </si>
  <si>
    <t>ÁREA</t>
  </si>
  <si>
    <t>3,077714 - 4,473430</t>
  </si>
  <si>
    <t>6,078412 - 11,000000</t>
  </si>
  <si>
    <t>5,167199 - 6,078411</t>
  </si>
  <si>
    <t>4,473431 - 5,167198</t>
  </si>
  <si>
    <t>0,000000 - 3,077713</t>
  </si>
  <si>
    <t>CLASIFI</t>
  </si>
  <si>
    <t>suma</t>
  </si>
  <si>
    <t>Geología</t>
  </si>
  <si>
    <t>Fracturamiento</t>
  </si>
  <si>
    <t>Geomorfología</t>
  </si>
  <si>
    <t>Cob. Vegetal</t>
  </si>
  <si>
    <t>Pendiente</t>
  </si>
  <si>
    <t>Curvatura</t>
  </si>
  <si>
    <t>Rugosidad</t>
  </si>
  <si>
    <t>Drenaje</t>
  </si>
  <si>
    <t>Variable</t>
  </si>
  <si>
    <t>Usos del suelo</t>
  </si>
  <si>
    <t>Lluvia</t>
  </si>
  <si>
    <t>Distancia a vías</t>
  </si>
  <si>
    <t>Sismo</t>
  </si>
  <si>
    <t xml:space="preserve">Sumatoria </t>
  </si>
  <si>
    <t>Por parámetro</t>
  </si>
  <si>
    <t>Máx</t>
  </si>
  <si>
    <t>Sum/max</t>
  </si>
  <si>
    <t>Relacion</t>
  </si>
  <si>
    <t>Rel/Dens</t>
  </si>
  <si>
    <t>Por procesos</t>
  </si>
  <si>
    <t>Ponderación</t>
  </si>
  <si>
    <t>Susceptibilidad</t>
  </si>
  <si>
    <t>Procesos</t>
  </si>
  <si>
    <t>6</t>
  </si>
  <si>
    <t>99</t>
  </si>
  <si>
    <t>5</t>
  </si>
  <si>
    <t>4</t>
  </si>
  <si>
    <t>3</t>
  </si>
  <si>
    <t>98</t>
  </si>
  <si>
    <t>97</t>
  </si>
  <si>
    <t>2</t>
  </si>
  <si>
    <t>96</t>
  </si>
  <si>
    <t>95</t>
  </si>
  <si>
    <t>1</t>
  </si>
  <si>
    <t>94</t>
  </si>
  <si>
    <t>93</t>
  </si>
  <si>
    <t>92</t>
  </si>
  <si>
    <t>91</t>
  </si>
  <si>
    <t>90</t>
  </si>
  <si>
    <t>9</t>
  </si>
  <si>
    <t>89</t>
  </si>
  <si>
    <t>88</t>
  </si>
  <si>
    <t>87</t>
  </si>
  <si>
    <t>86</t>
  </si>
  <si>
    <t>85</t>
  </si>
  <si>
    <t>84</t>
  </si>
  <si>
    <t>83</t>
  </si>
  <si>
    <t>82</t>
  </si>
  <si>
    <t>81</t>
  </si>
  <si>
    <t>80</t>
  </si>
  <si>
    <t>8</t>
  </si>
  <si>
    <t>79</t>
  </si>
  <si>
    <t>78</t>
  </si>
  <si>
    <t>77</t>
  </si>
  <si>
    <t>76</t>
  </si>
  <si>
    <t>75</t>
  </si>
  <si>
    <t>74</t>
  </si>
  <si>
    <t>73</t>
  </si>
  <si>
    <t>72</t>
  </si>
  <si>
    <t>71</t>
  </si>
  <si>
    <t>70</t>
  </si>
  <si>
    <t>7</t>
  </si>
  <si>
    <t>69</t>
  </si>
  <si>
    <t>68</t>
  </si>
  <si>
    <t>67</t>
  </si>
  <si>
    <t>66</t>
  </si>
  <si>
    <t>65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</si>
  <si>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</si>
  <si>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</si>
  <si>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</si>
  <si>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</si>
  <si>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</si>
  <si>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</si>
  <si>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</si>
  <si>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</si>
  <si>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</si>
  <si>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</si>
  <si>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</si>
  <si>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</si>
  <si>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</si>
  <si>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</si>
  <si>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</si>
  <si>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</si>
  <si>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</si>
  <si>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</si>
  <si>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</si>
  <si>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</si>
  <si>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</si>
  <si>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</si>
  <si>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</si>
  <si>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</si>
  <si>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</si>
  <si>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</si>
  <si>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</si>
  <si>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</si>
  <si>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</si>
  <si>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357</t>
  </si>
  <si>
    <t>356</t>
  </si>
  <si>
    <t>355</t>
  </si>
  <si>
    <t>354</t>
  </si>
  <si>
    <t>353</t>
  </si>
  <si>
    <t>352</t>
  </si>
  <si>
    <t>351</t>
  </si>
  <si>
    <t>350</t>
  </si>
  <si>
    <t>35</t>
  </si>
  <si>
    <t>349</t>
  </si>
  <si>
    <t>348</t>
  </si>
  <si>
    <t>347</t>
  </si>
  <si>
    <t>346</t>
  </si>
  <si>
    <t>345</t>
  </si>
  <si>
    <t>344</t>
  </si>
  <si>
    <t>343</t>
  </si>
  <si>
    <t>342</t>
  </si>
  <si>
    <t>341</t>
  </si>
  <si>
    <t>340</t>
  </si>
  <si>
    <t>34</t>
  </si>
  <si>
    <t>339</t>
  </si>
  <si>
    <t>338</t>
  </si>
  <si>
    <t>337</t>
  </si>
  <si>
    <t>336</t>
  </si>
  <si>
    <t>335</t>
  </si>
  <si>
    <t>334</t>
  </si>
  <si>
    <t>333</t>
  </si>
  <si>
    <t>332</t>
  </si>
  <si>
    <t>331</t>
  </si>
  <si>
    <t>330</t>
  </si>
  <si>
    <t>33</t>
  </si>
  <si>
    <t>329</t>
  </si>
  <si>
    <t>328</t>
  </si>
  <si>
    <t>327</t>
  </si>
  <si>
    <t>326</t>
  </si>
  <si>
    <t>325</t>
  </si>
  <si>
    <t>324</t>
  </si>
  <si>
    <t>323</t>
  </si>
  <si>
    <t>322</t>
  </si>
  <si>
    <t>321</t>
  </si>
  <si>
    <t>320</t>
  </si>
  <si>
    <t>32</t>
  </si>
  <si>
    <t>319</t>
  </si>
  <si>
    <t>318</t>
  </si>
  <si>
    <t>317</t>
  </si>
  <si>
    <t>316</t>
  </si>
  <si>
    <t>315</t>
  </si>
  <si>
    <t>314</t>
  </si>
  <si>
    <t>313</t>
  </si>
  <si>
    <t>312</t>
  </si>
  <si>
    <t>311</t>
  </si>
  <si>
    <t>310</t>
  </si>
  <si>
    <t>31</t>
  </si>
  <si>
    <t>309</t>
  </si>
  <si>
    <t>308</t>
  </si>
  <si>
    <t>307</t>
  </si>
  <si>
    <t>306</t>
  </si>
  <si>
    <t>305</t>
  </si>
  <si>
    <t>304</t>
  </si>
  <si>
    <t>303</t>
  </si>
  <si>
    <t>302</t>
  </si>
  <si>
    <t>301</t>
  </si>
  <si>
    <t>300</t>
  </si>
  <si>
    <t>30</t>
  </si>
  <si>
    <t>299</t>
  </si>
  <si>
    <t>298</t>
  </si>
  <si>
    <t>297</t>
  </si>
  <si>
    <t>296</t>
  </si>
  <si>
    <t>295</t>
  </si>
  <si>
    <t>294</t>
  </si>
  <si>
    <t>293</t>
  </si>
  <si>
    <t>292</t>
  </si>
  <si>
    <t>291</t>
  </si>
  <si>
    <t>290</t>
  </si>
  <si>
    <t>29</t>
  </si>
  <si>
    <t>289</t>
  </si>
  <si>
    <t>288</t>
  </si>
  <si>
    <t>287</t>
  </si>
  <si>
    <t>286</t>
  </si>
  <si>
    <t>285</t>
  </si>
  <si>
    <t>284</t>
  </si>
  <si>
    <t>283</t>
  </si>
  <si>
    <t>282</t>
  </si>
  <si>
    <t>281</t>
  </si>
  <si>
    <t>280</t>
  </si>
  <si>
    <t>28</t>
  </si>
  <si>
    <t>279</t>
  </si>
  <si>
    <t>278</t>
  </si>
  <si>
    <t>277</t>
  </si>
  <si>
    <t>276</t>
  </si>
  <si>
    <t>275</t>
  </si>
  <si>
    <t>274</t>
  </si>
  <si>
    <t>273</t>
  </si>
  <si>
    <t>272</t>
  </si>
  <si>
    <t>271</t>
  </si>
  <si>
    <t>270</t>
  </si>
  <si>
    <t>27</t>
  </si>
  <si>
    <t>269</t>
  </si>
  <si>
    <t>268</t>
  </si>
  <si>
    <t>267</t>
  </si>
  <si>
    <t>266</t>
  </si>
  <si>
    <t>265</t>
  </si>
  <si>
    <t>264</t>
  </si>
  <si>
    <t>263</t>
  </si>
  <si>
    <t>262</t>
  </si>
  <si>
    <t>261</t>
  </si>
  <si>
    <t>260</t>
  </si>
  <si>
    <t>26</t>
  </si>
  <si>
    <t>259</t>
  </si>
  <si>
    <t>258</t>
  </si>
  <si>
    <t>257</t>
  </si>
  <si>
    <t>256</t>
  </si>
  <si>
    <t>255</t>
  </si>
  <si>
    <t>254</t>
  </si>
  <si>
    <t>253</t>
  </si>
  <si>
    <t>252</t>
  </si>
  <si>
    <t>251</t>
  </si>
  <si>
    <t>250</t>
  </si>
  <si>
    <t>25</t>
  </si>
  <si>
    <t>249</t>
  </si>
  <si>
    <t>248</t>
  </si>
  <si>
    <t>247</t>
  </si>
  <si>
    <t>246</t>
  </si>
  <si>
    <t>245</t>
  </si>
  <si>
    <t>244</t>
  </si>
  <si>
    <t>243</t>
  </si>
  <si>
    <t>242</t>
  </si>
  <si>
    <t>241</t>
  </si>
  <si>
    <t>240</t>
  </si>
  <si>
    <t>24</t>
  </si>
  <si>
    <t>239</t>
  </si>
  <si>
    <t>238</t>
  </si>
  <si>
    <t>237</t>
  </si>
  <si>
    <t>236</t>
  </si>
  <si>
    <t>235</t>
  </si>
  <si>
    <t>234</t>
  </si>
  <si>
    <t>233</t>
  </si>
  <si>
    <t>232</t>
  </si>
  <si>
    <t>231</t>
  </si>
  <si>
    <t>230</t>
  </si>
  <si>
    <t>23</t>
  </si>
  <si>
    <t>229</t>
  </si>
  <si>
    <t>228</t>
  </si>
  <si>
    <t>227</t>
  </si>
  <si>
    <t>226</t>
  </si>
  <si>
    <t>225</t>
  </si>
  <si>
    <t>224</t>
  </si>
  <si>
    <t>223</t>
  </si>
  <si>
    <t>222</t>
  </si>
  <si>
    <t>221</t>
  </si>
  <si>
    <t>220</t>
  </si>
  <si>
    <t>22</t>
  </si>
  <si>
    <t>219</t>
  </si>
  <si>
    <t>218</t>
  </si>
  <si>
    <t>217</t>
  </si>
  <si>
    <t>216</t>
  </si>
  <si>
    <t>215</t>
  </si>
  <si>
    <t>214</t>
  </si>
  <si>
    <t>213</t>
  </si>
  <si>
    <t>212</t>
  </si>
  <si>
    <t>211</t>
  </si>
  <si>
    <t>210</t>
  </si>
  <si>
    <t>21</t>
  </si>
  <si>
    <t>209</t>
  </si>
  <si>
    <t>208</t>
  </si>
  <si>
    <t>207</t>
  </si>
  <si>
    <t>206</t>
  </si>
  <si>
    <t>205</t>
  </si>
  <si>
    <t>204</t>
  </si>
  <si>
    <t>203</t>
  </si>
  <si>
    <t>202</t>
  </si>
  <si>
    <t>201</t>
  </si>
  <si>
    <t>200</t>
  </si>
  <si>
    <t>20</t>
  </si>
  <si>
    <t>199</t>
  </si>
  <si>
    <t>198</t>
  </si>
  <si>
    <t>197</t>
  </si>
  <si>
    <t>196</t>
  </si>
  <si>
    <t>195</t>
  </si>
  <si>
    <t>194</t>
  </si>
  <si>
    <t>193</t>
  </si>
  <si>
    <t>192</t>
  </si>
  <si>
    <t>191</t>
  </si>
  <si>
    <t>190</t>
  </si>
  <si>
    <t>189</t>
  </si>
  <si>
    <t>188</t>
  </si>
  <si>
    <t>187</t>
  </si>
  <si>
    <t>186</t>
  </si>
  <si>
    <t>185</t>
  </si>
  <si>
    <t>184</t>
  </si>
  <si>
    <t>183</t>
  </si>
  <si>
    <t>182</t>
  </si>
  <si>
    <t>181</t>
  </si>
  <si>
    <t>180</t>
  </si>
  <si>
    <t>18</t>
  </si>
  <si>
    <t>179</t>
  </si>
  <si>
    <t>178</t>
  </si>
  <si>
    <t>177</t>
  </si>
  <si>
    <t>176</t>
  </si>
  <si>
    <t>175</t>
  </si>
  <si>
    <t>174</t>
  </si>
  <si>
    <t>173</t>
  </si>
  <si>
    <t>172</t>
  </si>
  <si>
    <t>171</t>
  </si>
  <si>
    <t>170</t>
  </si>
  <si>
    <t>17</t>
  </si>
  <si>
    <t>169</t>
  </si>
  <si>
    <t>168</t>
  </si>
  <si>
    <t>167</t>
  </si>
  <si>
    <t>166</t>
  </si>
  <si>
    <t>165</t>
  </si>
  <si>
    <t>164</t>
  </si>
  <si>
    <t>163</t>
  </si>
  <si>
    <t>162</t>
  </si>
  <si>
    <t>161</t>
  </si>
  <si>
    <t>160</t>
  </si>
  <si>
    <t>16</t>
  </si>
  <si>
    <t>159</t>
  </si>
  <si>
    <t>158</t>
  </si>
  <si>
    <t>157</t>
  </si>
  <si>
    <t>156</t>
  </si>
  <si>
    <t>155</t>
  </si>
  <si>
    <t>154</t>
  </si>
  <si>
    <t>153</t>
  </si>
  <si>
    <t>152</t>
  </si>
  <si>
    <t>151</t>
  </si>
  <si>
    <t>150</t>
  </si>
  <si>
    <t>15</t>
  </si>
  <si>
    <t>149</t>
  </si>
  <si>
    <t>148</t>
  </si>
  <si>
    <t>147</t>
  </si>
  <si>
    <t>146</t>
  </si>
  <si>
    <t>145</t>
  </si>
  <si>
    <t>144</t>
  </si>
  <si>
    <t>143</t>
  </si>
  <si>
    <t>142</t>
  </si>
  <si>
    <t>141</t>
  </si>
  <si>
    <t>140</t>
  </si>
  <si>
    <t>14</t>
  </si>
  <si>
    <t>139</t>
  </si>
  <si>
    <t>138</t>
  </si>
  <si>
    <t>137</t>
  </si>
  <si>
    <t>136</t>
  </si>
  <si>
    <t>135</t>
  </si>
  <si>
    <t>134</t>
  </si>
  <si>
    <t>133</t>
  </si>
  <si>
    <t>132</t>
  </si>
  <si>
    <t>131</t>
  </si>
  <si>
    <t>130</t>
  </si>
  <si>
    <t>13</t>
  </si>
  <si>
    <t>129</t>
  </si>
  <si>
    <t>128</t>
  </si>
  <si>
    <t>127</t>
  </si>
  <si>
    <t>126</t>
  </si>
  <si>
    <t>125</t>
  </si>
  <si>
    <t>124</t>
  </si>
  <si>
    <t>123</t>
  </si>
  <si>
    <t>122</t>
  </si>
  <si>
    <t>121</t>
  </si>
  <si>
    <t>120</t>
  </si>
  <si>
    <t>12</t>
  </si>
  <si>
    <t>119</t>
  </si>
  <si>
    <t>118</t>
  </si>
  <si>
    <t>117</t>
  </si>
  <si>
    <t>116</t>
  </si>
  <si>
    <t>115</t>
  </si>
  <si>
    <t>114</t>
  </si>
  <si>
    <t>113</t>
  </si>
  <si>
    <t>112</t>
  </si>
  <si>
    <t>111</t>
  </si>
  <si>
    <t>110</t>
  </si>
  <si>
    <t>11</t>
  </si>
  <si>
    <t>109</t>
  </si>
  <si>
    <t>108</t>
  </si>
  <si>
    <t>107</t>
  </si>
  <si>
    <t>106</t>
  </si>
  <si>
    <t>105</t>
  </si>
  <si>
    <t>104</t>
  </si>
  <si>
    <t>103</t>
  </si>
  <si>
    <t>102</t>
  </si>
  <si>
    <t>101</t>
  </si>
  <si>
    <t>100</t>
  </si>
  <si>
    <t>10</t>
  </si>
  <si>
    <t>Sum_area_P</t>
  </si>
  <si>
    <t>Tipo</t>
  </si>
  <si>
    <t>proceso_id</t>
  </si>
  <si>
    <t>BASE</t>
  </si>
  <si>
    <t>Gcleg</t>
  </si>
  <si>
    <t>Valores de Aa</t>
  </si>
  <si>
    <t>Puntaje</t>
  </si>
  <si>
    <t>Franja</t>
  </si>
  <si>
    <t>Rural principal</t>
  </si>
  <si>
    <t>200 m</t>
  </si>
  <si>
    <t>Rural secundaria</t>
  </si>
  <si>
    <t>100 m</t>
  </si>
  <si>
    <t>Sin vías cartografiadas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</si>
  <si>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9"/>
        <color theme="1"/>
        <rFont val="Arial"/>
        <family val="2"/>
      </rPr>
      <t> </t>
    </r>
  </si>
  <si>
    <t>TIPO</t>
  </si>
  <si>
    <t>Uso del suelo</t>
  </si>
  <si>
    <t>Otro</t>
  </si>
  <si>
    <t>Agropecuario</t>
  </si>
  <si>
    <t>Asentamiento menor</t>
  </si>
  <si>
    <t>Conservación</t>
  </si>
  <si>
    <t>Forestal</t>
  </si>
  <si>
    <t>Infraestructura</t>
  </si>
  <si>
    <t>Minero</t>
  </si>
  <si>
    <t>Conservacion</t>
  </si>
  <si>
    <t>Area procesos</t>
  </si>
  <si>
    <t>Area Unidad</t>
  </si>
  <si>
    <t>Implementando criterio de independencia del detonante:</t>
  </si>
  <si>
    <t>Cambio</t>
  </si>
  <si>
    <t>Puntaje por cambio</t>
  </si>
  <si>
    <t>Fuzzy</t>
  </si>
  <si>
    <t>Impacto cambio</t>
  </si>
  <si>
    <t>Muy alto</t>
  </si>
  <si>
    <t>Muy bajo</t>
  </si>
  <si>
    <t>Impacto por densidad</t>
  </si>
  <si>
    <t>Impacto</t>
  </si>
  <si>
    <t xml:space="preserve">Bajo </t>
  </si>
  <si>
    <t xml:space="preserve">Medio </t>
  </si>
  <si>
    <t>Muy Alto</t>
  </si>
  <si>
    <t>Cambio - densidad</t>
  </si>
  <si>
    <t>MIN</t>
  </si>
  <si>
    <t>0 – 5</t>
  </si>
  <si>
    <t>5 – 6,72</t>
  </si>
  <si>
    <t>11,38 - 18,85</t>
  </si>
  <si>
    <t>18,85 – 30,82</t>
  </si>
  <si>
    <t>30,82 – 50,00</t>
  </si>
  <si>
    <t>50,00 – 82.50</t>
  </si>
  <si>
    <t>06,72 – 11.38</t>
  </si>
  <si>
    <t>Ars</t>
  </si>
  <si>
    <t>área de residuos sólidos</t>
  </si>
  <si>
    <t>Dlpd</t>
  </si>
  <si>
    <t>Cuerpo de agua</t>
  </si>
  <si>
    <t>Sin</t>
  </si>
  <si>
    <t>Qra (Qra)</t>
  </si>
  <si>
    <t>Sa2 (Q1tu)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</si>
</sst>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00000"/>
    <numFmt numFmtId="167" formatCode="0.00000"/>
    <numFmt numFmtId="168" formatCode="0.00000000000"/>
    <numFmt numFmtId="169" formatCode="0.0%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78B4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Fill="1" applyBorder="1"/>
    <xf numFmtId="0" fontId="4" fillId="0" borderId="0" xfId="0" applyFont="1"/>
    <xf numFmtId="2" fontId="0" fillId="0" borderId="0" xfId="0" applyNumberFormat="1"/>
    <xf numFmtId="0" fontId="0" fillId="0" borderId="1" xfId="0" applyBorder="1" applyAlignment="1">
      <alignment vertical="center" wrapText="1"/>
    </xf>
    <xf numFmtId="2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justify" vertical="center" wrapText="1"/>
    </xf>
    <xf numFmtId="2" fontId="0" fillId="0" borderId="2" xfId="0" applyNumberFormat="1" applyBorder="1"/>
    <xf numFmtId="0" fontId="0" fillId="0" borderId="0" xfId="0" applyBorder="1"/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" fontId="0" fillId="0" borderId="1" xfId="0" applyNumberFormat="1" applyFill="1" applyBorder="1"/>
    <xf numFmtId="165" fontId="0" fillId="0" borderId="1" xfId="0" applyNumberFormat="1" applyBorder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1" fillId="17" borderId="1" xfId="0" applyFont="1" applyFill="1" applyBorder="1" applyAlignment="1">
      <alignment horizontal="justify" vertical="center" wrapText="1"/>
    </xf>
    <xf numFmtId="0" fontId="1" fillId="18" borderId="1" xfId="0" applyFont="1" applyFill="1" applyBorder="1" applyAlignment="1">
      <alignment horizontal="justify" vertical="center" wrapText="1"/>
    </xf>
    <xf numFmtId="0" fontId="1" fillId="19" borderId="1" xfId="0" applyFont="1" applyFill="1" applyBorder="1" applyAlignment="1">
      <alignment horizontal="justify" vertical="center" wrapText="1"/>
    </xf>
    <xf numFmtId="0" fontId="1" fillId="20" borderId="1" xfId="0" applyFont="1" applyFill="1" applyBorder="1" applyAlignment="1">
      <alignment horizontal="justify" vertical="center" wrapText="1"/>
    </xf>
    <xf numFmtId="0" fontId="1" fillId="21" borderId="1" xfId="0" applyFont="1" applyFill="1" applyBorder="1" applyAlignment="1">
      <alignment horizontal="justify" vertical="center" wrapText="1"/>
    </xf>
    <xf numFmtId="0" fontId="1" fillId="17" borderId="4" xfId="0" applyFont="1" applyFill="1" applyBorder="1" applyAlignment="1">
      <alignment horizontal="justify" vertical="center" wrapText="1"/>
    </xf>
    <xf numFmtId="0" fontId="1" fillId="18" borderId="4" xfId="0" applyFont="1" applyFill="1" applyBorder="1" applyAlignment="1">
      <alignment horizontal="justify" vertical="center" wrapText="1"/>
    </xf>
    <xf numFmtId="0" fontId="1" fillId="19" borderId="4" xfId="0" applyFont="1" applyFill="1" applyBorder="1" applyAlignment="1">
      <alignment horizontal="justify" vertical="center" wrapText="1"/>
    </xf>
    <xf numFmtId="0" fontId="1" fillId="20" borderId="4" xfId="0" applyFont="1" applyFill="1" applyBorder="1" applyAlignment="1">
      <alignment horizontal="justify" vertical="center" wrapText="1"/>
    </xf>
    <xf numFmtId="0" fontId="1" fillId="21" borderId="4" xfId="0" applyFont="1" applyFill="1" applyBorder="1" applyAlignment="1">
      <alignment horizontal="justify" vertical="center" wrapText="1"/>
    </xf>
    <xf numFmtId="167" fontId="0" fillId="0" borderId="1" xfId="0" applyNumberFormat="1" applyBorder="1"/>
    <xf numFmtId="164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0" fontId="5" fillId="0" borderId="0" xfId="0" applyFont="1"/>
    <xf numFmtId="0" fontId="3" fillId="8" borderId="1" xfId="0" applyFont="1" applyFill="1" applyBorder="1" applyAlignment="1">
      <alignment horizontal="left" vertical="center"/>
    </xf>
    <xf numFmtId="0" fontId="3" fillId="15" borderId="1" xfId="0" applyFont="1" applyFill="1" applyBorder="1" applyAlignment="1">
      <alignment horizontal="left" vertical="center"/>
    </xf>
    <xf numFmtId="0" fontId="3" fillId="22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right" vertical="center"/>
    </xf>
    <xf numFmtId="0" fontId="0" fillId="16" borderId="1" xfId="0" applyFill="1" applyBorder="1" applyAlignment="1">
      <alignment vertical="center" wrapText="1"/>
    </xf>
    <xf numFmtId="0" fontId="0" fillId="16" borderId="1" xfId="0" applyFill="1" applyBorder="1"/>
    <xf numFmtId="2" fontId="0" fillId="16" borderId="1" xfId="0" applyNumberFormat="1" applyFill="1" applyBorder="1"/>
    <xf numFmtId="0" fontId="3" fillId="16" borderId="1" xfId="0" applyFont="1" applyFill="1" applyBorder="1" applyAlignment="1">
      <alignment horizontal="right" vertical="center"/>
    </xf>
    <xf numFmtId="0" fontId="1" fillId="16" borderId="1" xfId="0" applyFont="1" applyFill="1" applyBorder="1"/>
    <xf numFmtId="2" fontId="0" fillId="16" borderId="1" xfId="0" applyNumberFormat="1" applyFill="1" applyBorder="1" applyAlignment="1">
      <alignment horizontal="right"/>
    </xf>
    <xf numFmtId="167" fontId="0" fillId="16" borderId="1" xfId="0" applyNumberFormat="1" applyFill="1" applyBorder="1" applyAlignment="1">
      <alignment horizontal="right"/>
    </xf>
    <xf numFmtId="0" fontId="0" fillId="16" borderId="1" xfId="0" applyFill="1" applyBorder="1" applyAlignment="1">
      <alignment horizontal="right"/>
    </xf>
    <xf numFmtId="0" fontId="0" fillId="16" borderId="1" xfId="0" applyFill="1" applyBorder="1" applyAlignment="1">
      <alignment horizontal="right" vertical="center" wrapText="1"/>
    </xf>
    <xf numFmtId="168" fontId="0" fillId="0" borderId="0" xfId="0" applyNumberFormat="1"/>
    <xf numFmtId="165" fontId="0" fillId="16" borderId="1" xfId="0" applyNumberFormat="1" applyFill="1" applyBorder="1"/>
    <xf numFmtId="1" fontId="0" fillId="16" borderId="1" xfId="0" applyNumberFormat="1" applyFill="1" applyBorder="1" applyAlignment="1">
      <alignment horizontal="right"/>
    </xf>
    <xf numFmtId="0" fontId="2" fillId="2" borderId="5" xfId="0" applyFont="1" applyFill="1" applyBorder="1" applyAlignment="1">
      <alignment horizontal="justify" vertical="center" wrapText="1"/>
    </xf>
    <xf numFmtId="2" fontId="0" fillId="0" borderId="4" xfId="0" applyNumberFormat="1" applyBorder="1"/>
    <xf numFmtId="0" fontId="0" fillId="0" borderId="4" xfId="0" applyBorder="1"/>
    <xf numFmtId="0" fontId="2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justify" vertical="center" wrapText="1"/>
    </xf>
    <xf numFmtId="0" fontId="1" fillId="11" borderId="1" xfId="0" applyFont="1" applyFill="1" applyBorder="1" applyAlignment="1">
      <alignment horizontal="justify" vertical="center" wrapText="1"/>
    </xf>
    <xf numFmtId="0" fontId="1" fillId="8" borderId="1" xfId="0" applyFont="1" applyFill="1" applyBorder="1" applyAlignment="1">
      <alignment horizontal="justify" vertical="center" wrapText="1"/>
    </xf>
    <xf numFmtId="164" fontId="1" fillId="8" borderId="1" xfId="0" applyNumberFormat="1" applyFont="1" applyFill="1" applyBorder="1" applyAlignment="1">
      <alignment horizontal="justify" vertical="center" wrapText="1"/>
    </xf>
    <xf numFmtId="0" fontId="1" fillId="9" borderId="1" xfId="0" applyFont="1" applyFill="1" applyBorder="1" applyAlignment="1">
      <alignment horizontal="justify" vertical="center" wrapText="1"/>
    </xf>
    <xf numFmtId="0" fontId="1" fillId="10" borderId="1" xfId="0" applyFont="1" applyFill="1" applyBorder="1" applyAlignment="1">
      <alignment horizontal="justify" vertical="center" wrapText="1"/>
    </xf>
    <xf numFmtId="0" fontId="0" fillId="0" borderId="4" xfId="0" applyFill="1" applyBorder="1"/>
    <xf numFmtId="0" fontId="1" fillId="6" borderId="1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>
      <alignment horizontal="justify" vertical="center" wrapText="1"/>
    </xf>
    <xf numFmtId="0" fontId="1" fillId="12" borderId="1" xfId="0" applyFont="1" applyFill="1" applyBorder="1" applyAlignment="1">
      <alignment horizontal="justify" vertical="center" wrapText="1"/>
    </xf>
    <xf numFmtId="0" fontId="1" fillId="13" borderId="1" xfId="0" applyFont="1" applyFill="1" applyBorder="1" applyAlignment="1">
      <alignment horizontal="justify" vertical="center" wrapText="1"/>
    </xf>
    <xf numFmtId="0" fontId="1" fillId="14" borderId="1" xfId="0" applyFont="1" applyFill="1" applyBorder="1" applyAlignment="1">
      <alignment horizontal="justify" vertical="center" wrapText="1"/>
    </xf>
    <xf numFmtId="0" fontId="1" fillId="15" borderId="1" xfId="0" applyFont="1" applyFill="1" applyBorder="1" applyAlignment="1">
      <alignment horizontal="justify" vertical="center" wrapText="1"/>
    </xf>
    <xf numFmtId="164" fontId="0" fillId="16" borderId="1" xfId="0" applyNumberFormat="1" applyFill="1" applyBorder="1"/>
    <xf numFmtId="0" fontId="0" fillId="16" borderId="1" xfId="0" applyFill="1" applyBorder="1" applyAlignment="1">
      <alignment horizontal="left"/>
    </xf>
    <xf numFmtId="0" fontId="5" fillId="0" borderId="1" xfId="0" applyFont="1" applyBorder="1"/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169" fontId="0" fillId="0" borderId="1" xfId="1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5" fontId="1" fillId="12" borderId="1" xfId="0" applyNumberFormat="1" applyFont="1" applyFill="1" applyBorder="1" applyAlignment="1">
      <alignment horizontal="center" vertical="center" wrapText="1"/>
    </xf>
    <xf numFmtId="165" fontId="1" fillId="13" borderId="1" xfId="0" applyNumberFormat="1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165" fontId="1" fillId="14" borderId="1" xfId="0" applyNumberFormat="1" applyFont="1" applyFill="1" applyBorder="1" applyAlignment="1">
      <alignment horizontal="center" vertical="center" wrapText="1"/>
    </xf>
    <xf numFmtId="165" fontId="1" fillId="15" borderId="1" xfId="0" applyNumberFormat="1" applyFont="1" applyFill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4" xfId="0" applyNumberFormat="1" applyFill="1" applyBorder="1"/>
    <xf numFmtId="167" fontId="0" fillId="16" borderId="1" xfId="0" applyNumberFormat="1" applyFill="1" applyBorder="1"/>
    <xf numFmtId="165" fontId="0" fillId="16" borderId="1" xfId="0" applyNumberFormat="1" applyFill="1" applyBorder="1" applyAlignment="1">
      <alignment horizontal="center"/>
    </xf>
    <xf numFmtId="166" fontId="0" fillId="0" borderId="1" xfId="0" applyNumberFormat="1" applyFill="1" applyBorder="1"/>
    <xf numFmtId="165" fontId="0" fillId="0" borderId="1" xfId="0" applyNumberFormat="1" applyFill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24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/>
    </xf>
    <xf numFmtId="9" fontId="0" fillId="0" borderId="0" xfId="0" applyNumberFormat="1" applyAlignment="1">
      <alignment horizontal="center"/>
    </xf>
    <xf numFmtId="0" fontId="2" fillId="24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167" fontId="0" fillId="0" borderId="1" xfId="0" applyNumberFormat="1" applyFill="1" applyBorder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wrapText="1"/>
    </xf>
    <xf numFmtId="165" fontId="0" fillId="0" borderId="1" xfId="0" applyNumberFormat="1" applyFill="1" applyBorder="1" applyAlignment="1">
      <alignment horizontal="center"/>
    </xf>
    <xf numFmtId="0" fontId="0" fillId="2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0" fillId="0" borderId="0" xfId="0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1" xfId="0" applyNumberFormat="1" applyBorder="1"/>
    <xf numFmtId="164" fontId="0" fillId="0" borderId="9" xfId="0" applyNumberFormat="1" applyFill="1" applyBorder="1"/>
    <xf numFmtId="0" fontId="0" fillId="0" borderId="1" xfId="0" applyFill="1" applyBorder="1" applyAlignment="1">
      <alignment vertical="center" wrapText="1"/>
    </xf>
    <xf numFmtId="2" fontId="0" fillId="0" borderId="1" xfId="0" applyNumberFormat="1" applyFill="1" applyBorder="1" applyAlignment="1">
      <alignment horizontal="right"/>
    </xf>
    <xf numFmtId="0" fontId="0" fillId="0" borderId="0" xfId="0" applyFill="1"/>
    <xf numFmtId="0" fontId="1" fillId="26" borderId="1" xfId="0" applyFont="1" applyFill="1" applyBorder="1" applyAlignment="1">
      <alignment horizontal="justify" vertical="center" wrapText="1"/>
    </xf>
    <xf numFmtId="0" fontId="1" fillId="2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3" fillId="0" borderId="1" xfId="0" applyFont="1" applyFill="1" applyBorder="1" applyAlignment="1">
      <alignment horizontal="left" vertical="center"/>
    </xf>
    <xf numFmtId="0" fontId="3" fillId="1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0" fillId="27" borderId="1" xfId="0" applyNumberFormat="1" applyFill="1" applyBorder="1" applyAlignment="1">
      <alignment horizontal="center"/>
    </xf>
    <xf numFmtId="0" fontId="5" fillId="23" borderId="8" xfId="0" applyFont="1" applyFill="1" applyBorder="1" applyAlignment="1">
      <alignment horizontal="center"/>
    </xf>
    <xf numFmtId="0" fontId="5" fillId="23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J28"/>
  <sheetViews>
    <sheetView workbookViewId="0">
      <selection activeCell="E20" sqref="E20"/>
    </sheetView>
  </sheetViews>
  <sheetFormatPr baseColWidth="10" defaultRowHeight="15" x14ac:dyDescent="0.25"/>
  <cols>
    <col min="1" max="1" width="4.5703125" customWidth="1"/>
    <col min="2" max="2" width="17.85546875" customWidth="1"/>
    <col min="3" max="3" width="12.5703125" customWidth="1"/>
    <col min="4" max="6" width="11.42578125" style="17"/>
    <col min="7" max="8" width="0" style="17" hidden="1" customWidth="1"/>
    <col min="9" max="9" width="13.42578125" style="17" hidden="1" customWidth="1"/>
    <col min="10" max="10" width="11.42578125" style="17"/>
  </cols>
  <sheetData>
    <row r="1" spans="2:10" x14ac:dyDescent="0.25">
      <c r="B1" s="141" t="s">
        <v>648</v>
      </c>
      <c r="C1" s="142"/>
      <c r="D1" s="15" t="s">
        <v>231</v>
      </c>
      <c r="E1" s="15" t="s">
        <v>232</v>
      </c>
      <c r="F1" s="15" t="s">
        <v>233</v>
      </c>
      <c r="G1" s="15" t="s">
        <v>232</v>
      </c>
      <c r="H1" s="15" t="s">
        <v>233</v>
      </c>
      <c r="I1" s="15" t="s">
        <v>234</v>
      </c>
    </row>
    <row r="2" spans="2:10" x14ac:dyDescent="0.25">
      <c r="B2" s="9" t="s">
        <v>43</v>
      </c>
      <c r="C2" s="15" t="s">
        <v>42</v>
      </c>
      <c r="D2" s="15" t="s">
        <v>235</v>
      </c>
      <c r="E2" s="15" t="s">
        <v>236</v>
      </c>
      <c r="F2" s="15" t="s">
        <v>237</v>
      </c>
      <c r="G2" s="15" t="s">
        <v>236</v>
      </c>
      <c r="H2" s="15" t="s">
        <v>237</v>
      </c>
      <c r="I2" s="15" t="s">
        <v>238</v>
      </c>
    </row>
    <row r="3" spans="2:10" s="122" customFormat="1" x14ac:dyDescent="0.25">
      <c r="B3" s="6" t="s">
        <v>695</v>
      </c>
      <c r="C3" s="16">
        <v>153.549009273</v>
      </c>
      <c r="D3" s="125">
        <v>0</v>
      </c>
      <c r="E3" s="23">
        <f>D3/C3</f>
        <v>0</v>
      </c>
      <c r="F3" s="125">
        <f>E3/$E$27</f>
        <v>0</v>
      </c>
      <c r="G3" s="15"/>
      <c r="H3" s="15"/>
      <c r="I3" s="15"/>
      <c r="J3" s="17"/>
    </row>
    <row r="4" spans="2:10" x14ac:dyDescent="0.25">
      <c r="B4" s="6" t="s">
        <v>20</v>
      </c>
      <c r="C4" s="16">
        <v>1602.3499952899999</v>
      </c>
      <c r="D4" s="7">
        <v>8.3042555176571806</v>
      </c>
      <c r="E4" s="23">
        <f>D4/C4</f>
        <v>5.182547846642108E-3</v>
      </c>
      <c r="F4" s="7">
        <f>E4/$E$27</f>
        <v>1.3760799674653261E-2</v>
      </c>
      <c r="G4" s="7">
        <f>D4/$D$26</f>
        <v>6.1485470844859884E-3</v>
      </c>
      <c r="H4" s="7">
        <f>G4/$G$27</f>
        <v>8.108645227879489E-3</v>
      </c>
      <c r="I4" s="7"/>
    </row>
    <row r="5" spans="2:10" s="122" customFormat="1" x14ac:dyDescent="0.25">
      <c r="B5" s="6" t="s">
        <v>697</v>
      </c>
      <c r="C5" s="16">
        <v>3.2124607544599999</v>
      </c>
      <c r="D5" s="125">
        <v>0</v>
      </c>
      <c r="E5" s="23">
        <f>D5/C5</f>
        <v>0</v>
      </c>
      <c r="F5" s="125">
        <f>E5/$E$27</f>
        <v>0</v>
      </c>
      <c r="G5" s="125"/>
      <c r="H5" s="125"/>
      <c r="I5" s="125"/>
      <c r="J5" s="17"/>
    </row>
    <row r="6" spans="2:10" x14ac:dyDescent="0.25">
      <c r="B6" s="6" t="s">
        <v>37</v>
      </c>
      <c r="C6" s="16">
        <v>1802.0337188000001</v>
      </c>
      <c r="D6" s="125">
        <v>3.6323386319600002</v>
      </c>
      <c r="E6" s="23">
        <f t="shared" ref="E6:E24" si="0">D6/C6</f>
        <v>2.0156884935420777E-3</v>
      </c>
      <c r="F6" s="7">
        <f t="shared" ref="F6:F24" si="1">E6/$E$27</f>
        <v>5.3520944498578818E-3</v>
      </c>
      <c r="G6" s="7">
        <f t="shared" ref="G6:G25" si="2">D6/$D$26</f>
        <v>2.6894168969049618E-3</v>
      </c>
      <c r="H6" s="7" t="s">
        <v>245</v>
      </c>
      <c r="I6" s="7"/>
    </row>
    <row r="7" spans="2:10" x14ac:dyDescent="0.25">
      <c r="B7" s="6" t="s">
        <v>38</v>
      </c>
      <c r="C7" s="16">
        <v>3671.6519474800002</v>
      </c>
      <c r="D7" s="125">
        <v>4.3953656128999992</v>
      </c>
      <c r="E7" s="23">
        <f t="shared" si="0"/>
        <v>1.1971084611973398E-3</v>
      </c>
      <c r="F7" s="7">
        <f>E7/$E$27</f>
        <v>3.1785851690770911E-3</v>
      </c>
      <c r="G7" s="7">
        <f t="shared" si="2"/>
        <v>3.2543690842584596E-3</v>
      </c>
      <c r="H7" s="7">
        <f t="shared" ref="H7:H24" si="3">G7/$G$27</f>
        <v>4.29183089634532E-3</v>
      </c>
      <c r="I7" s="7"/>
    </row>
    <row r="8" spans="2:10" x14ac:dyDescent="0.25">
      <c r="B8" s="6" t="s">
        <v>36</v>
      </c>
      <c r="C8" s="16">
        <v>21372.766146900001</v>
      </c>
      <c r="D8" s="125">
        <v>7.7083698935049991</v>
      </c>
      <c r="E8" s="23">
        <f t="shared" si="0"/>
        <v>3.6066318419073959E-4</v>
      </c>
      <c r="F8" s="7">
        <f t="shared" si="1"/>
        <v>9.5763975066568644E-4</v>
      </c>
      <c r="G8" s="7">
        <f t="shared" si="2"/>
        <v>5.7073478933871982E-3</v>
      </c>
      <c r="H8" s="7">
        <f t="shared" si="3"/>
        <v>7.5267959444163578E-3</v>
      </c>
      <c r="I8" s="7"/>
    </row>
    <row r="9" spans="2:10" x14ac:dyDescent="0.25">
      <c r="B9" s="6" t="s">
        <v>32</v>
      </c>
      <c r="C9" s="16">
        <v>6689.4779698900002</v>
      </c>
      <c r="D9" s="125">
        <v>124.31936245852</v>
      </c>
      <c r="E9" s="23">
        <f t="shared" si="0"/>
        <v>1.8584314503776483E-2</v>
      </c>
      <c r="F9" s="7">
        <f t="shared" si="1"/>
        <v>4.9345425559923758E-2</v>
      </c>
      <c r="G9" s="7">
        <f t="shared" si="2"/>
        <v>9.204719820629266E-2</v>
      </c>
      <c r="H9" s="7">
        <f t="shared" si="3"/>
        <v>0.12139096671446062</v>
      </c>
      <c r="I9" s="7"/>
    </row>
    <row r="10" spans="2:10" x14ac:dyDescent="0.25">
      <c r="B10" s="6" t="s">
        <v>23</v>
      </c>
      <c r="C10" s="16">
        <v>8228.9901031299996</v>
      </c>
      <c r="D10" s="125">
        <v>9.671300308253187</v>
      </c>
      <c r="E10" s="23">
        <f t="shared" si="0"/>
        <v>1.1752718361606228E-3</v>
      </c>
      <c r="F10" s="7">
        <f t="shared" si="1"/>
        <v>3.1206041466933856E-3</v>
      </c>
      <c r="G10" s="7">
        <f t="shared" si="2"/>
        <v>7.1607196078035474E-3</v>
      </c>
      <c r="H10" s="7">
        <f t="shared" si="3"/>
        <v>9.4434886938583769E-3</v>
      </c>
      <c r="I10" s="7"/>
    </row>
    <row r="11" spans="2:10" x14ac:dyDescent="0.25">
      <c r="B11" s="6" t="s">
        <v>34</v>
      </c>
      <c r="C11" s="16">
        <v>26425.824112599999</v>
      </c>
      <c r="D11" s="125">
        <v>10.411804215902956</v>
      </c>
      <c r="E11" s="23">
        <f t="shared" si="0"/>
        <v>3.9400111692026822E-4</v>
      </c>
      <c r="F11" s="7">
        <f t="shared" si="1"/>
        <v>1.0461592641237915E-3</v>
      </c>
      <c r="G11" s="7">
        <f t="shared" si="2"/>
        <v>7.7089955047517401E-3</v>
      </c>
      <c r="H11" s="7">
        <f t="shared" si="3"/>
        <v>1.0166549715309753E-2</v>
      </c>
      <c r="I11" s="7"/>
    </row>
    <row r="12" spans="2:10" x14ac:dyDescent="0.25">
      <c r="B12" s="6" t="s">
        <v>29</v>
      </c>
      <c r="C12" s="16">
        <v>872.23445055000002</v>
      </c>
      <c r="D12" s="125">
        <v>0.506023879728</v>
      </c>
      <c r="E12" s="23">
        <f t="shared" si="0"/>
        <v>5.8014663306284143E-4</v>
      </c>
      <c r="F12" s="7">
        <f t="shared" si="1"/>
        <v>1.5404163812351263E-3</v>
      </c>
      <c r="G12" s="7">
        <f t="shared" si="2"/>
        <v>3.7466472988052448E-4</v>
      </c>
      <c r="H12" s="7">
        <f t="shared" si="3"/>
        <v>4.9410427085546966E-4</v>
      </c>
      <c r="I12" s="7"/>
    </row>
    <row r="13" spans="2:10" x14ac:dyDescent="0.25">
      <c r="B13" s="6" t="s">
        <v>25</v>
      </c>
      <c r="C13" s="16">
        <v>6698.4798362199999</v>
      </c>
      <c r="D13" s="125">
        <v>64.042235410269996</v>
      </c>
      <c r="E13" s="23">
        <f t="shared" si="0"/>
        <v>9.5607118295678098E-3</v>
      </c>
      <c r="F13" s="7">
        <f t="shared" si="1"/>
        <v>2.5385784005643675E-2</v>
      </c>
      <c r="G13" s="7">
        <f t="shared" si="2"/>
        <v>4.7417459515608863E-2</v>
      </c>
      <c r="H13" s="7">
        <f t="shared" si="3"/>
        <v>6.2533693169490256E-2</v>
      </c>
      <c r="I13" s="7"/>
    </row>
    <row r="14" spans="2:10" x14ac:dyDescent="0.25">
      <c r="B14" s="6" t="s">
        <v>24</v>
      </c>
      <c r="C14" s="16">
        <v>7103.2526543599997</v>
      </c>
      <c r="D14" s="125">
        <v>16.514183259980047</v>
      </c>
      <c r="E14" s="23">
        <f t="shared" si="0"/>
        <v>2.3248762311507513E-3</v>
      </c>
      <c r="F14" s="7">
        <f t="shared" si="1"/>
        <v>6.1730556150980474E-3</v>
      </c>
      <c r="G14" s="7">
        <f t="shared" si="2"/>
        <v>1.2227253017434112E-2</v>
      </c>
      <c r="H14" s="7">
        <f t="shared" si="3"/>
        <v>1.6125184611509035E-2</v>
      </c>
      <c r="I14" s="7"/>
    </row>
    <row r="15" spans="2:10" x14ac:dyDescent="0.25">
      <c r="B15" s="6" t="s">
        <v>30</v>
      </c>
      <c r="C15" s="16">
        <v>6711.8231192399999</v>
      </c>
      <c r="D15" s="125">
        <v>36.575692797800002</v>
      </c>
      <c r="E15" s="23">
        <f t="shared" si="0"/>
        <v>5.4494422972728128E-3</v>
      </c>
      <c r="F15" s="7">
        <f t="shared" si="1"/>
        <v>1.4469462899400019E-2</v>
      </c>
      <c r="G15" s="7">
        <f t="shared" si="2"/>
        <v>2.7080979003692097E-2</v>
      </c>
      <c r="H15" s="7">
        <f t="shared" si="3"/>
        <v>3.5714136713478555E-2</v>
      </c>
      <c r="I15" s="7"/>
    </row>
    <row r="16" spans="2:10" x14ac:dyDescent="0.25">
      <c r="B16" s="6" t="s">
        <v>26</v>
      </c>
      <c r="C16" s="16">
        <v>1227.62757268</v>
      </c>
      <c r="D16" s="125">
        <v>0.20235901943500001</v>
      </c>
      <c r="E16" s="23">
        <f t="shared" si="0"/>
        <v>1.648374669471097E-4</v>
      </c>
      <c r="F16" s="7">
        <f t="shared" si="1"/>
        <v>4.3767957936097695E-4</v>
      </c>
      <c r="G16" s="7">
        <f t="shared" si="2"/>
        <v>1.4982847725734886E-4</v>
      </c>
      <c r="H16" s="7">
        <f t="shared" si="3"/>
        <v>1.9759236619960229E-4</v>
      </c>
      <c r="I16" s="8"/>
    </row>
    <row r="17" spans="2:9" x14ac:dyDescent="0.25">
      <c r="B17" s="8" t="s">
        <v>27</v>
      </c>
      <c r="C17" s="16">
        <v>3937.2937516100001</v>
      </c>
      <c r="D17" s="125">
        <v>23.18461480054</v>
      </c>
      <c r="E17" s="23">
        <f t="shared" si="0"/>
        <v>5.8884645807947581E-3</v>
      </c>
      <c r="F17" s="7">
        <f t="shared" si="1"/>
        <v>1.5635163221910039E-2</v>
      </c>
      <c r="G17" s="7">
        <f t="shared" si="2"/>
        <v>1.7166101817759093E-2</v>
      </c>
      <c r="H17" s="7">
        <f t="shared" si="3"/>
        <v>2.2638491284726357E-2</v>
      </c>
      <c r="I17" s="8"/>
    </row>
    <row r="18" spans="2:9" x14ac:dyDescent="0.25">
      <c r="B18" s="8" t="s">
        <v>28</v>
      </c>
      <c r="C18" s="16">
        <v>116.55291291100001</v>
      </c>
      <c r="D18" s="7">
        <v>0</v>
      </c>
      <c r="E18" s="23">
        <f t="shared" si="0"/>
        <v>0</v>
      </c>
      <c r="F18" s="7">
        <f t="shared" si="1"/>
        <v>0</v>
      </c>
      <c r="G18" s="7">
        <f t="shared" si="2"/>
        <v>0</v>
      </c>
      <c r="H18" s="7">
        <f t="shared" si="3"/>
        <v>0</v>
      </c>
      <c r="I18" s="8"/>
    </row>
    <row r="19" spans="2:9" x14ac:dyDescent="0.25">
      <c r="B19" s="8" t="s">
        <v>39</v>
      </c>
      <c r="C19" s="16">
        <v>571.431150043</v>
      </c>
      <c r="D19" s="7">
        <v>6.3012403871152198</v>
      </c>
      <c r="E19" s="23">
        <f t="shared" si="0"/>
        <v>1.1027120916738707E-2</v>
      </c>
      <c r="F19" s="7">
        <f t="shared" si="1"/>
        <v>2.9279421322031266E-2</v>
      </c>
      <c r="G19" s="7">
        <f t="shared" si="2"/>
        <v>4.6654962781989464E-3</v>
      </c>
      <c r="H19" s="7">
        <f t="shared" si="3"/>
        <v>6.1528119752652134E-3</v>
      </c>
      <c r="I19" s="8"/>
    </row>
    <row r="20" spans="2:9" x14ac:dyDescent="0.25">
      <c r="B20" s="8" t="s">
        <v>698</v>
      </c>
      <c r="C20" s="16">
        <v>8.6871742602000008</v>
      </c>
      <c r="D20" s="7">
        <v>0.85639737967160001</v>
      </c>
      <c r="E20" s="23">
        <f t="shared" si="0"/>
        <v>9.8581811993245727E-2</v>
      </c>
      <c r="F20" s="7">
        <f t="shared" si="1"/>
        <v>0.26175630337543998</v>
      </c>
      <c r="G20" s="7">
        <f t="shared" si="2"/>
        <v>6.3408448845837079E-4</v>
      </c>
      <c r="H20" s="7">
        <f t="shared" si="3"/>
        <v>8.3622457318145509E-4</v>
      </c>
      <c r="I20" s="8"/>
    </row>
    <row r="21" spans="2:9" x14ac:dyDescent="0.25">
      <c r="B21" s="6" t="s">
        <v>35</v>
      </c>
      <c r="C21" s="16">
        <v>78.311310556899997</v>
      </c>
      <c r="D21" s="7">
        <v>0.19712559804800001</v>
      </c>
      <c r="E21" s="23">
        <f t="shared" si="0"/>
        <v>2.517204687881849E-3</v>
      </c>
      <c r="F21" s="7">
        <f t="shared" si="1"/>
        <v>6.6837297937313699E-3</v>
      </c>
      <c r="G21" s="7">
        <f t="shared" si="2"/>
        <v>1.4595360397791929E-4</v>
      </c>
      <c r="H21" s="7">
        <f t="shared" si="3"/>
        <v>1.9248222029128468E-4</v>
      </c>
      <c r="I21" s="8"/>
    </row>
    <row r="22" spans="2:9" x14ac:dyDescent="0.25">
      <c r="B22" s="6" t="s">
        <v>22</v>
      </c>
      <c r="C22" s="16">
        <v>2719.2726619800001</v>
      </c>
      <c r="D22" s="7">
        <v>1024.1236710055011</v>
      </c>
      <c r="E22" s="23">
        <f t="shared" si="0"/>
        <v>0.37661676422687229</v>
      </c>
      <c r="F22" s="7">
        <f t="shared" si="1"/>
        <v>1</v>
      </c>
      <c r="G22" s="7">
        <f t="shared" si="2"/>
        <v>0.75827057562535749</v>
      </c>
      <c r="H22" s="7">
        <f t="shared" si="3"/>
        <v>1</v>
      </c>
      <c r="I22" s="8"/>
    </row>
    <row r="23" spans="2:9" x14ac:dyDescent="0.25">
      <c r="B23" s="6" t="s">
        <v>21</v>
      </c>
      <c r="C23" s="16">
        <v>10136.5289653</v>
      </c>
      <c r="D23" s="7">
        <v>0</v>
      </c>
      <c r="E23" s="23">
        <f t="shared" si="0"/>
        <v>0</v>
      </c>
      <c r="F23" s="7">
        <f t="shared" si="1"/>
        <v>0</v>
      </c>
      <c r="G23" s="7">
        <f t="shared" si="2"/>
        <v>0</v>
      </c>
      <c r="H23" s="7">
        <f t="shared" si="3"/>
        <v>0</v>
      </c>
      <c r="I23" s="8"/>
    </row>
    <row r="24" spans="2:9" x14ac:dyDescent="0.25">
      <c r="B24" s="6" t="s">
        <v>33</v>
      </c>
      <c r="C24" s="16">
        <v>4240.56936202</v>
      </c>
      <c r="D24" s="7">
        <v>7.0228578980000007</v>
      </c>
      <c r="E24" s="23">
        <f t="shared" si="0"/>
        <v>1.6561120213948474E-3</v>
      </c>
      <c r="F24" s="7">
        <f t="shared" si="1"/>
        <v>4.3973401576920057E-3</v>
      </c>
      <c r="G24" s="7">
        <f t="shared" si="2"/>
        <v>5.1997885134547816E-3</v>
      </c>
      <c r="H24" s="7">
        <f t="shared" si="3"/>
        <v>6.8574314771035856E-3</v>
      </c>
      <c r="I24" s="8"/>
    </row>
    <row r="25" spans="2:9" x14ac:dyDescent="0.25">
      <c r="B25" s="6" t="s">
        <v>19</v>
      </c>
      <c r="C25" s="16">
        <v>3767.7450890999999</v>
      </c>
      <c r="D25" s="7">
        <v>2.6353274415700003</v>
      </c>
      <c r="E25" s="23">
        <f>D25/C25</f>
        <v>6.9944419785561982E-4</v>
      </c>
      <c r="F25" s="7">
        <f>E25/$E$27</f>
        <v>1.8571775456980924E-3</v>
      </c>
      <c r="G25" s="7">
        <f t="shared" si="2"/>
        <v>1.9512206510358561E-3</v>
      </c>
      <c r="H25" s="7">
        <f>G25/$G$27</f>
        <v>2.5732511767671512E-3</v>
      </c>
      <c r="I25" s="8"/>
    </row>
    <row r="26" spans="2:9" x14ac:dyDescent="0.25">
      <c r="B26" s="45" t="s">
        <v>239</v>
      </c>
      <c r="C26" s="47">
        <f>SUM(C3:C25)</f>
        <v>118139.66547494853</v>
      </c>
      <c r="D26" s="47">
        <f>SUM(D3:D25)</f>
        <v>1350.6045255163574</v>
      </c>
      <c r="E26" s="55">
        <f>SUM(E3:E25)</f>
        <v>0.54397653252521472</v>
      </c>
      <c r="F26" s="47">
        <f>SUM(F3:F25)</f>
        <v>1.4443768419122356</v>
      </c>
      <c r="G26" s="47">
        <f>SUM(G4:G25)</f>
        <v>1</v>
      </c>
      <c r="H26" s="47"/>
      <c r="I26" s="46"/>
    </row>
    <row r="27" spans="2:9" x14ac:dyDescent="0.25">
      <c r="B27" s="45" t="s">
        <v>240</v>
      </c>
      <c r="C27" s="46"/>
      <c r="D27" s="47">
        <f>MAX(D3:D25)</f>
        <v>1024.1236710055011</v>
      </c>
      <c r="E27" s="55">
        <f>MAX(E3:E25)</f>
        <v>0.37661676422687229</v>
      </c>
      <c r="F27" s="47">
        <f>MAX(F4:F25)</f>
        <v>1</v>
      </c>
      <c r="G27" s="47">
        <f>MAX(G4:G25)</f>
        <v>0.75827057562535749</v>
      </c>
      <c r="H27" s="47">
        <f t="shared" ref="H27" si="4">MAX(H4:H25)</f>
        <v>1</v>
      </c>
      <c r="I27" s="46"/>
    </row>
    <row r="28" spans="2:9" x14ac:dyDescent="0.25">
      <c r="C28" s="5">
        <v>118956.802</v>
      </c>
      <c r="G28" s="17" t="s">
        <v>242</v>
      </c>
    </row>
  </sheetData>
  <mergeCells count="1">
    <mergeCell ref="B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workbookViewId="0">
      <selection activeCell="J14" sqref="J14"/>
    </sheetView>
  </sheetViews>
  <sheetFormatPr baseColWidth="10" defaultRowHeight="15" x14ac:dyDescent="0.25"/>
  <cols>
    <col min="1" max="1" width="4.85546875" customWidth="1"/>
    <col min="2" max="2" width="17" bestFit="1" customWidth="1"/>
    <col min="3" max="4" width="16.42578125" style="12" bestFit="1" customWidth="1"/>
    <col min="5" max="5" width="11.28515625" style="12" customWidth="1"/>
    <col min="6" max="6" width="15.5703125" style="12" bestFit="1" customWidth="1"/>
    <col min="7" max="7" width="12.140625" style="12" bestFit="1" customWidth="1"/>
  </cols>
  <sheetData>
    <row r="1" spans="2:10" x14ac:dyDescent="0.25">
      <c r="B1" s="145" t="s">
        <v>274</v>
      </c>
      <c r="C1" s="79" t="s">
        <v>279</v>
      </c>
      <c r="D1" s="79" t="s">
        <v>281</v>
      </c>
      <c r="E1" s="79" t="s">
        <v>282</v>
      </c>
      <c r="F1" s="79" t="s">
        <v>284</v>
      </c>
      <c r="G1" s="79"/>
    </row>
    <row r="2" spans="2:10" x14ac:dyDescent="0.25">
      <c r="B2" s="146"/>
      <c r="C2" s="79" t="s">
        <v>280</v>
      </c>
      <c r="D2" s="79" t="s">
        <v>280</v>
      </c>
      <c r="E2" s="79" t="s">
        <v>283</v>
      </c>
      <c r="F2" s="79" t="s">
        <v>285</v>
      </c>
      <c r="G2" s="79" t="s">
        <v>286</v>
      </c>
    </row>
    <row r="3" spans="2:10" x14ac:dyDescent="0.25">
      <c r="B3" s="8" t="s">
        <v>266</v>
      </c>
      <c r="C3" s="140">
        <v>0.54397653252521472</v>
      </c>
      <c r="D3" s="140">
        <v>0.37661676422687229</v>
      </c>
      <c r="E3" s="77">
        <f t="shared" ref="E3:E6" si="0">C3/D3</f>
        <v>1.4443768419122354</v>
      </c>
      <c r="F3" s="80">
        <f>E3/$E$11</f>
        <v>5.5990538559651325E-2</v>
      </c>
      <c r="G3" s="10"/>
    </row>
    <row r="4" spans="2:10" x14ac:dyDescent="0.25">
      <c r="B4" s="8" t="s">
        <v>267</v>
      </c>
      <c r="C4" s="140">
        <v>5.2568801833104896E-2</v>
      </c>
      <c r="D4" s="140">
        <v>1.4947849768754318E-2</v>
      </c>
      <c r="E4" s="77">
        <f>C4/D4</f>
        <v>3.5168136318168073</v>
      </c>
      <c r="F4" s="80">
        <f t="shared" ref="F4:F10" si="1">E4/$E$11</f>
        <v>0.13632750369955815</v>
      </c>
      <c r="G4" s="10"/>
    </row>
    <row r="5" spans="2:10" x14ac:dyDescent="0.25">
      <c r="B5" s="8" t="s">
        <v>268</v>
      </c>
      <c r="C5" s="140">
        <v>1.4232619443070249</v>
      </c>
      <c r="D5" s="140">
        <v>0.48443029357153194</v>
      </c>
      <c r="E5" s="77">
        <f t="shared" si="0"/>
        <v>2.9380118526730064</v>
      </c>
      <c r="F5" s="80">
        <f t="shared" si="1"/>
        <v>0.11389054514887892</v>
      </c>
      <c r="G5" s="10"/>
      <c r="J5">
        <v>0.54397653252521472</v>
      </c>
    </row>
    <row r="6" spans="2:10" x14ac:dyDescent="0.25">
      <c r="B6" s="8" t="s">
        <v>269</v>
      </c>
      <c r="C6" s="140">
        <v>1.1438152964964781</v>
      </c>
      <c r="D6" s="140">
        <v>0.4550264301021702</v>
      </c>
      <c r="E6" s="77">
        <f t="shared" si="0"/>
        <v>2.5137337544099347</v>
      </c>
      <c r="F6" s="80">
        <f t="shared" si="1"/>
        <v>9.7443619020263036E-2</v>
      </c>
      <c r="G6" s="10"/>
      <c r="J6">
        <v>0.37661676422687229</v>
      </c>
    </row>
    <row r="7" spans="2:10" x14ac:dyDescent="0.25">
      <c r="B7" s="8" t="s">
        <v>270</v>
      </c>
      <c r="C7" s="140">
        <v>7.5021379941116906E-2</v>
      </c>
      <c r="D7" s="140">
        <v>1.4510886293631018E-2</v>
      </c>
      <c r="E7" s="77">
        <f>C7/D7</f>
        <v>5.170006739977322</v>
      </c>
      <c r="F7" s="80">
        <f>E7/$E$11</f>
        <v>0.20041269932375905</v>
      </c>
      <c r="G7" s="10"/>
    </row>
    <row r="8" spans="2:10" x14ac:dyDescent="0.25">
      <c r="B8" s="8" t="s">
        <v>271</v>
      </c>
      <c r="C8" s="140">
        <v>5.7798002692732837E-2</v>
      </c>
      <c r="D8" s="140">
        <v>1.6762357151335363E-2</v>
      </c>
      <c r="E8" s="77">
        <f>C8/D8</f>
        <v>3.4480832362009655</v>
      </c>
      <c r="F8" s="80">
        <f>E8/$E$11</f>
        <v>0.13366320463695747</v>
      </c>
      <c r="G8" s="10"/>
    </row>
    <row r="9" spans="2:10" x14ac:dyDescent="0.25">
      <c r="B9" s="8" t="s">
        <v>272</v>
      </c>
      <c r="C9" s="140">
        <v>5.9201308770514986E-2</v>
      </c>
      <c r="D9" s="140">
        <v>1.4742927917651548E-2</v>
      </c>
      <c r="E9" s="77">
        <f>C9/D9</f>
        <v>4.0155733719374629</v>
      </c>
      <c r="F9" s="80">
        <f t="shared" si="1"/>
        <v>0.15566167304573497</v>
      </c>
      <c r="G9" s="10"/>
    </row>
    <row r="10" spans="2:10" x14ac:dyDescent="0.25">
      <c r="B10" s="8" t="s">
        <v>273</v>
      </c>
      <c r="C10" s="140">
        <v>8.4365906199420637E-2</v>
      </c>
      <c r="D10" s="140">
        <v>3.0676250705479313E-2</v>
      </c>
      <c r="E10" s="77">
        <f>C10/D10</f>
        <v>2.7502026570786704</v>
      </c>
      <c r="F10" s="80">
        <f t="shared" si="1"/>
        <v>0.10661021656519708</v>
      </c>
      <c r="G10" s="10"/>
    </row>
    <row r="11" spans="2:10" x14ac:dyDescent="0.25">
      <c r="B11" s="76" t="s">
        <v>287</v>
      </c>
      <c r="C11" s="81">
        <f>SUM(C3:C10)</f>
        <v>3.440009172765607</v>
      </c>
      <c r="D11" s="81">
        <f>SUM(D3:D10)</f>
        <v>1.4077137597374261</v>
      </c>
      <c r="E11" s="81">
        <f>SUM(E3:E10)</f>
        <v>25.796802086006405</v>
      </c>
      <c r="F11" s="82">
        <f>SUM(F3:F10)</f>
        <v>1</v>
      </c>
      <c r="G11" s="24"/>
    </row>
    <row r="12" spans="2:10" x14ac:dyDescent="0.25">
      <c r="B12" s="17" t="s">
        <v>288</v>
      </c>
      <c r="C12" s="78">
        <v>1385</v>
      </c>
      <c r="D12" s="78"/>
      <c r="E12" s="78"/>
      <c r="F12" s="78"/>
      <c r="G12" s="78"/>
    </row>
  </sheetData>
  <mergeCells count="1">
    <mergeCell ref="B1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4"/>
  <sheetViews>
    <sheetView topLeftCell="C736" workbookViewId="0">
      <selection activeCell="H748" sqref="H748"/>
    </sheetView>
  </sheetViews>
  <sheetFormatPr baseColWidth="10" defaultRowHeight="15" x14ac:dyDescent="0.25"/>
  <sheetData>
    <row r="1" spans="1:16" x14ac:dyDescent="0.25">
      <c r="M1" t="s">
        <v>264</v>
      </c>
    </row>
    <row r="2" spans="1:16" ht="30" x14ac:dyDescent="0.25">
      <c r="A2" s="1">
        <v>26</v>
      </c>
      <c r="B2" s="1">
        <v>35</v>
      </c>
      <c r="C2" s="1">
        <v>2.2356000000100001E-2</v>
      </c>
      <c r="D2" s="1">
        <v>0</v>
      </c>
      <c r="E2" s="1">
        <v>0</v>
      </c>
      <c r="F2" s="1">
        <v>0</v>
      </c>
      <c r="G2" s="1">
        <v>0</v>
      </c>
      <c r="H2" s="1">
        <v>30</v>
      </c>
      <c r="I2" s="1">
        <v>0</v>
      </c>
      <c r="J2" s="1">
        <v>22447.728191904502</v>
      </c>
      <c r="K2" s="2">
        <v>42696</v>
      </c>
      <c r="L2" s="1">
        <v>0</v>
      </c>
      <c r="M2" s="1">
        <v>1</v>
      </c>
      <c r="N2" s="1" t="s">
        <v>263</v>
      </c>
      <c r="O2" s="1">
        <v>1204.75648436036</v>
      </c>
      <c r="P2" s="1">
        <v>22447.728191904502</v>
      </c>
    </row>
    <row r="3" spans="1:16" ht="30" x14ac:dyDescent="0.25">
      <c r="A3" s="1">
        <v>29</v>
      </c>
      <c r="B3" s="1">
        <v>43</v>
      </c>
      <c r="C3" s="1">
        <v>2.9549971440599999E-2</v>
      </c>
      <c r="D3" s="1">
        <v>1</v>
      </c>
      <c r="E3" s="1">
        <v>45</v>
      </c>
      <c r="F3" s="1">
        <v>4.4999999999999998E-2</v>
      </c>
      <c r="G3" s="1">
        <v>1.52284411139</v>
      </c>
      <c r="H3" s="1">
        <v>38</v>
      </c>
      <c r="I3" s="1">
        <v>0</v>
      </c>
      <c r="J3" s="1">
        <v>30526.834956301602</v>
      </c>
      <c r="K3" s="2">
        <v>42696</v>
      </c>
      <c r="L3" s="1">
        <v>1.52284411139</v>
      </c>
      <c r="M3" s="1">
        <v>1</v>
      </c>
      <c r="N3" s="1" t="s">
        <v>263</v>
      </c>
      <c r="O3" s="1">
        <v>889.95135688654898</v>
      </c>
      <c r="P3" s="1">
        <v>30526.834956301602</v>
      </c>
    </row>
    <row r="4" spans="1:16" ht="30" x14ac:dyDescent="0.25">
      <c r="A4" s="1">
        <v>30</v>
      </c>
      <c r="B4" s="1">
        <v>44</v>
      </c>
      <c r="C4" s="1">
        <v>2.9487324636300001E-2</v>
      </c>
      <c r="D4" s="1">
        <v>1</v>
      </c>
      <c r="E4" s="1">
        <v>79.455844119999995</v>
      </c>
      <c r="F4" s="1">
        <v>7.9455844119999994E-2</v>
      </c>
      <c r="G4" s="1">
        <v>2.6945762323300002</v>
      </c>
      <c r="H4" s="1">
        <v>39</v>
      </c>
      <c r="I4" s="1">
        <v>0</v>
      </c>
      <c r="J4" s="1">
        <v>33899.584734863703</v>
      </c>
      <c r="K4" s="2">
        <v>42696</v>
      </c>
      <c r="L4" s="1">
        <v>2.6945762323300002</v>
      </c>
      <c r="M4" s="1">
        <v>1</v>
      </c>
      <c r="N4" s="1" t="s">
        <v>263</v>
      </c>
      <c r="O4" s="1">
        <v>940.04750842418002</v>
      </c>
      <c r="P4" s="1">
        <v>33899.584734863703</v>
      </c>
    </row>
    <row r="5" spans="1:16" ht="30" x14ac:dyDescent="0.25">
      <c r="A5" s="1">
        <v>34</v>
      </c>
      <c r="B5" s="1">
        <v>50</v>
      </c>
      <c r="C5" s="1">
        <v>0.19073722797100001</v>
      </c>
      <c r="D5" s="1">
        <v>1</v>
      </c>
      <c r="E5" s="1">
        <v>556.83051917</v>
      </c>
      <c r="F5" s="1">
        <v>0.55683051917000004</v>
      </c>
      <c r="G5" s="1">
        <v>2.9193593987600002</v>
      </c>
      <c r="H5" s="1">
        <v>44</v>
      </c>
      <c r="I5" s="1">
        <v>1</v>
      </c>
      <c r="J5" s="1">
        <v>196453.14035456101</v>
      </c>
      <c r="K5" s="2">
        <v>42696</v>
      </c>
      <c r="L5" s="1">
        <v>2.9193593987600002</v>
      </c>
      <c r="M5" s="1">
        <v>1</v>
      </c>
      <c r="N5" s="1" t="s">
        <v>263</v>
      </c>
      <c r="O5" s="1">
        <v>2618.21685182484</v>
      </c>
      <c r="P5" s="1">
        <v>196453.14035456101</v>
      </c>
    </row>
    <row r="6" spans="1:16" ht="30" x14ac:dyDescent="0.25">
      <c r="A6" s="1">
        <v>36</v>
      </c>
      <c r="B6" s="1">
        <v>52</v>
      </c>
      <c r="C6" s="1">
        <v>9.8738999999699997E-2</v>
      </c>
      <c r="D6" s="1">
        <v>1</v>
      </c>
      <c r="E6" s="1">
        <v>268.45584411999999</v>
      </c>
      <c r="F6" s="1">
        <v>0.26845584412000001</v>
      </c>
      <c r="G6" s="1">
        <v>2.7188430521</v>
      </c>
      <c r="H6" s="1">
        <v>46</v>
      </c>
      <c r="I6" s="1">
        <v>0</v>
      </c>
      <c r="J6" s="1">
        <v>101462.356834672</v>
      </c>
      <c r="K6" s="2">
        <v>42696</v>
      </c>
      <c r="L6" s="1">
        <v>2.7188430521</v>
      </c>
      <c r="M6" s="1">
        <v>1</v>
      </c>
      <c r="N6" s="1" t="s">
        <v>263</v>
      </c>
      <c r="O6" s="1">
        <v>1420.6407232562699</v>
      </c>
      <c r="P6" s="1">
        <v>101462.356834672</v>
      </c>
    </row>
    <row r="7" spans="1:16" ht="30" x14ac:dyDescent="0.25">
      <c r="A7" s="1">
        <v>39</v>
      </c>
      <c r="B7" s="1">
        <v>0</v>
      </c>
      <c r="C7" s="1">
        <v>1.3566422928899999</v>
      </c>
      <c r="D7" s="1">
        <v>6</v>
      </c>
      <c r="E7" s="1">
        <v>1720.3662325400001</v>
      </c>
      <c r="F7" s="1">
        <v>1.72036623254</v>
      </c>
      <c r="G7" s="1">
        <v>1.26810600079</v>
      </c>
      <c r="H7" s="1">
        <v>49</v>
      </c>
      <c r="I7" s="1">
        <v>0</v>
      </c>
      <c r="J7" s="1">
        <v>750547.66906253505</v>
      </c>
      <c r="K7" s="2">
        <v>42696</v>
      </c>
      <c r="L7" s="1">
        <v>1.26810600079</v>
      </c>
      <c r="M7" s="1">
        <v>1</v>
      </c>
      <c r="N7" s="1" t="s">
        <v>263</v>
      </c>
      <c r="O7" s="1">
        <v>8142.0276945573996</v>
      </c>
      <c r="P7" s="1">
        <v>750547.66906253505</v>
      </c>
    </row>
    <row r="8" spans="1:16" ht="30" x14ac:dyDescent="0.25">
      <c r="A8" s="1">
        <v>44</v>
      </c>
      <c r="B8" s="1">
        <v>0</v>
      </c>
      <c r="C8" s="1">
        <v>1.335852</v>
      </c>
      <c r="D8" s="1">
        <v>3</v>
      </c>
      <c r="E8" s="1">
        <v>586.14675297999997</v>
      </c>
      <c r="F8" s="1">
        <v>0.58614675297999996</v>
      </c>
      <c r="G8" s="1">
        <v>0.43878120703500001</v>
      </c>
      <c r="H8" s="1">
        <v>57</v>
      </c>
      <c r="I8" s="1">
        <v>0</v>
      </c>
      <c r="J8" s="1">
        <v>284703.26734271401</v>
      </c>
      <c r="K8" s="2">
        <v>42696</v>
      </c>
      <c r="L8" s="1">
        <v>0.43878120703500001</v>
      </c>
      <c r="M8" s="1">
        <v>1</v>
      </c>
      <c r="N8" s="1" t="s">
        <v>263</v>
      </c>
      <c r="O8" s="1">
        <v>3104.7891287005</v>
      </c>
      <c r="P8" s="1">
        <v>284703.26734271401</v>
      </c>
    </row>
    <row r="9" spans="1:16" ht="30" x14ac:dyDescent="0.25">
      <c r="A9" s="1">
        <v>45</v>
      </c>
      <c r="B9" s="1">
        <v>0</v>
      </c>
      <c r="C9" s="1">
        <v>3.5387279999999999</v>
      </c>
      <c r="D9" s="1">
        <v>34</v>
      </c>
      <c r="E9" s="1">
        <v>5741.7084373999996</v>
      </c>
      <c r="F9" s="1">
        <v>5.7417084373999998</v>
      </c>
      <c r="G9" s="1">
        <v>1.6225345484</v>
      </c>
      <c r="H9" s="1">
        <v>58</v>
      </c>
      <c r="I9" s="1">
        <v>0</v>
      </c>
      <c r="J9" s="1">
        <v>1681342.3256768901</v>
      </c>
      <c r="K9" s="2">
        <v>42696</v>
      </c>
      <c r="L9" s="1">
        <v>1.6225345484</v>
      </c>
      <c r="M9" s="1">
        <v>1</v>
      </c>
      <c r="N9" s="1" t="s">
        <v>263</v>
      </c>
      <c r="O9" s="1">
        <v>6993.4489209602398</v>
      </c>
      <c r="P9" s="1">
        <v>1681342.3256768901</v>
      </c>
    </row>
    <row r="10" spans="1:16" ht="30" x14ac:dyDescent="0.25">
      <c r="A10" s="1">
        <v>46</v>
      </c>
      <c r="B10" s="1">
        <v>0</v>
      </c>
      <c r="C10" s="1">
        <v>2.1614040000000001</v>
      </c>
      <c r="D10" s="1">
        <v>20</v>
      </c>
      <c r="E10" s="1">
        <v>4904.4113600999999</v>
      </c>
      <c r="F10" s="1">
        <v>4.9044113601000001</v>
      </c>
      <c r="G10" s="1">
        <v>2.2690859090200002</v>
      </c>
      <c r="H10" s="1">
        <v>60</v>
      </c>
      <c r="I10" s="1">
        <v>0</v>
      </c>
      <c r="J10" s="1">
        <v>1520971.8641005601</v>
      </c>
      <c r="K10" s="2">
        <v>42696</v>
      </c>
      <c r="L10" s="1">
        <v>2.2690859090200002</v>
      </c>
      <c r="M10" s="1">
        <v>1</v>
      </c>
      <c r="N10" s="1" t="s">
        <v>263</v>
      </c>
      <c r="O10" s="1">
        <v>6319.8512090519198</v>
      </c>
      <c r="P10" s="1">
        <v>1520971.8641005601</v>
      </c>
    </row>
    <row r="11" spans="1:16" ht="30" x14ac:dyDescent="0.25">
      <c r="A11" s="1">
        <v>48</v>
      </c>
      <c r="B11" s="1">
        <v>0</v>
      </c>
      <c r="C11" s="1">
        <v>2.482974</v>
      </c>
      <c r="D11" s="1">
        <v>7</v>
      </c>
      <c r="E11" s="1">
        <v>485.15032431999998</v>
      </c>
      <c r="F11" s="1">
        <v>0.48515032431999999</v>
      </c>
      <c r="G11" s="1">
        <v>0.19539081936399999</v>
      </c>
      <c r="H11" s="1">
        <v>62</v>
      </c>
      <c r="I11" s="1">
        <v>0</v>
      </c>
      <c r="J11" s="1">
        <v>409491.50625852501</v>
      </c>
      <c r="K11" s="2">
        <v>42696</v>
      </c>
      <c r="L11" s="1">
        <v>0.19539081936399999</v>
      </c>
      <c r="M11" s="1">
        <v>1</v>
      </c>
      <c r="N11" s="1" t="s">
        <v>263</v>
      </c>
      <c r="O11" s="1">
        <v>3026.3360896013401</v>
      </c>
      <c r="P11" s="1">
        <v>409491.50625852501</v>
      </c>
    </row>
    <row r="12" spans="1:16" ht="30" x14ac:dyDescent="0.25">
      <c r="A12" s="1">
        <v>49</v>
      </c>
      <c r="B12" s="1">
        <v>0</v>
      </c>
      <c r="C12" s="1">
        <v>4.225689</v>
      </c>
      <c r="D12" s="1">
        <v>45</v>
      </c>
      <c r="E12" s="1">
        <v>10706.374018799999</v>
      </c>
      <c r="F12" s="1">
        <v>10.7063740188</v>
      </c>
      <c r="G12" s="1">
        <v>2.5336398440100001</v>
      </c>
      <c r="H12" s="1">
        <v>63</v>
      </c>
      <c r="I12" s="1">
        <v>0</v>
      </c>
      <c r="J12" s="1">
        <v>2790233.0858066999</v>
      </c>
      <c r="K12" s="2">
        <v>42696</v>
      </c>
      <c r="L12" s="1">
        <v>2.5336398440100001</v>
      </c>
      <c r="M12" s="1">
        <v>1</v>
      </c>
      <c r="N12" s="1" t="s">
        <v>263</v>
      </c>
      <c r="O12" s="1">
        <v>7979.4038669422898</v>
      </c>
      <c r="P12" s="1">
        <v>2790233.0858066999</v>
      </c>
    </row>
    <row r="13" spans="1:16" ht="30" x14ac:dyDescent="0.25">
      <c r="A13" s="1">
        <v>50</v>
      </c>
      <c r="B13" s="1">
        <v>0</v>
      </c>
      <c r="C13" s="1">
        <v>1.56816</v>
      </c>
      <c r="D13" s="1">
        <v>1</v>
      </c>
      <c r="E13" s="1">
        <v>529.24577875</v>
      </c>
      <c r="F13" s="1">
        <v>0.52924577875000001</v>
      </c>
      <c r="G13" s="1">
        <v>0.33749475739099999</v>
      </c>
      <c r="H13" s="1">
        <v>64</v>
      </c>
      <c r="I13" s="1">
        <v>0</v>
      </c>
      <c r="J13" s="1">
        <v>394165.72888189298</v>
      </c>
      <c r="K13" s="2">
        <v>42696</v>
      </c>
      <c r="L13" s="1">
        <v>0.33749475739099999</v>
      </c>
      <c r="M13" s="1">
        <v>1</v>
      </c>
      <c r="N13" s="1" t="s">
        <v>263</v>
      </c>
      <c r="O13" s="1">
        <v>3469.35011585845</v>
      </c>
      <c r="P13" s="1">
        <v>394165.72888189298</v>
      </c>
    </row>
    <row r="14" spans="1:16" ht="30" x14ac:dyDescent="0.25">
      <c r="A14" s="1">
        <v>52</v>
      </c>
      <c r="B14" s="1">
        <v>0</v>
      </c>
      <c r="C14" s="1">
        <v>2.8812509999999998</v>
      </c>
      <c r="D14" s="1">
        <v>36</v>
      </c>
      <c r="E14" s="1">
        <v>8231.55194209</v>
      </c>
      <c r="F14" s="1">
        <v>8.2315519420900003</v>
      </c>
      <c r="G14" s="1">
        <v>2.8569367757599999</v>
      </c>
      <c r="H14" s="1">
        <v>66</v>
      </c>
      <c r="I14" s="1">
        <v>0</v>
      </c>
      <c r="J14" s="1">
        <v>2169925.5497823502</v>
      </c>
      <c r="K14" s="2">
        <v>42696</v>
      </c>
      <c r="L14" s="1">
        <v>2.8569367757599999</v>
      </c>
      <c r="M14" s="1">
        <v>1</v>
      </c>
      <c r="N14" s="1" t="s">
        <v>263</v>
      </c>
      <c r="O14" s="1">
        <v>7561.4907311734896</v>
      </c>
      <c r="P14" s="1">
        <v>2169925.5497823502</v>
      </c>
    </row>
    <row r="15" spans="1:16" ht="30" x14ac:dyDescent="0.25">
      <c r="A15" s="1">
        <v>53</v>
      </c>
      <c r="B15" s="1">
        <v>0</v>
      </c>
      <c r="C15" s="1">
        <v>1.5948006084799999</v>
      </c>
      <c r="D15" s="1">
        <v>23</v>
      </c>
      <c r="E15" s="1">
        <v>4897.6178541400004</v>
      </c>
      <c r="F15" s="1">
        <v>4.8976178541399999</v>
      </c>
      <c r="G15" s="1">
        <v>3.0709907107499999</v>
      </c>
      <c r="H15" s="1">
        <v>67</v>
      </c>
      <c r="I15" s="1">
        <v>0</v>
      </c>
      <c r="J15" s="1">
        <v>1198522.44241705</v>
      </c>
      <c r="K15" s="2">
        <v>42696</v>
      </c>
      <c r="L15" s="1">
        <v>3.0709907107499999</v>
      </c>
      <c r="M15" s="1">
        <v>1</v>
      </c>
      <c r="N15" s="1" t="s">
        <v>263</v>
      </c>
      <c r="O15" s="1">
        <v>5864.1879158513902</v>
      </c>
      <c r="P15" s="1">
        <v>1198522.44241705</v>
      </c>
    </row>
    <row r="16" spans="1:16" ht="30" x14ac:dyDescent="0.25">
      <c r="A16" s="1">
        <v>54</v>
      </c>
      <c r="B16" s="1">
        <v>0</v>
      </c>
      <c r="C16" s="1">
        <v>2.077245</v>
      </c>
      <c r="D16" s="1">
        <v>15</v>
      </c>
      <c r="E16" s="1">
        <v>4584.8792180600003</v>
      </c>
      <c r="F16" s="1">
        <v>4.5848792180600002</v>
      </c>
      <c r="G16" s="1">
        <v>2.2071923235200002</v>
      </c>
      <c r="H16" s="1">
        <v>68</v>
      </c>
      <c r="I16" s="1">
        <v>0</v>
      </c>
      <c r="J16" s="1">
        <v>1167325.83889257</v>
      </c>
      <c r="K16" s="2">
        <v>42696</v>
      </c>
      <c r="L16" s="1">
        <v>2.2071923235200002</v>
      </c>
      <c r="M16" s="1">
        <v>1</v>
      </c>
      <c r="N16" s="1" t="s">
        <v>263</v>
      </c>
      <c r="O16" s="1">
        <v>7631.2334367090998</v>
      </c>
      <c r="P16" s="1">
        <v>1167325.83889257</v>
      </c>
    </row>
    <row r="17" spans="1:16" ht="30" x14ac:dyDescent="0.25">
      <c r="A17" s="1">
        <v>58</v>
      </c>
      <c r="B17" s="1">
        <v>0</v>
      </c>
      <c r="C17" s="1">
        <v>0.82628100000000004</v>
      </c>
      <c r="D17" s="1">
        <v>5</v>
      </c>
      <c r="E17" s="1">
        <v>669.19805153000004</v>
      </c>
      <c r="F17" s="1">
        <v>0.66919805153</v>
      </c>
      <c r="G17" s="1">
        <v>0.80989161257499998</v>
      </c>
      <c r="H17" s="1">
        <v>73</v>
      </c>
      <c r="I17" s="1">
        <v>0</v>
      </c>
      <c r="J17" s="1">
        <v>274314.09543982701</v>
      </c>
      <c r="K17" s="2">
        <v>42696</v>
      </c>
      <c r="L17" s="1">
        <v>0.80989161257499998</v>
      </c>
      <c r="M17" s="1">
        <v>1</v>
      </c>
      <c r="N17" s="1" t="s">
        <v>263</v>
      </c>
      <c r="O17" s="1">
        <v>2898.9321678495799</v>
      </c>
      <c r="P17" s="1">
        <v>274314.09543982701</v>
      </c>
    </row>
    <row r="18" spans="1:16" ht="30" x14ac:dyDescent="0.25">
      <c r="A18" s="1">
        <v>64</v>
      </c>
      <c r="B18" s="1">
        <v>0</v>
      </c>
      <c r="C18" s="1">
        <v>1.15815418086</v>
      </c>
      <c r="D18" s="1">
        <v>17</v>
      </c>
      <c r="E18" s="1">
        <v>3144.6370106499999</v>
      </c>
      <c r="F18" s="1">
        <v>3.1446370106499999</v>
      </c>
      <c r="G18" s="1">
        <v>2.7152144875199999</v>
      </c>
      <c r="H18" s="1">
        <v>80</v>
      </c>
      <c r="I18" s="1">
        <v>0</v>
      </c>
      <c r="J18" s="1">
        <v>850897.38453095697</v>
      </c>
      <c r="K18" s="2">
        <v>42696</v>
      </c>
      <c r="L18" s="1">
        <v>2.7152144875199999</v>
      </c>
      <c r="M18" s="1">
        <v>1</v>
      </c>
      <c r="N18" s="1" t="s">
        <v>263</v>
      </c>
      <c r="O18" s="1">
        <v>4255.3941453998104</v>
      </c>
      <c r="P18" s="1">
        <v>850897.38453095697</v>
      </c>
    </row>
    <row r="19" spans="1:16" ht="30" x14ac:dyDescent="0.25">
      <c r="A19" s="1">
        <v>67</v>
      </c>
      <c r="B19" s="1">
        <v>0</v>
      </c>
      <c r="C19" s="1">
        <v>1.37052</v>
      </c>
      <c r="D19" s="1">
        <v>7</v>
      </c>
      <c r="E19" s="1">
        <v>1511.89967441</v>
      </c>
      <c r="F19" s="1">
        <v>1.5118996744099999</v>
      </c>
      <c r="G19" s="1">
        <v>1.10315768789</v>
      </c>
      <c r="H19" s="1">
        <v>83</v>
      </c>
      <c r="I19" s="1">
        <v>0</v>
      </c>
      <c r="J19" s="1">
        <v>357789.479352622</v>
      </c>
      <c r="K19" s="2">
        <v>42696</v>
      </c>
      <c r="L19" s="1">
        <v>1.10315768789</v>
      </c>
      <c r="M19" s="1">
        <v>1</v>
      </c>
      <c r="N19" s="1" t="s">
        <v>263</v>
      </c>
      <c r="O19" s="1">
        <v>3456.8187878435701</v>
      </c>
      <c r="P19" s="1">
        <v>357789.479352622</v>
      </c>
    </row>
    <row r="20" spans="1:16" ht="30" x14ac:dyDescent="0.25">
      <c r="A20" s="1">
        <v>70</v>
      </c>
      <c r="B20" s="1">
        <v>0</v>
      </c>
      <c r="C20" s="1">
        <v>3.5865179999999999</v>
      </c>
      <c r="D20" s="1">
        <v>34</v>
      </c>
      <c r="E20" s="1">
        <v>8741.3311627000003</v>
      </c>
      <c r="F20" s="1">
        <v>8.7413311626999999</v>
      </c>
      <c r="G20" s="1">
        <v>2.4372751406000002</v>
      </c>
      <c r="H20" s="1">
        <v>87</v>
      </c>
      <c r="I20" s="1">
        <v>0</v>
      </c>
      <c r="J20" s="1">
        <v>2248674.4276253399</v>
      </c>
      <c r="K20" s="2">
        <v>42696</v>
      </c>
      <c r="L20" s="1">
        <v>2.4372751406000002</v>
      </c>
      <c r="M20" s="1">
        <v>1</v>
      </c>
      <c r="N20" s="1" t="s">
        <v>263</v>
      </c>
      <c r="O20" s="1">
        <v>8430.3673751038295</v>
      </c>
      <c r="P20" s="1">
        <v>2248674.4276253399</v>
      </c>
    </row>
    <row r="21" spans="1:16" ht="30" x14ac:dyDescent="0.25">
      <c r="A21" s="1">
        <v>78</v>
      </c>
      <c r="B21" s="1">
        <v>0</v>
      </c>
      <c r="C21" s="1">
        <v>0.73458900000100003</v>
      </c>
      <c r="D21" s="1">
        <v>2</v>
      </c>
      <c r="E21" s="1">
        <v>260.73506473999998</v>
      </c>
      <c r="F21" s="1">
        <v>0.26073506474000002</v>
      </c>
      <c r="G21" s="1">
        <v>0.35494006136700001</v>
      </c>
      <c r="H21" s="1">
        <v>95</v>
      </c>
      <c r="I21" s="1">
        <v>0</v>
      </c>
      <c r="J21" s="1">
        <v>96740.601276361107</v>
      </c>
      <c r="K21" s="2">
        <v>42696</v>
      </c>
      <c r="L21" s="1">
        <v>0.35494006136700001</v>
      </c>
      <c r="M21" s="1">
        <v>1</v>
      </c>
      <c r="N21" s="1" t="s">
        <v>263</v>
      </c>
      <c r="O21" s="1">
        <v>1446.18781818716</v>
      </c>
      <c r="P21" s="1">
        <v>96740.601276361107</v>
      </c>
    </row>
    <row r="22" spans="1:16" ht="30" x14ac:dyDescent="0.25">
      <c r="A22" s="1">
        <v>90</v>
      </c>
      <c r="B22" s="1">
        <v>0</v>
      </c>
      <c r="C22" s="1">
        <v>1.457028</v>
      </c>
      <c r="D22" s="1">
        <v>1</v>
      </c>
      <c r="E22" s="1">
        <v>329.96655814000002</v>
      </c>
      <c r="F22" s="1">
        <v>0.32996655813999998</v>
      </c>
      <c r="G22" s="1">
        <v>0.22646548874799999</v>
      </c>
      <c r="H22" s="1">
        <v>118</v>
      </c>
      <c r="I22" s="1">
        <v>0</v>
      </c>
      <c r="J22" s="1">
        <v>70473.207677369399</v>
      </c>
      <c r="K22" s="2">
        <v>42696</v>
      </c>
      <c r="L22" s="1">
        <v>0.22646548874799999</v>
      </c>
      <c r="M22" s="1">
        <v>1</v>
      </c>
      <c r="N22" s="1" t="s">
        <v>263</v>
      </c>
      <c r="O22" s="1">
        <v>1348.4744767321499</v>
      </c>
      <c r="P22" s="1">
        <v>70473.207677369399</v>
      </c>
    </row>
    <row r="23" spans="1:16" ht="30" x14ac:dyDescent="0.25">
      <c r="A23" s="1">
        <v>92</v>
      </c>
      <c r="B23" s="1">
        <v>0</v>
      </c>
      <c r="C23" s="1">
        <v>2.0039400000000001</v>
      </c>
      <c r="D23" s="1">
        <v>9</v>
      </c>
      <c r="E23" s="1">
        <v>1885.32207666</v>
      </c>
      <c r="F23" s="1">
        <v>1.8853220766600001</v>
      </c>
      <c r="G23" s="1">
        <v>0.94080764726499999</v>
      </c>
      <c r="H23" s="1">
        <v>121</v>
      </c>
      <c r="I23" s="1">
        <v>0</v>
      </c>
      <c r="J23" s="1">
        <v>831369.929743874</v>
      </c>
      <c r="K23" s="2">
        <v>42696</v>
      </c>
      <c r="L23" s="1">
        <v>0.94080764726499999</v>
      </c>
      <c r="M23" s="1">
        <v>1</v>
      </c>
      <c r="N23" s="1" t="s">
        <v>263</v>
      </c>
      <c r="O23" s="1">
        <v>6594.5415285164499</v>
      </c>
      <c r="P23" s="1">
        <v>831369.929743874</v>
      </c>
    </row>
    <row r="24" spans="1:16" ht="30" x14ac:dyDescent="0.25">
      <c r="A24" s="1">
        <v>94</v>
      </c>
      <c r="B24" s="1">
        <v>0</v>
      </c>
      <c r="C24" s="1">
        <v>2.5216919999999998</v>
      </c>
      <c r="D24" s="1">
        <v>4</v>
      </c>
      <c r="E24" s="1">
        <v>1141.30064864</v>
      </c>
      <c r="F24" s="1">
        <v>1.1413006486399999</v>
      </c>
      <c r="G24" s="1">
        <v>0.45259319878900001</v>
      </c>
      <c r="H24" s="1">
        <v>128</v>
      </c>
      <c r="I24" s="1">
        <v>0</v>
      </c>
      <c r="J24" s="1">
        <v>342542.35912481498</v>
      </c>
      <c r="K24" s="2">
        <v>42696</v>
      </c>
      <c r="L24" s="1">
        <v>0.45259319878900001</v>
      </c>
      <c r="M24" s="1">
        <v>1</v>
      </c>
      <c r="N24" s="1" t="s">
        <v>263</v>
      </c>
      <c r="O24" s="1">
        <v>3347.5629880072202</v>
      </c>
      <c r="P24" s="1">
        <v>342542.35912481498</v>
      </c>
    </row>
    <row r="25" spans="1:16" ht="30" x14ac:dyDescent="0.25">
      <c r="A25" s="1">
        <v>95</v>
      </c>
      <c r="B25" s="1">
        <v>0</v>
      </c>
      <c r="C25" s="1">
        <v>3.9478589999999998</v>
      </c>
      <c r="D25" s="1">
        <v>32</v>
      </c>
      <c r="E25" s="1">
        <v>8612.7178515899996</v>
      </c>
      <c r="F25" s="1">
        <v>8.6127178515900003</v>
      </c>
      <c r="G25" s="1">
        <v>2.1816173909900001</v>
      </c>
      <c r="H25" s="1">
        <v>130</v>
      </c>
      <c r="I25" s="1">
        <v>0</v>
      </c>
      <c r="J25" s="1">
        <v>2027153.1127967001</v>
      </c>
      <c r="K25" s="2">
        <v>42696</v>
      </c>
      <c r="L25" s="1">
        <v>2.1816173909900001</v>
      </c>
      <c r="M25" s="1">
        <v>1</v>
      </c>
      <c r="N25" s="1" t="s">
        <v>263</v>
      </c>
      <c r="O25" s="1">
        <v>7526.5031251971895</v>
      </c>
      <c r="P25" s="1">
        <v>2027153.1127967001</v>
      </c>
    </row>
    <row r="26" spans="1:16" ht="30" x14ac:dyDescent="0.25">
      <c r="A26" s="1">
        <v>96</v>
      </c>
      <c r="B26" s="1">
        <v>0</v>
      </c>
      <c r="C26" s="1">
        <v>1.0790010000000001</v>
      </c>
      <c r="D26" s="1">
        <v>16</v>
      </c>
      <c r="E26" s="1">
        <v>3177.75876427</v>
      </c>
      <c r="F26" s="1">
        <v>3.17775876427</v>
      </c>
      <c r="G26" s="1">
        <v>2.9450934376100002</v>
      </c>
      <c r="H26" s="1">
        <v>131</v>
      </c>
      <c r="I26" s="1">
        <v>0</v>
      </c>
      <c r="J26" s="1">
        <v>874403.11173628503</v>
      </c>
      <c r="K26" s="2">
        <v>42696</v>
      </c>
      <c r="L26" s="1">
        <v>2.9450934376100002</v>
      </c>
      <c r="M26" s="1">
        <v>1</v>
      </c>
      <c r="N26" s="1" t="s">
        <v>263</v>
      </c>
      <c r="O26" s="1">
        <v>5055.7387925311004</v>
      </c>
      <c r="P26" s="1">
        <v>874403.11173628503</v>
      </c>
    </row>
    <row r="27" spans="1:16" ht="30" x14ac:dyDescent="0.25">
      <c r="A27" s="1">
        <v>97</v>
      </c>
      <c r="B27" s="1">
        <v>0</v>
      </c>
      <c r="C27" s="1">
        <v>1.4987429999999999</v>
      </c>
      <c r="D27" s="1">
        <v>1</v>
      </c>
      <c r="E27" s="1">
        <v>721.70876554999995</v>
      </c>
      <c r="F27" s="1">
        <v>0.72170876554999996</v>
      </c>
      <c r="G27" s="1">
        <v>0.48154270982399999</v>
      </c>
      <c r="H27" s="1">
        <v>133</v>
      </c>
      <c r="I27" s="1">
        <v>0</v>
      </c>
      <c r="J27" s="1">
        <v>138167.79501145001</v>
      </c>
      <c r="K27" s="2">
        <v>42696</v>
      </c>
      <c r="L27" s="1">
        <v>0.48154270982399999</v>
      </c>
      <c r="M27" s="1">
        <v>1</v>
      </c>
      <c r="N27" s="1" t="s">
        <v>263</v>
      </c>
      <c r="O27" s="1">
        <v>2704.1440634005899</v>
      </c>
      <c r="P27" s="1">
        <v>138167.79501145001</v>
      </c>
    </row>
    <row r="28" spans="1:16" ht="30" x14ac:dyDescent="0.25">
      <c r="A28" s="1">
        <v>98</v>
      </c>
      <c r="B28" s="1">
        <v>0</v>
      </c>
      <c r="C28" s="1">
        <v>1.2388711219199999</v>
      </c>
      <c r="D28" s="1">
        <v>5</v>
      </c>
      <c r="E28" s="1">
        <v>1270.8185053300001</v>
      </c>
      <c r="F28" s="1">
        <v>1.2708185053300001</v>
      </c>
      <c r="G28" s="1">
        <v>1.0257874954399999</v>
      </c>
      <c r="H28" s="1">
        <v>138</v>
      </c>
      <c r="I28" s="1">
        <v>1</v>
      </c>
      <c r="J28" s="1">
        <v>422454.96945591702</v>
      </c>
      <c r="K28" s="2">
        <v>42696</v>
      </c>
      <c r="L28" s="1">
        <v>1.0257874954399999</v>
      </c>
      <c r="M28" s="1">
        <v>1</v>
      </c>
      <c r="N28" s="1" t="s">
        <v>263</v>
      </c>
      <c r="O28" s="1">
        <v>3228.6343180480299</v>
      </c>
      <c r="P28" s="1">
        <v>422454.96945591702</v>
      </c>
    </row>
    <row r="29" spans="1:16" ht="30" x14ac:dyDescent="0.25">
      <c r="A29" s="1">
        <v>101</v>
      </c>
      <c r="B29" s="1">
        <v>0</v>
      </c>
      <c r="C29" s="1">
        <v>1.344924</v>
      </c>
      <c r="D29" s="1">
        <v>14</v>
      </c>
      <c r="E29" s="1">
        <v>2858.4461017899998</v>
      </c>
      <c r="F29" s="1">
        <v>2.8584461017899998</v>
      </c>
      <c r="G29" s="1">
        <v>2.1253588320199999</v>
      </c>
      <c r="H29" s="1">
        <v>142</v>
      </c>
      <c r="I29" s="1">
        <v>0</v>
      </c>
      <c r="J29" s="1">
        <v>650576.06692244299</v>
      </c>
      <c r="K29" s="2">
        <v>42696</v>
      </c>
      <c r="L29" s="1">
        <v>2.1253588320199999</v>
      </c>
      <c r="M29" s="1">
        <v>1</v>
      </c>
      <c r="N29" s="1" t="s">
        <v>263</v>
      </c>
      <c r="O29" s="1">
        <v>3888.5638317415101</v>
      </c>
      <c r="P29" s="1">
        <v>650576.06692244299</v>
      </c>
    </row>
    <row r="30" spans="1:16" ht="30" x14ac:dyDescent="0.25">
      <c r="A30" s="1">
        <v>106</v>
      </c>
      <c r="B30" s="1">
        <v>0</v>
      </c>
      <c r="C30" s="1">
        <v>3.2622749999999998</v>
      </c>
      <c r="D30" s="1">
        <v>14</v>
      </c>
      <c r="E30" s="1">
        <v>5198.4782438299999</v>
      </c>
      <c r="F30" s="1">
        <v>5.1984782438300003</v>
      </c>
      <c r="G30" s="1">
        <v>1.59351319059</v>
      </c>
      <c r="H30" s="1">
        <v>153</v>
      </c>
      <c r="I30" s="1">
        <v>0</v>
      </c>
      <c r="J30" s="1">
        <v>1065137.29153712</v>
      </c>
      <c r="K30" s="2">
        <v>42696</v>
      </c>
      <c r="L30" s="1">
        <v>1.59351319059</v>
      </c>
      <c r="M30" s="1">
        <v>1</v>
      </c>
      <c r="N30" s="1" t="s">
        <v>263</v>
      </c>
      <c r="O30" s="1">
        <v>5200.30702476639</v>
      </c>
      <c r="P30" s="1">
        <v>1065137.29153712</v>
      </c>
    </row>
    <row r="31" spans="1:16" ht="30" x14ac:dyDescent="0.25">
      <c r="A31" s="1">
        <v>108</v>
      </c>
      <c r="B31" s="1">
        <v>0</v>
      </c>
      <c r="C31" s="1">
        <v>3.5953469999999998</v>
      </c>
      <c r="D31" s="1">
        <v>14</v>
      </c>
      <c r="E31" s="1">
        <v>2714.46882964</v>
      </c>
      <c r="F31" s="1">
        <v>2.7144688296399999</v>
      </c>
      <c r="G31" s="1">
        <v>0.75499495031800001</v>
      </c>
      <c r="H31" s="1">
        <v>156</v>
      </c>
      <c r="I31" s="1">
        <v>0</v>
      </c>
      <c r="J31" s="1">
        <v>479035.78028005798</v>
      </c>
      <c r="K31" s="2">
        <v>42696</v>
      </c>
      <c r="L31" s="1">
        <v>0.75499495031800001</v>
      </c>
      <c r="M31" s="1">
        <v>1</v>
      </c>
      <c r="N31" s="1" t="s">
        <v>263</v>
      </c>
      <c r="O31" s="1">
        <v>3652.1456140722898</v>
      </c>
      <c r="P31" s="1">
        <v>479035.78028005798</v>
      </c>
    </row>
    <row r="32" spans="1:16" ht="30" x14ac:dyDescent="0.25">
      <c r="A32" s="1">
        <v>111</v>
      </c>
      <c r="B32" s="1">
        <v>0</v>
      </c>
      <c r="C32" s="1">
        <v>1.4927490000000001</v>
      </c>
      <c r="D32" s="1">
        <v>9</v>
      </c>
      <c r="E32" s="1">
        <v>1622.5905832599999</v>
      </c>
      <c r="F32" s="1">
        <v>1.6225905832600001</v>
      </c>
      <c r="G32" s="1">
        <v>1.08698152419</v>
      </c>
      <c r="H32" s="1">
        <v>168</v>
      </c>
      <c r="I32" s="1">
        <v>0</v>
      </c>
      <c r="J32" s="1">
        <v>579139.49259018502</v>
      </c>
      <c r="K32" s="2">
        <v>42696</v>
      </c>
      <c r="L32" s="1">
        <v>1.08698152419</v>
      </c>
      <c r="M32" s="1">
        <v>1</v>
      </c>
      <c r="N32" s="1" t="s">
        <v>263</v>
      </c>
      <c r="O32" s="1">
        <v>4122.4264471665601</v>
      </c>
      <c r="P32" s="1">
        <v>579139.49259018502</v>
      </c>
    </row>
    <row r="33" spans="1:16" ht="30" x14ac:dyDescent="0.25">
      <c r="A33" s="1">
        <v>112</v>
      </c>
      <c r="B33" s="1">
        <v>0</v>
      </c>
      <c r="C33" s="1">
        <v>1.0625579999999999</v>
      </c>
      <c r="D33" s="1">
        <v>4</v>
      </c>
      <c r="E33" s="1">
        <v>1123.8077913100001</v>
      </c>
      <c r="F33" s="1">
        <v>1.12380779131</v>
      </c>
      <c r="G33" s="1">
        <v>1.05764371574</v>
      </c>
      <c r="H33" s="1">
        <v>171</v>
      </c>
      <c r="I33" s="1">
        <v>0</v>
      </c>
      <c r="J33" s="1">
        <v>305204.86968849198</v>
      </c>
      <c r="K33" s="2">
        <v>42696</v>
      </c>
      <c r="L33" s="1">
        <v>1.05764371574</v>
      </c>
      <c r="M33" s="1">
        <v>1</v>
      </c>
      <c r="N33" s="1" t="s">
        <v>263</v>
      </c>
      <c r="O33" s="1">
        <v>2890.0190320186298</v>
      </c>
      <c r="P33" s="1">
        <v>305204.86968849198</v>
      </c>
    </row>
    <row r="34" spans="1:16" ht="30" x14ac:dyDescent="0.25">
      <c r="A34" s="1">
        <v>114</v>
      </c>
      <c r="B34" s="1">
        <v>0</v>
      </c>
      <c r="C34" s="1">
        <v>2.7422550000000001</v>
      </c>
      <c r="D34" s="1">
        <v>5</v>
      </c>
      <c r="E34" s="1">
        <v>666.56201256999998</v>
      </c>
      <c r="F34" s="1">
        <v>0.66656201257000003</v>
      </c>
      <c r="G34" s="1">
        <v>0.24307076204399999</v>
      </c>
      <c r="H34" s="1">
        <v>173</v>
      </c>
      <c r="I34" s="1">
        <v>0</v>
      </c>
      <c r="J34" s="1">
        <v>233511.29016904699</v>
      </c>
      <c r="K34" s="2">
        <v>42696</v>
      </c>
      <c r="L34" s="1">
        <v>0.24307076204399999</v>
      </c>
      <c r="M34" s="1">
        <v>1</v>
      </c>
      <c r="N34" s="1" t="s">
        <v>263</v>
      </c>
      <c r="O34" s="1">
        <v>2312.7916024082301</v>
      </c>
      <c r="P34" s="1">
        <v>233511.29016904699</v>
      </c>
    </row>
    <row r="35" spans="1:16" ht="30" x14ac:dyDescent="0.25">
      <c r="A35" s="1">
        <v>116</v>
      </c>
      <c r="B35" s="1">
        <v>0</v>
      </c>
      <c r="C35" s="1">
        <v>0.96276600000000001</v>
      </c>
      <c r="D35" s="1">
        <v>8</v>
      </c>
      <c r="E35" s="1">
        <v>1749.30779132</v>
      </c>
      <c r="F35" s="1">
        <v>1.7493077913199999</v>
      </c>
      <c r="G35" s="1">
        <v>1.8169604985200001</v>
      </c>
      <c r="H35" s="1">
        <v>180</v>
      </c>
      <c r="I35" s="1">
        <v>0</v>
      </c>
      <c r="J35" s="1">
        <v>488601.31312203401</v>
      </c>
      <c r="K35" s="2">
        <v>42696</v>
      </c>
      <c r="L35" s="1">
        <v>1.8169604985200001</v>
      </c>
      <c r="M35" s="1">
        <v>1</v>
      </c>
      <c r="N35" s="1" t="s">
        <v>263</v>
      </c>
      <c r="O35" s="1">
        <v>3880.8880126927402</v>
      </c>
      <c r="P35" s="1">
        <v>488601.31312203401</v>
      </c>
    </row>
    <row r="36" spans="1:16" ht="30" x14ac:dyDescent="0.25">
      <c r="A36" s="1">
        <v>121</v>
      </c>
      <c r="B36" s="1">
        <v>0</v>
      </c>
      <c r="C36" s="1">
        <v>2.212596</v>
      </c>
      <c r="D36" s="1">
        <v>18</v>
      </c>
      <c r="E36" s="1">
        <v>4913.67629536</v>
      </c>
      <c r="F36" s="1">
        <v>4.9136762953600002</v>
      </c>
      <c r="G36" s="1">
        <v>2.2207742829499999</v>
      </c>
      <c r="H36" s="1">
        <v>187</v>
      </c>
      <c r="I36" s="1">
        <v>0</v>
      </c>
      <c r="J36" s="1">
        <v>996150.35889349796</v>
      </c>
      <c r="K36" s="2">
        <v>42696</v>
      </c>
      <c r="L36" s="1">
        <v>2.2207742829499999</v>
      </c>
      <c r="M36" s="1">
        <v>1</v>
      </c>
      <c r="N36" s="1" t="s">
        <v>263</v>
      </c>
      <c r="O36" s="1">
        <v>5498.9132730398096</v>
      </c>
      <c r="P36" s="1">
        <v>996150.35889349796</v>
      </c>
    </row>
    <row r="37" spans="1:16" ht="30" x14ac:dyDescent="0.25">
      <c r="A37" s="1">
        <v>244</v>
      </c>
      <c r="B37" s="1">
        <v>0</v>
      </c>
      <c r="C37" s="1">
        <v>0.34943400000000002</v>
      </c>
      <c r="D37" s="1">
        <v>1</v>
      </c>
      <c r="E37" s="1">
        <v>339.55129855000001</v>
      </c>
      <c r="F37" s="1">
        <v>0.33955129854999999</v>
      </c>
      <c r="G37" s="1">
        <v>0.971717974067</v>
      </c>
      <c r="H37" s="1">
        <v>340</v>
      </c>
      <c r="I37" s="1">
        <v>0</v>
      </c>
      <c r="J37" s="1">
        <v>112753.725961028</v>
      </c>
      <c r="K37" s="2">
        <v>42696</v>
      </c>
      <c r="L37" s="1">
        <v>0.971717974067</v>
      </c>
      <c r="M37" s="1">
        <v>1</v>
      </c>
      <c r="N37" s="1" t="s">
        <v>263</v>
      </c>
      <c r="O37" s="1">
        <v>2033.36993184484</v>
      </c>
      <c r="P37" s="1">
        <v>112753.725961028</v>
      </c>
    </row>
    <row r="38" spans="1:16" ht="30" x14ac:dyDescent="0.25">
      <c r="A38" s="1">
        <v>253</v>
      </c>
      <c r="B38" s="1">
        <v>0</v>
      </c>
      <c r="C38" s="1">
        <v>5.5709369999999998</v>
      </c>
      <c r="D38" s="1">
        <v>32</v>
      </c>
      <c r="E38" s="1">
        <v>5209.3743469000001</v>
      </c>
      <c r="F38" s="1">
        <v>5.2093743468999998</v>
      </c>
      <c r="G38" s="1">
        <v>0.93509841286999995</v>
      </c>
      <c r="H38" s="1">
        <v>349</v>
      </c>
      <c r="I38" s="1">
        <v>0</v>
      </c>
      <c r="J38" s="1">
        <v>1778185.30416074</v>
      </c>
      <c r="K38" s="2">
        <v>42696</v>
      </c>
      <c r="L38" s="1">
        <v>0.93509841286999995</v>
      </c>
      <c r="M38" s="1">
        <v>1</v>
      </c>
      <c r="N38" s="1" t="s">
        <v>263</v>
      </c>
      <c r="O38" s="1">
        <v>7695.4425432339003</v>
      </c>
      <c r="P38" s="1">
        <v>1778185.30416074</v>
      </c>
    </row>
    <row r="39" spans="1:16" ht="30" x14ac:dyDescent="0.25">
      <c r="A39" s="1">
        <v>268</v>
      </c>
      <c r="B39" s="1">
        <v>0</v>
      </c>
      <c r="C39" s="1">
        <v>1.0310490000000001</v>
      </c>
      <c r="D39" s="1">
        <v>5</v>
      </c>
      <c r="E39" s="1">
        <v>992.85551853000004</v>
      </c>
      <c r="F39" s="1">
        <v>0.99285551852999998</v>
      </c>
      <c r="G39" s="1">
        <v>0.96295667667600005</v>
      </c>
      <c r="H39" s="1">
        <v>369</v>
      </c>
      <c r="I39" s="1">
        <v>0</v>
      </c>
      <c r="J39" s="1">
        <v>301053.19581917801</v>
      </c>
      <c r="K39" s="2">
        <v>42696</v>
      </c>
      <c r="L39" s="1">
        <v>0.96295667667600005</v>
      </c>
      <c r="M39" s="1">
        <v>1</v>
      </c>
      <c r="N39" s="1" t="s">
        <v>263</v>
      </c>
      <c r="O39" s="1">
        <v>2755.2084223931101</v>
      </c>
      <c r="P39" s="1">
        <v>301053.19581917801</v>
      </c>
    </row>
    <row r="40" spans="1:16" ht="30" x14ac:dyDescent="0.25">
      <c r="A40" s="1">
        <v>270</v>
      </c>
      <c r="B40" s="1">
        <v>0</v>
      </c>
      <c r="C40" s="1">
        <v>4.299156</v>
      </c>
      <c r="D40" s="1">
        <v>18</v>
      </c>
      <c r="E40" s="1">
        <v>4253.6655813500001</v>
      </c>
      <c r="F40" s="1">
        <v>4.2536655813499999</v>
      </c>
      <c r="G40" s="1">
        <v>0.98941875599499995</v>
      </c>
      <c r="H40" s="1">
        <v>371</v>
      </c>
      <c r="I40" s="1">
        <v>0</v>
      </c>
      <c r="J40" s="1">
        <v>1647444.8138278001</v>
      </c>
      <c r="K40" s="2">
        <v>42696</v>
      </c>
      <c r="L40" s="1">
        <v>0.98941875599499995</v>
      </c>
      <c r="M40" s="1">
        <v>1</v>
      </c>
      <c r="N40" s="1" t="s">
        <v>263</v>
      </c>
      <c r="O40" s="1">
        <v>10463.9816853844</v>
      </c>
      <c r="P40" s="1">
        <v>1647444.8138278001</v>
      </c>
    </row>
    <row r="41" spans="1:16" ht="30" x14ac:dyDescent="0.25">
      <c r="A41" s="1">
        <v>302</v>
      </c>
      <c r="B41" s="1">
        <v>0</v>
      </c>
      <c r="C41" s="1">
        <v>8.7144659999999998</v>
      </c>
      <c r="D41" s="1">
        <v>62</v>
      </c>
      <c r="E41" s="1">
        <v>15356.107783699999</v>
      </c>
      <c r="F41" s="1">
        <v>15.356107783700001</v>
      </c>
      <c r="G41" s="1">
        <v>1.76213984697</v>
      </c>
      <c r="H41" s="1">
        <v>422</v>
      </c>
      <c r="I41" s="1">
        <v>0</v>
      </c>
      <c r="J41" s="1">
        <v>3861938.9157455401</v>
      </c>
      <c r="K41" s="2">
        <v>42696</v>
      </c>
      <c r="L41" s="1">
        <v>1.76213984697</v>
      </c>
      <c r="M41" s="1">
        <v>1</v>
      </c>
      <c r="N41" s="1" t="s">
        <v>263</v>
      </c>
      <c r="O41" s="1">
        <v>10170.7902741122</v>
      </c>
      <c r="P41" s="1">
        <v>3861938.9157455401</v>
      </c>
    </row>
    <row r="42" spans="1:16" ht="30" x14ac:dyDescent="0.25">
      <c r="A42" s="1">
        <v>310</v>
      </c>
      <c r="B42" s="1">
        <v>0</v>
      </c>
      <c r="C42" s="1">
        <v>3.3378480000000001</v>
      </c>
      <c r="D42" s="1">
        <v>32</v>
      </c>
      <c r="E42" s="1">
        <v>7341.15941036</v>
      </c>
      <c r="F42" s="1">
        <v>7.3411594103600004</v>
      </c>
      <c r="G42" s="1">
        <v>2.1993689977400002</v>
      </c>
      <c r="H42" s="1">
        <v>431</v>
      </c>
      <c r="I42" s="1">
        <v>0</v>
      </c>
      <c r="J42" s="1">
        <v>1800765.4256325201</v>
      </c>
      <c r="K42" s="2">
        <v>42696</v>
      </c>
      <c r="L42" s="1">
        <v>2.1993689977400002</v>
      </c>
      <c r="M42" s="1">
        <v>1</v>
      </c>
      <c r="N42" s="1" t="s">
        <v>263</v>
      </c>
      <c r="O42" s="1">
        <v>7393.6738279704095</v>
      </c>
      <c r="P42" s="1">
        <v>1800765.4256325201</v>
      </c>
    </row>
    <row r="43" spans="1:16" ht="30" x14ac:dyDescent="0.25">
      <c r="A43" s="1">
        <v>322</v>
      </c>
      <c r="B43" s="1">
        <v>0</v>
      </c>
      <c r="C43" s="1">
        <v>7.3087920000000004</v>
      </c>
      <c r="D43" s="1">
        <v>71</v>
      </c>
      <c r="E43" s="1">
        <v>15844.433431699999</v>
      </c>
      <c r="F43" s="1">
        <v>15.844433431700001</v>
      </c>
      <c r="G43" s="1">
        <v>2.1678593988900001</v>
      </c>
      <c r="H43" s="1">
        <v>445</v>
      </c>
      <c r="I43" s="1">
        <v>0</v>
      </c>
      <c r="J43" s="1">
        <v>3069586.9875672502</v>
      </c>
      <c r="K43" s="2">
        <v>42696</v>
      </c>
      <c r="L43" s="1">
        <v>2.1678593988900001</v>
      </c>
      <c r="M43" s="1">
        <v>1</v>
      </c>
      <c r="N43" s="1" t="s">
        <v>263</v>
      </c>
      <c r="O43" s="1">
        <v>10415.5876312029</v>
      </c>
      <c r="P43" s="1">
        <v>3069586.9875672502</v>
      </c>
    </row>
    <row r="44" spans="1:16" ht="30" x14ac:dyDescent="0.25">
      <c r="A44" s="1">
        <v>323</v>
      </c>
      <c r="B44" s="1">
        <v>0</v>
      </c>
      <c r="C44" s="1">
        <v>3.0331260000000002</v>
      </c>
      <c r="D44" s="1">
        <v>15</v>
      </c>
      <c r="E44" s="1">
        <v>3652.2646071200002</v>
      </c>
      <c r="F44" s="1">
        <v>3.6522646071199998</v>
      </c>
      <c r="G44" s="1">
        <v>1.20412558104</v>
      </c>
      <c r="H44" s="1">
        <v>446</v>
      </c>
      <c r="I44" s="1">
        <v>0</v>
      </c>
      <c r="J44" s="1">
        <v>910278.93336473894</v>
      </c>
      <c r="K44" s="2">
        <v>42696</v>
      </c>
      <c r="L44" s="1">
        <v>1.20412558104</v>
      </c>
      <c r="M44" s="1">
        <v>1</v>
      </c>
      <c r="N44" s="1" t="s">
        <v>263</v>
      </c>
      <c r="O44" s="1">
        <v>4438.9020740914102</v>
      </c>
      <c r="P44" s="1">
        <v>910278.93336473894</v>
      </c>
    </row>
    <row r="45" spans="1:16" ht="30" x14ac:dyDescent="0.25">
      <c r="A45" s="1">
        <v>324</v>
      </c>
      <c r="B45" s="1">
        <v>0</v>
      </c>
      <c r="C45" s="1">
        <v>5.9246639999999999</v>
      </c>
      <c r="D45" s="1">
        <v>23</v>
      </c>
      <c r="E45" s="1">
        <v>5401.4077887599997</v>
      </c>
      <c r="F45" s="1">
        <v>5.4014077887600003</v>
      </c>
      <c r="G45" s="1">
        <v>0.91168170697299999</v>
      </c>
      <c r="H45" s="1">
        <v>447</v>
      </c>
      <c r="I45" s="1">
        <v>0</v>
      </c>
      <c r="J45" s="1">
        <v>1986718.53205952</v>
      </c>
      <c r="K45" s="2">
        <v>42696</v>
      </c>
      <c r="L45" s="1">
        <v>0.91168170697299999</v>
      </c>
      <c r="M45" s="1">
        <v>1</v>
      </c>
      <c r="N45" s="1" t="s">
        <v>263</v>
      </c>
      <c r="O45" s="1">
        <v>12538.8892056389</v>
      </c>
      <c r="P45" s="1">
        <v>1986718.53205952</v>
      </c>
    </row>
    <row r="46" spans="1:16" ht="30" x14ac:dyDescent="0.25">
      <c r="A46" s="1">
        <v>334</v>
      </c>
      <c r="B46" s="1">
        <v>0</v>
      </c>
      <c r="C46" s="1">
        <v>0.45522000000000001</v>
      </c>
      <c r="D46" s="1">
        <v>9</v>
      </c>
      <c r="E46" s="1">
        <v>1192.2123368800001</v>
      </c>
      <c r="F46" s="1">
        <v>1.1922123368799999</v>
      </c>
      <c r="G46" s="1">
        <v>2.6189805739600001</v>
      </c>
      <c r="H46" s="1">
        <v>458</v>
      </c>
      <c r="I46" s="1">
        <v>0</v>
      </c>
      <c r="J46" s="1">
        <v>367409.44205119199</v>
      </c>
      <c r="K46" s="2">
        <v>42696</v>
      </c>
      <c r="L46" s="1">
        <v>2.6189805739600001</v>
      </c>
      <c r="M46" s="1">
        <v>1</v>
      </c>
      <c r="N46" s="1" t="s">
        <v>263</v>
      </c>
      <c r="O46" s="1">
        <v>3206.18267058227</v>
      </c>
      <c r="P46" s="1">
        <v>367409.44205119199</v>
      </c>
    </row>
    <row r="47" spans="1:16" ht="30" x14ac:dyDescent="0.25">
      <c r="A47" s="1">
        <v>347</v>
      </c>
      <c r="B47" s="1">
        <v>0</v>
      </c>
      <c r="C47" s="1">
        <v>2.8158029999999998</v>
      </c>
      <c r="D47" s="1">
        <v>37</v>
      </c>
      <c r="E47" s="1">
        <v>8409.2035662399994</v>
      </c>
      <c r="F47" s="1">
        <v>8.4092035662400004</v>
      </c>
      <c r="G47" s="1">
        <v>2.9864317802899998</v>
      </c>
      <c r="H47" s="1">
        <v>476</v>
      </c>
      <c r="I47" s="1">
        <v>0</v>
      </c>
      <c r="J47" s="1">
        <v>1923192.6037500401</v>
      </c>
      <c r="K47" s="2">
        <v>42696</v>
      </c>
      <c r="L47" s="1">
        <v>2.9864317802899998</v>
      </c>
      <c r="M47" s="1">
        <v>1</v>
      </c>
      <c r="N47" s="1" t="s">
        <v>263</v>
      </c>
      <c r="O47" s="1">
        <v>7031.4515681021103</v>
      </c>
      <c r="P47" s="1">
        <v>1923192.6037500401</v>
      </c>
    </row>
    <row r="48" spans="1:16" ht="30" x14ac:dyDescent="0.25">
      <c r="A48" s="1">
        <v>360</v>
      </c>
      <c r="B48" s="1">
        <v>0</v>
      </c>
      <c r="C48" s="1">
        <v>5.2183440000000001</v>
      </c>
      <c r="D48" s="1">
        <v>46</v>
      </c>
      <c r="E48" s="1">
        <v>9896.8944750999999</v>
      </c>
      <c r="F48" s="1">
        <v>9.8968944750999999</v>
      </c>
      <c r="G48" s="1">
        <v>1.8965584628200001</v>
      </c>
      <c r="H48" s="1">
        <v>491</v>
      </c>
      <c r="I48" s="1">
        <v>0</v>
      </c>
      <c r="J48" s="1">
        <v>2052439.2642852799</v>
      </c>
      <c r="K48" s="2">
        <v>42696</v>
      </c>
      <c r="L48" s="1">
        <v>1.8965584628200001</v>
      </c>
      <c r="M48" s="1">
        <v>1</v>
      </c>
      <c r="N48" s="1" t="s">
        <v>263</v>
      </c>
      <c r="O48" s="1">
        <v>7410.8221967542804</v>
      </c>
      <c r="P48" s="1">
        <v>2052439.2642852799</v>
      </c>
    </row>
    <row r="49" spans="1:16" ht="30" x14ac:dyDescent="0.25">
      <c r="A49" s="1">
        <v>362</v>
      </c>
      <c r="B49" s="1">
        <v>0</v>
      </c>
      <c r="C49" s="1">
        <v>4.6838249999999997</v>
      </c>
      <c r="D49" s="1">
        <v>40</v>
      </c>
      <c r="E49" s="1">
        <v>9302.5840841299996</v>
      </c>
      <c r="F49" s="1">
        <v>9.3025840841300003</v>
      </c>
      <c r="G49" s="1">
        <v>1.9861083802499999</v>
      </c>
      <c r="H49" s="1">
        <v>494</v>
      </c>
      <c r="I49" s="1">
        <v>0</v>
      </c>
      <c r="J49" s="1">
        <v>2235650.1768120299</v>
      </c>
      <c r="K49" s="2">
        <v>42696</v>
      </c>
      <c r="L49" s="1">
        <v>1.9861083802499999</v>
      </c>
      <c r="M49" s="1">
        <v>1</v>
      </c>
      <c r="N49" s="1" t="s">
        <v>263</v>
      </c>
      <c r="O49" s="1">
        <v>7275.3882216141901</v>
      </c>
      <c r="P49" s="1">
        <v>2235650.1768120299</v>
      </c>
    </row>
    <row r="50" spans="1:16" ht="30" x14ac:dyDescent="0.25">
      <c r="A50" s="1">
        <v>367</v>
      </c>
      <c r="B50" s="1">
        <v>0</v>
      </c>
      <c r="C50" s="1">
        <v>1.1045160000000001</v>
      </c>
      <c r="D50" s="1">
        <v>18</v>
      </c>
      <c r="E50" s="1">
        <v>3265.9269452799999</v>
      </c>
      <c r="F50" s="1">
        <v>3.2659269452799999</v>
      </c>
      <c r="G50" s="1">
        <v>2.9568851381800001</v>
      </c>
      <c r="H50" s="1">
        <v>501</v>
      </c>
      <c r="I50" s="1">
        <v>0</v>
      </c>
      <c r="J50" s="1">
        <v>1105341.7927981899</v>
      </c>
      <c r="K50" s="2">
        <v>42696</v>
      </c>
      <c r="L50" s="1">
        <v>2.9568851381800001</v>
      </c>
      <c r="M50" s="1">
        <v>1</v>
      </c>
      <c r="N50" s="1" t="s">
        <v>263</v>
      </c>
      <c r="O50" s="1">
        <v>5310.22087342135</v>
      </c>
      <c r="P50" s="1">
        <v>1105341.7927981899</v>
      </c>
    </row>
    <row r="51" spans="1:16" ht="30" x14ac:dyDescent="0.25">
      <c r="A51" s="1">
        <v>414</v>
      </c>
      <c r="B51" s="1">
        <v>0</v>
      </c>
      <c r="C51" s="1">
        <v>1.5896250000000001</v>
      </c>
      <c r="D51" s="1">
        <v>13</v>
      </c>
      <c r="E51" s="1">
        <v>3034.2886348000002</v>
      </c>
      <c r="F51" s="1">
        <v>3.0342886348000002</v>
      </c>
      <c r="G51" s="1">
        <v>1.90880782247</v>
      </c>
      <c r="H51" s="1">
        <v>560</v>
      </c>
      <c r="I51" s="1">
        <v>0</v>
      </c>
      <c r="J51" s="1">
        <v>412566.45389411802</v>
      </c>
      <c r="K51" s="2">
        <v>42696</v>
      </c>
      <c r="L51" s="1">
        <v>1.90880782247</v>
      </c>
      <c r="M51" s="1">
        <v>1</v>
      </c>
      <c r="N51" s="1" t="s">
        <v>263</v>
      </c>
      <c r="O51" s="1">
        <v>3353.4156663244098</v>
      </c>
      <c r="P51" s="1">
        <v>412566.45389411802</v>
      </c>
    </row>
    <row r="52" spans="1:16" ht="30" x14ac:dyDescent="0.25">
      <c r="A52" s="1">
        <v>432</v>
      </c>
      <c r="B52" s="1">
        <v>0</v>
      </c>
      <c r="C52" s="1">
        <v>0.52504200000000001</v>
      </c>
      <c r="D52" s="1">
        <v>1</v>
      </c>
      <c r="E52" s="1">
        <v>370.91883092</v>
      </c>
      <c r="F52" s="1">
        <v>0.37091883092</v>
      </c>
      <c r="G52" s="1">
        <v>0.70645554245200004</v>
      </c>
      <c r="H52" s="1">
        <v>583</v>
      </c>
      <c r="I52" s="1">
        <v>0</v>
      </c>
      <c r="J52" s="1">
        <v>146574.563274607</v>
      </c>
      <c r="K52" s="2">
        <v>42696</v>
      </c>
      <c r="L52" s="1">
        <v>0.70645554245200004</v>
      </c>
      <c r="M52" s="1">
        <v>1</v>
      </c>
      <c r="N52" s="1" t="s">
        <v>263</v>
      </c>
      <c r="O52" s="1">
        <v>1962.9572332723101</v>
      </c>
      <c r="P52" s="1">
        <v>146574.563274607</v>
      </c>
    </row>
    <row r="53" spans="1:16" ht="30" x14ac:dyDescent="0.25">
      <c r="A53" s="1">
        <v>434</v>
      </c>
      <c r="B53" s="1">
        <v>0</v>
      </c>
      <c r="C53" s="1">
        <v>9.9221760000000003</v>
      </c>
      <c r="D53" s="1">
        <v>83</v>
      </c>
      <c r="E53" s="1">
        <v>23594.863948300001</v>
      </c>
      <c r="F53" s="1">
        <v>23.594863948299999</v>
      </c>
      <c r="G53" s="1">
        <v>2.37799288667</v>
      </c>
      <c r="H53" s="1">
        <v>586</v>
      </c>
      <c r="I53" s="1">
        <v>0</v>
      </c>
      <c r="J53" s="1">
        <v>4197099.6743909996</v>
      </c>
      <c r="K53" s="2">
        <v>42696</v>
      </c>
      <c r="L53" s="1">
        <v>2.37799288667</v>
      </c>
      <c r="M53" s="1">
        <v>1</v>
      </c>
      <c r="N53" s="1" t="s">
        <v>263</v>
      </c>
      <c r="O53" s="1">
        <v>10627.669928670801</v>
      </c>
      <c r="P53" s="1">
        <v>4197099.6743909996</v>
      </c>
    </row>
    <row r="54" spans="1:16" ht="30" x14ac:dyDescent="0.25">
      <c r="A54" s="1">
        <v>456</v>
      </c>
      <c r="B54" s="1">
        <v>0</v>
      </c>
      <c r="C54" s="1">
        <v>1.2359789999999999</v>
      </c>
      <c r="D54" s="1">
        <v>27</v>
      </c>
      <c r="E54" s="1">
        <v>3777.3827894000001</v>
      </c>
      <c r="F54" s="1">
        <v>3.7773827893999998</v>
      </c>
      <c r="G54" s="1">
        <v>3.0561868683900002</v>
      </c>
      <c r="H54" s="1">
        <v>619</v>
      </c>
      <c r="I54" s="1">
        <v>0</v>
      </c>
      <c r="J54" s="1">
        <v>1236965.63550033</v>
      </c>
      <c r="K54" s="2">
        <v>42696</v>
      </c>
      <c r="L54" s="1">
        <v>3.0561868683900002</v>
      </c>
      <c r="M54" s="1">
        <v>1</v>
      </c>
      <c r="N54" s="1" t="s">
        <v>263</v>
      </c>
      <c r="O54" s="1">
        <v>4996.6721112658197</v>
      </c>
      <c r="P54" s="1">
        <v>1236965.63550033</v>
      </c>
    </row>
    <row r="55" spans="1:16" ht="30" x14ac:dyDescent="0.25">
      <c r="A55" s="1">
        <v>463</v>
      </c>
      <c r="B55" s="1">
        <v>0</v>
      </c>
      <c r="C55" s="1">
        <v>0.182978999999</v>
      </c>
      <c r="D55" s="1">
        <v>3</v>
      </c>
      <c r="E55" s="1">
        <v>384.41883092</v>
      </c>
      <c r="F55" s="1">
        <v>0.38441883092000001</v>
      </c>
      <c r="G55" s="1">
        <v>2.1008904350900002</v>
      </c>
      <c r="H55" s="1">
        <v>628</v>
      </c>
      <c r="I55" s="1">
        <v>0</v>
      </c>
      <c r="J55" s="1">
        <v>101274.835290063</v>
      </c>
      <c r="K55" s="2">
        <v>42696</v>
      </c>
      <c r="L55" s="1">
        <v>2.1008904350900002</v>
      </c>
      <c r="M55" s="1">
        <v>1</v>
      </c>
      <c r="N55" s="1" t="s">
        <v>263</v>
      </c>
      <c r="O55" s="1">
        <v>1691.67638524124</v>
      </c>
      <c r="P55" s="1">
        <v>101274.835290063</v>
      </c>
    </row>
    <row r="56" spans="1:16" ht="30" x14ac:dyDescent="0.25">
      <c r="A56" s="1">
        <v>468</v>
      </c>
      <c r="B56" s="1">
        <v>0</v>
      </c>
      <c r="C56" s="1">
        <v>3.2924069999999999</v>
      </c>
      <c r="D56" s="1">
        <v>28</v>
      </c>
      <c r="E56" s="1">
        <v>6284.3993462600001</v>
      </c>
      <c r="F56" s="1">
        <v>6.2843993462599999</v>
      </c>
      <c r="G56" s="1">
        <v>1.9087553107099999</v>
      </c>
      <c r="H56" s="1">
        <v>633</v>
      </c>
      <c r="I56" s="1">
        <v>0</v>
      </c>
      <c r="J56" s="1">
        <v>1249936.7909188599</v>
      </c>
      <c r="K56" s="2">
        <v>42696</v>
      </c>
      <c r="L56" s="1">
        <v>1.9087553107099999</v>
      </c>
      <c r="M56" s="1">
        <v>1</v>
      </c>
      <c r="N56" s="1" t="s">
        <v>263</v>
      </c>
      <c r="O56" s="1">
        <v>5270.0940813133302</v>
      </c>
      <c r="P56" s="1">
        <v>1249936.7909188599</v>
      </c>
    </row>
    <row r="57" spans="1:16" ht="30" x14ac:dyDescent="0.25">
      <c r="A57" s="1">
        <v>471</v>
      </c>
      <c r="B57" s="1">
        <v>0</v>
      </c>
      <c r="C57" s="1">
        <v>0.22647600000000001</v>
      </c>
      <c r="D57" s="1">
        <v>2</v>
      </c>
      <c r="E57" s="1">
        <v>367.37824638000001</v>
      </c>
      <c r="F57" s="1">
        <v>0.36737824638</v>
      </c>
      <c r="G57" s="1">
        <v>1.62215089625</v>
      </c>
      <c r="H57" s="1">
        <v>639</v>
      </c>
      <c r="I57" s="1">
        <v>0</v>
      </c>
      <c r="J57" s="1">
        <v>68526.702439152403</v>
      </c>
      <c r="K57" s="2">
        <v>42696</v>
      </c>
      <c r="L57" s="1">
        <v>1.62215089625</v>
      </c>
      <c r="M57" s="1">
        <v>1</v>
      </c>
      <c r="N57" s="1" t="s">
        <v>263</v>
      </c>
      <c r="O57" s="1">
        <v>1191.0842183495799</v>
      </c>
      <c r="P57" s="1">
        <v>68526.702439152403</v>
      </c>
    </row>
    <row r="58" spans="1:16" ht="30" x14ac:dyDescent="0.25">
      <c r="A58" s="1">
        <v>483</v>
      </c>
      <c r="B58" s="1">
        <v>0</v>
      </c>
      <c r="C58" s="1">
        <v>1.2599549999999999</v>
      </c>
      <c r="D58" s="1">
        <v>6</v>
      </c>
      <c r="E58" s="1">
        <v>2027.9652583100001</v>
      </c>
      <c r="F58" s="1">
        <v>2.0279652583100001</v>
      </c>
      <c r="G58" s="1">
        <v>1.6095537208199999</v>
      </c>
      <c r="H58" s="1">
        <v>653</v>
      </c>
      <c r="I58" s="1">
        <v>0</v>
      </c>
      <c r="J58" s="1">
        <v>297155.28375353198</v>
      </c>
      <c r="K58" s="2">
        <v>42696</v>
      </c>
      <c r="L58" s="1">
        <v>1.6095537208199999</v>
      </c>
      <c r="M58" s="1">
        <v>1</v>
      </c>
      <c r="N58" s="1" t="s">
        <v>263</v>
      </c>
      <c r="O58" s="1">
        <v>4159.8428074351696</v>
      </c>
      <c r="P58" s="1">
        <v>297155.28375353198</v>
      </c>
    </row>
    <row r="59" spans="1:16" ht="30" x14ac:dyDescent="0.25">
      <c r="A59" s="1">
        <v>484</v>
      </c>
      <c r="B59" s="1">
        <v>0</v>
      </c>
      <c r="C59" s="1">
        <v>0.155358</v>
      </c>
      <c r="D59" s="1">
        <v>3</v>
      </c>
      <c r="E59" s="1">
        <v>331.96298680000001</v>
      </c>
      <c r="F59" s="1">
        <v>0.33196298680000003</v>
      </c>
      <c r="G59" s="1">
        <v>2.1367614593400002</v>
      </c>
      <c r="H59" s="1">
        <v>654</v>
      </c>
      <c r="I59" s="1">
        <v>0</v>
      </c>
      <c r="J59" s="1">
        <v>99325.585857123195</v>
      </c>
      <c r="K59" s="2">
        <v>42696</v>
      </c>
      <c r="L59" s="1">
        <v>2.1367614593400002</v>
      </c>
      <c r="M59" s="1">
        <v>1</v>
      </c>
      <c r="N59" s="1" t="s">
        <v>263</v>
      </c>
      <c r="O59" s="1">
        <v>1325.33982917304</v>
      </c>
      <c r="P59" s="1">
        <v>99325.585857123195</v>
      </c>
    </row>
    <row r="60" spans="1:16" ht="30" x14ac:dyDescent="0.25">
      <c r="A60" s="1">
        <v>485</v>
      </c>
      <c r="B60" s="1">
        <v>0</v>
      </c>
      <c r="C60" s="1">
        <v>0.120447</v>
      </c>
      <c r="D60" s="1">
        <v>2</v>
      </c>
      <c r="E60" s="1">
        <v>223.64318163999999</v>
      </c>
      <c r="F60" s="1">
        <v>0.22364318163999999</v>
      </c>
      <c r="G60" s="1">
        <v>1.85677668717</v>
      </c>
      <c r="H60" s="1">
        <v>655</v>
      </c>
      <c r="I60" s="1">
        <v>0</v>
      </c>
      <c r="J60" s="1">
        <v>58383.874429899697</v>
      </c>
      <c r="K60" s="2">
        <v>42696</v>
      </c>
      <c r="L60" s="1">
        <v>1.85677668717</v>
      </c>
      <c r="M60" s="1">
        <v>1</v>
      </c>
      <c r="N60" s="1" t="s">
        <v>263</v>
      </c>
      <c r="O60" s="1">
        <v>1185.39748747871</v>
      </c>
      <c r="P60" s="1">
        <v>58383.874429899697</v>
      </c>
    </row>
    <row r="61" spans="1:16" ht="30" x14ac:dyDescent="0.25">
      <c r="A61" s="1">
        <v>488</v>
      </c>
      <c r="B61" s="1">
        <v>0</v>
      </c>
      <c r="C61" s="1">
        <v>2.2398120000000001</v>
      </c>
      <c r="D61" s="1">
        <v>14</v>
      </c>
      <c r="E61" s="1">
        <v>5974.6714241999998</v>
      </c>
      <c r="F61" s="1">
        <v>5.9746714242000003</v>
      </c>
      <c r="G61" s="1">
        <v>2.6674879071099999</v>
      </c>
      <c r="H61" s="1">
        <v>658</v>
      </c>
      <c r="I61" s="1">
        <v>0</v>
      </c>
      <c r="J61" s="1">
        <v>987847.90701583296</v>
      </c>
      <c r="K61" s="2">
        <v>42696</v>
      </c>
      <c r="L61" s="1">
        <v>2.6674879071099999</v>
      </c>
      <c r="M61" s="1">
        <v>1</v>
      </c>
      <c r="N61" s="1" t="s">
        <v>263</v>
      </c>
      <c r="O61" s="1">
        <v>5467.6908558434397</v>
      </c>
      <c r="P61" s="1">
        <v>987847.90701583296</v>
      </c>
    </row>
    <row r="62" spans="1:16" ht="30" x14ac:dyDescent="0.25">
      <c r="A62" s="1">
        <v>492</v>
      </c>
      <c r="B62" s="1">
        <v>0</v>
      </c>
      <c r="C62" s="1">
        <v>0.13300200000099999</v>
      </c>
      <c r="D62" s="1">
        <v>1</v>
      </c>
      <c r="E62" s="1">
        <v>378.82694782999999</v>
      </c>
      <c r="F62" s="1">
        <v>0.37882694782999998</v>
      </c>
      <c r="G62" s="1">
        <v>2.8482800847099998</v>
      </c>
      <c r="H62" s="1">
        <v>664</v>
      </c>
      <c r="I62" s="1">
        <v>0</v>
      </c>
      <c r="J62" s="1">
        <v>62958.069767013003</v>
      </c>
      <c r="K62" s="2">
        <v>42696</v>
      </c>
      <c r="L62" s="1">
        <v>2.8482800847099998</v>
      </c>
      <c r="M62" s="1">
        <v>1</v>
      </c>
      <c r="N62" s="1" t="s">
        <v>263</v>
      </c>
      <c r="O62" s="1">
        <v>1080.65589508012</v>
      </c>
      <c r="P62" s="1">
        <v>62958.069767013003</v>
      </c>
    </row>
    <row r="63" spans="1:16" ht="30" x14ac:dyDescent="0.25">
      <c r="A63" s="1">
        <v>495</v>
      </c>
      <c r="B63" s="1">
        <v>0</v>
      </c>
      <c r="C63" s="1">
        <v>1.0372859999999999</v>
      </c>
      <c r="D63" s="1">
        <v>6</v>
      </c>
      <c r="E63" s="1">
        <v>3080.1931803699999</v>
      </c>
      <c r="F63" s="1">
        <v>3.0801931803699998</v>
      </c>
      <c r="G63" s="1">
        <v>2.9694733953500001</v>
      </c>
      <c r="H63" s="1">
        <v>667</v>
      </c>
      <c r="I63" s="1">
        <v>0</v>
      </c>
      <c r="J63" s="1">
        <v>220599.68623455701</v>
      </c>
      <c r="K63" s="2">
        <v>42696</v>
      </c>
      <c r="L63" s="1">
        <v>2.9694733953500001</v>
      </c>
      <c r="M63" s="1">
        <v>1</v>
      </c>
      <c r="N63" s="1" t="s">
        <v>263</v>
      </c>
      <c r="O63" s="1">
        <v>2652.92327458306</v>
      </c>
      <c r="P63" s="1">
        <v>220599.68623455701</v>
      </c>
    </row>
    <row r="64" spans="1:16" ht="30" x14ac:dyDescent="0.25">
      <c r="A64" s="1">
        <v>500</v>
      </c>
      <c r="B64" s="1">
        <v>0</v>
      </c>
      <c r="C64" s="1">
        <v>1.1267100000000001</v>
      </c>
      <c r="D64" s="1">
        <v>14</v>
      </c>
      <c r="E64" s="1">
        <v>3172.9938290099999</v>
      </c>
      <c r="F64" s="1">
        <v>3.1729938290100002</v>
      </c>
      <c r="G64" s="1">
        <v>2.8161583983499998</v>
      </c>
      <c r="H64" s="1">
        <v>673</v>
      </c>
      <c r="I64" s="1">
        <v>0</v>
      </c>
      <c r="J64" s="1">
        <v>539390.33205864904</v>
      </c>
      <c r="K64" s="2">
        <v>42696</v>
      </c>
      <c r="L64" s="1">
        <v>2.8161583983499998</v>
      </c>
      <c r="M64" s="1">
        <v>1</v>
      </c>
      <c r="N64" s="1" t="s">
        <v>263</v>
      </c>
      <c r="O64" s="1">
        <v>3999.5270213476001</v>
      </c>
      <c r="P64" s="1">
        <v>539390.33205864904</v>
      </c>
    </row>
    <row r="65" spans="1:16" ht="30" x14ac:dyDescent="0.25">
      <c r="A65" s="1">
        <v>505</v>
      </c>
      <c r="B65" s="1">
        <v>0</v>
      </c>
      <c r="C65" s="1">
        <v>1.6415459999999999</v>
      </c>
      <c r="D65" s="1">
        <v>2</v>
      </c>
      <c r="E65" s="1">
        <v>412.05844123000003</v>
      </c>
      <c r="F65" s="1">
        <v>0.41205844123000002</v>
      </c>
      <c r="G65" s="1">
        <v>0.251018516222</v>
      </c>
      <c r="H65" s="1">
        <v>680</v>
      </c>
      <c r="I65" s="1">
        <v>0</v>
      </c>
      <c r="J65" s="1">
        <v>17771.0667851908</v>
      </c>
      <c r="K65" s="2">
        <v>42696</v>
      </c>
      <c r="L65" s="1">
        <v>0.251018516222</v>
      </c>
      <c r="M65" s="1">
        <v>1</v>
      </c>
      <c r="N65" s="1" t="s">
        <v>263</v>
      </c>
      <c r="O65" s="1">
        <v>959.139606973833</v>
      </c>
      <c r="P65" s="1">
        <v>17771.0667851908</v>
      </c>
    </row>
    <row r="66" spans="1:16" ht="30" x14ac:dyDescent="0.25">
      <c r="A66" s="1">
        <v>507</v>
      </c>
      <c r="B66" s="1">
        <v>0</v>
      </c>
      <c r="C66" s="1">
        <v>2.1737160000000002</v>
      </c>
      <c r="D66" s="1">
        <v>8</v>
      </c>
      <c r="E66" s="1">
        <v>2209.37694655</v>
      </c>
      <c r="F66" s="1">
        <v>2.2093769465499999</v>
      </c>
      <c r="G66" s="1">
        <v>1.0164055224099999</v>
      </c>
      <c r="H66" s="1">
        <v>682</v>
      </c>
      <c r="I66" s="1">
        <v>0</v>
      </c>
      <c r="J66" s="1">
        <v>277151.68162620999</v>
      </c>
      <c r="K66" s="2">
        <v>42696</v>
      </c>
      <c r="L66" s="1">
        <v>1.0164055224099999</v>
      </c>
      <c r="M66" s="1">
        <v>1</v>
      </c>
      <c r="N66" s="1" t="s">
        <v>263</v>
      </c>
      <c r="O66" s="1">
        <v>2743.2195587277001</v>
      </c>
      <c r="P66" s="1">
        <v>277151.68162620999</v>
      </c>
    </row>
    <row r="67" spans="1:16" ht="30" x14ac:dyDescent="0.25">
      <c r="A67" s="1">
        <v>526</v>
      </c>
      <c r="B67" s="1">
        <v>0</v>
      </c>
      <c r="C67" s="1">
        <v>2.5656750000000001</v>
      </c>
      <c r="D67" s="1">
        <v>21</v>
      </c>
      <c r="E67" s="1">
        <v>5210.20129473</v>
      </c>
      <c r="F67" s="1">
        <v>5.21020129473</v>
      </c>
      <c r="G67" s="1">
        <v>2.0307331578399999</v>
      </c>
      <c r="H67" s="1">
        <v>704</v>
      </c>
      <c r="I67" s="1">
        <v>0</v>
      </c>
      <c r="J67" s="1">
        <v>890207.84277780505</v>
      </c>
      <c r="K67" s="2">
        <v>42696</v>
      </c>
      <c r="L67" s="1">
        <v>2.0307331578399999</v>
      </c>
      <c r="M67" s="1">
        <v>1</v>
      </c>
      <c r="N67" s="1" t="s">
        <v>263</v>
      </c>
      <c r="O67" s="1">
        <v>5267.8258760765102</v>
      </c>
      <c r="P67" s="1">
        <v>890207.84277780505</v>
      </c>
    </row>
    <row r="68" spans="1:16" ht="30" x14ac:dyDescent="0.25">
      <c r="A68" s="1">
        <v>528</v>
      </c>
      <c r="B68" s="1">
        <v>0</v>
      </c>
      <c r="C68" s="1">
        <v>1.35999</v>
      </c>
      <c r="D68" s="1">
        <v>21</v>
      </c>
      <c r="E68" s="1">
        <v>4185.6584386799996</v>
      </c>
      <c r="F68" s="1">
        <v>4.18565843868</v>
      </c>
      <c r="G68" s="1">
        <v>3.0777126586799999</v>
      </c>
      <c r="H68" s="1">
        <v>706</v>
      </c>
      <c r="I68" s="1">
        <v>0</v>
      </c>
      <c r="J68" s="1">
        <v>1101295.4689333399</v>
      </c>
      <c r="K68" s="2">
        <v>42696</v>
      </c>
      <c r="L68" s="1">
        <v>3.0777126586799999</v>
      </c>
      <c r="M68" s="1">
        <v>1</v>
      </c>
      <c r="N68" s="1" t="s">
        <v>263</v>
      </c>
      <c r="O68" s="1">
        <v>4835.9786062125704</v>
      </c>
      <c r="P68" s="1">
        <v>1101295.4689333399</v>
      </c>
    </row>
    <row r="69" spans="1:16" ht="30" x14ac:dyDescent="0.25">
      <c r="A69" s="1">
        <v>531</v>
      </c>
      <c r="B69" s="1">
        <v>0</v>
      </c>
      <c r="C69" s="1">
        <v>0.94324500000099998</v>
      </c>
      <c r="D69" s="1">
        <v>4</v>
      </c>
      <c r="E69" s="1">
        <v>1744.2230509000001</v>
      </c>
      <c r="F69" s="1">
        <v>1.7442230509000001</v>
      </c>
      <c r="G69" s="1">
        <v>1.8491728563600001</v>
      </c>
      <c r="H69" s="1">
        <v>709</v>
      </c>
      <c r="I69" s="1">
        <v>0</v>
      </c>
      <c r="J69" s="1">
        <v>300149.17147792201</v>
      </c>
      <c r="K69" s="2">
        <v>42696</v>
      </c>
      <c r="L69" s="1">
        <v>1.8491728563600001</v>
      </c>
      <c r="M69" s="1">
        <v>1</v>
      </c>
      <c r="N69" s="1" t="s">
        <v>263</v>
      </c>
      <c r="O69" s="1">
        <v>2578.6682440750101</v>
      </c>
      <c r="P69" s="1">
        <v>300149.17147792201</v>
      </c>
    </row>
    <row r="70" spans="1:16" ht="30" x14ac:dyDescent="0.25">
      <c r="A70" s="1">
        <v>532</v>
      </c>
      <c r="B70" s="1">
        <v>0</v>
      </c>
      <c r="C70" s="1">
        <v>2.572479</v>
      </c>
      <c r="D70" s="1">
        <v>23</v>
      </c>
      <c r="E70" s="1">
        <v>6841.9792155100004</v>
      </c>
      <c r="F70" s="1">
        <v>6.8419792155100003</v>
      </c>
      <c r="G70" s="1">
        <v>2.6596832143300002</v>
      </c>
      <c r="H70" s="1">
        <v>712</v>
      </c>
      <c r="I70" s="1">
        <v>0</v>
      </c>
      <c r="J70" s="1">
        <v>1200187.50830014</v>
      </c>
      <c r="K70" s="2">
        <v>42696</v>
      </c>
      <c r="L70" s="1">
        <v>2.6596832143300002</v>
      </c>
      <c r="M70" s="1">
        <v>1</v>
      </c>
      <c r="N70" s="1" t="s">
        <v>263</v>
      </c>
      <c r="O70" s="1">
        <v>5948.7913066178398</v>
      </c>
      <c r="P70" s="1">
        <v>1200187.50830014</v>
      </c>
    </row>
    <row r="71" spans="1:16" ht="30" x14ac:dyDescent="0.25">
      <c r="A71" s="1">
        <v>537</v>
      </c>
      <c r="B71" s="1">
        <v>0</v>
      </c>
      <c r="C71" s="1">
        <v>0.91052100000000002</v>
      </c>
      <c r="D71" s="1">
        <v>6</v>
      </c>
      <c r="E71" s="1">
        <v>1507.1896090299999</v>
      </c>
      <c r="F71" s="1">
        <v>1.5071896090300001</v>
      </c>
      <c r="G71" s="1">
        <v>1.65530461025</v>
      </c>
      <c r="H71" s="1">
        <v>718</v>
      </c>
      <c r="I71" s="1">
        <v>0</v>
      </c>
      <c r="J71" s="1">
        <v>570353.60429858696</v>
      </c>
      <c r="K71" s="2">
        <v>42696</v>
      </c>
      <c r="L71" s="1">
        <v>1.65530461025</v>
      </c>
      <c r="M71" s="1">
        <v>1</v>
      </c>
      <c r="N71" s="1" t="s">
        <v>263</v>
      </c>
      <c r="O71" s="1">
        <v>4145.9199007514599</v>
      </c>
      <c r="P71" s="1">
        <v>570353.60429858696</v>
      </c>
    </row>
    <row r="72" spans="1:16" ht="30" x14ac:dyDescent="0.25">
      <c r="A72" s="1">
        <v>538</v>
      </c>
      <c r="B72" s="1">
        <v>0</v>
      </c>
      <c r="C72" s="1">
        <v>1.1417759999999999</v>
      </c>
      <c r="D72" s="1">
        <v>1</v>
      </c>
      <c r="E72" s="1">
        <v>65.183766180000006</v>
      </c>
      <c r="F72" s="1">
        <v>6.5183766180000005E-2</v>
      </c>
      <c r="G72" s="1">
        <v>5.70898023605E-2</v>
      </c>
      <c r="H72" s="1">
        <v>719</v>
      </c>
      <c r="I72" s="1">
        <v>0</v>
      </c>
      <c r="J72" s="1">
        <v>232317.54441706499</v>
      </c>
      <c r="K72" s="2">
        <v>42696</v>
      </c>
      <c r="L72" s="1">
        <v>5.70898023605E-2</v>
      </c>
      <c r="M72" s="1">
        <v>1</v>
      </c>
      <c r="N72" s="1" t="s">
        <v>263</v>
      </c>
      <c r="O72" s="1">
        <v>2980.6295095451601</v>
      </c>
      <c r="P72" s="1">
        <v>232317.54441706499</v>
      </c>
    </row>
    <row r="73" spans="1:16" ht="30" x14ac:dyDescent="0.25">
      <c r="A73" s="1">
        <v>546</v>
      </c>
      <c r="B73" s="1">
        <v>0</v>
      </c>
      <c r="C73" s="1">
        <v>4.5722880000000004</v>
      </c>
      <c r="D73" s="1">
        <v>18</v>
      </c>
      <c r="E73" s="1">
        <v>7017.36947573</v>
      </c>
      <c r="F73" s="1">
        <v>7.0173694757299998</v>
      </c>
      <c r="G73" s="1">
        <v>1.5347610377400001</v>
      </c>
      <c r="H73" s="1">
        <v>727</v>
      </c>
      <c r="I73" s="1">
        <v>0</v>
      </c>
      <c r="J73" s="1">
        <v>1312725.7224735699</v>
      </c>
      <c r="K73" s="2">
        <v>42696</v>
      </c>
      <c r="L73" s="1">
        <v>1.5347610377400001</v>
      </c>
      <c r="M73" s="1">
        <v>1</v>
      </c>
      <c r="N73" s="1" t="s">
        <v>263</v>
      </c>
      <c r="O73" s="1">
        <v>6160.6312838882804</v>
      </c>
      <c r="P73" s="1">
        <v>1312725.7224735699</v>
      </c>
    </row>
    <row r="74" spans="1:16" ht="30" x14ac:dyDescent="0.25">
      <c r="A74" s="1">
        <v>550</v>
      </c>
      <c r="B74" s="1">
        <v>0</v>
      </c>
      <c r="C74" s="1">
        <v>1.6498079999999999</v>
      </c>
      <c r="D74" s="1">
        <v>11</v>
      </c>
      <c r="E74" s="1">
        <v>1562.4915575</v>
      </c>
      <c r="F74" s="1">
        <v>1.5624915575</v>
      </c>
      <c r="G74" s="1">
        <v>0.94707478536900003</v>
      </c>
      <c r="H74" s="1">
        <v>733</v>
      </c>
      <c r="I74" s="1">
        <v>0</v>
      </c>
      <c r="J74" s="1">
        <v>552804.78107181797</v>
      </c>
      <c r="K74" s="2">
        <v>42696</v>
      </c>
      <c r="L74" s="1">
        <v>0.94707478536900003</v>
      </c>
      <c r="M74" s="1">
        <v>1</v>
      </c>
      <c r="N74" s="1" t="s">
        <v>263</v>
      </c>
      <c r="O74" s="1">
        <v>4147.11313955081</v>
      </c>
      <c r="P74" s="1">
        <v>552804.78107181797</v>
      </c>
    </row>
    <row r="75" spans="1:16" ht="30" x14ac:dyDescent="0.25">
      <c r="A75" s="1">
        <v>552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50567.847988784699</v>
      </c>
      <c r="K75" s="2">
        <v>42696</v>
      </c>
      <c r="L75" s="1">
        <v>0</v>
      </c>
      <c r="M75" s="1">
        <v>1</v>
      </c>
      <c r="N75" s="1" t="s">
        <v>263</v>
      </c>
      <c r="O75" s="1">
        <v>1718.1417049167601</v>
      </c>
      <c r="P75" s="1">
        <v>50567.847988784699</v>
      </c>
    </row>
    <row r="76" spans="1:16" ht="30" x14ac:dyDescent="0.25">
      <c r="A76" s="1">
        <v>562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193198.22681693899</v>
      </c>
      <c r="K76" s="2">
        <v>42696</v>
      </c>
      <c r="L76" s="1">
        <v>0</v>
      </c>
      <c r="M76" s="1">
        <v>1</v>
      </c>
      <c r="N76" s="1" t="s">
        <v>263</v>
      </c>
      <c r="O76" s="1">
        <v>2328.9478742385099</v>
      </c>
      <c r="P76" s="1">
        <v>193198.22681693899</v>
      </c>
    </row>
    <row r="77" spans="1:16" ht="30" x14ac:dyDescent="0.25">
      <c r="A77" s="1">
        <v>563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35267.048818200201</v>
      </c>
      <c r="K77" s="2">
        <v>42696</v>
      </c>
      <c r="L77" s="1">
        <v>0</v>
      </c>
      <c r="M77" s="1">
        <v>1</v>
      </c>
      <c r="N77" s="1" t="s">
        <v>263</v>
      </c>
      <c r="O77" s="1">
        <v>959.49455659487398</v>
      </c>
      <c r="P77" s="1">
        <v>35267.048818200201</v>
      </c>
    </row>
    <row r="78" spans="1:16" ht="30" x14ac:dyDescent="0.25">
      <c r="A78" s="1">
        <v>566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576354.52088690805</v>
      </c>
      <c r="K78" s="2">
        <v>42696</v>
      </c>
      <c r="L78" s="1">
        <v>0</v>
      </c>
      <c r="M78" s="1">
        <v>1</v>
      </c>
      <c r="N78" s="1" t="s">
        <v>263</v>
      </c>
      <c r="O78" s="1">
        <v>4915.0488897629002</v>
      </c>
      <c r="P78" s="1">
        <v>576354.52088690805</v>
      </c>
    </row>
    <row r="79" spans="1:16" ht="30" x14ac:dyDescent="0.25">
      <c r="A79" s="1">
        <v>567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114259.879026807</v>
      </c>
      <c r="K79" s="2">
        <v>42696</v>
      </c>
      <c r="L79" s="1">
        <v>0</v>
      </c>
      <c r="M79" s="1">
        <v>1</v>
      </c>
      <c r="N79" s="1" t="s">
        <v>263</v>
      </c>
      <c r="O79" s="1">
        <v>1582.9648144668599</v>
      </c>
      <c r="P79" s="1">
        <v>114259.879026807</v>
      </c>
    </row>
    <row r="80" spans="1:16" ht="30" x14ac:dyDescent="0.25">
      <c r="A80" s="1">
        <v>568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64775.702584174804</v>
      </c>
      <c r="K80" s="2">
        <v>42696</v>
      </c>
      <c r="L80" s="1">
        <v>0</v>
      </c>
      <c r="M80" s="1">
        <v>1</v>
      </c>
      <c r="N80" s="1" t="s">
        <v>263</v>
      </c>
      <c r="O80" s="1">
        <v>1652.7838091129199</v>
      </c>
      <c r="P80" s="1">
        <v>64775.702584174804</v>
      </c>
    </row>
    <row r="81" spans="1:16" ht="30" x14ac:dyDescent="0.25">
      <c r="A81" s="1">
        <v>570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36063.547261150699</v>
      </c>
      <c r="K81" s="2">
        <v>42696</v>
      </c>
      <c r="L81" s="1">
        <v>0</v>
      </c>
      <c r="M81" s="1">
        <v>1</v>
      </c>
      <c r="N81" s="1" t="s">
        <v>263</v>
      </c>
      <c r="O81" s="1">
        <v>1148.2611526117</v>
      </c>
      <c r="P81" s="1">
        <v>36063.547261150699</v>
      </c>
    </row>
    <row r="82" spans="1:16" ht="30" x14ac:dyDescent="0.25">
      <c r="A82" s="1">
        <v>571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24414.633233910201</v>
      </c>
      <c r="K82" s="2">
        <v>42696</v>
      </c>
      <c r="L82" s="1">
        <v>0</v>
      </c>
      <c r="M82" s="1">
        <v>1</v>
      </c>
      <c r="N82" s="1" t="s">
        <v>263</v>
      </c>
      <c r="O82" s="1">
        <v>754.31222100168702</v>
      </c>
      <c r="P82" s="1">
        <v>24414.633233910201</v>
      </c>
    </row>
    <row r="83" spans="1:16" ht="30" x14ac:dyDescent="0.25">
      <c r="A83" s="1">
        <v>572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12670.9328498699</v>
      </c>
      <c r="K83" s="2">
        <v>42696</v>
      </c>
      <c r="L83" s="1">
        <v>0</v>
      </c>
      <c r="M83" s="1">
        <v>1</v>
      </c>
      <c r="N83" s="1" t="s">
        <v>263</v>
      </c>
      <c r="O83" s="1">
        <v>579.88130750405901</v>
      </c>
      <c r="P83" s="1">
        <v>12670.9328498699</v>
      </c>
    </row>
    <row r="84" spans="1:16" ht="30" x14ac:dyDescent="0.25">
      <c r="A84" s="1">
        <v>573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116912.976913953</v>
      </c>
      <c r="K84" s="2">
        <v>42696</v>
      </c>
      <c r="L84" s="1">
        <v>0</v>
      </c>
      <c r="M84" s="1">
        <v>1</v>
      </c>
      <c r="N84" s="1" t="s">
        <v>263</v>
      </c>
      <c r="O84" s="1">
        <v>2676.1096210946798</v>
      </c>
      <c r="P84" s="1">
        <v>116912.976913953</v>
      </c>
    </row>
    <row r="85" spans="1:16" ht="30" x14ac:dyDescent="0.25">
      <c r="A85" s="1">
        <v>574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13636.6541193011</v>
      </c>
      <c r="K85" s="2">
        <v>42696</v>
      </c>
      <c r="L85" s="1">
        <v>0</v>
      </c>
      <c r="M85" s="1">
        <v>1</v>
      </c>
      <c r="N85" s="1" t="s">
        <v>263</v>
      </c>
      <c r="O85" s="1">
        <v>574.69949717944803</v>
      </c>
      <c r="P85" s="1">
        <v>13636.6541193011</v>
      </c>
    </row>
    <row r="86" spans="1:16" ht="30" x14ac:dyDescent="0.25">
      <c r="A86" s="1">
        <v>575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858818.46340226801</v>
      </c>
      <c r="K86" s="2">
        <v>42696</v>
      </c>
      <c r="L86" s="1">
        <v>0</v>
      </c>
      <c r="M86" s="1">
        <v>1</v>
      </c>
      <c r="N86" s="1" t="s">
        <v>263</v>
      </c>
      <c r="O86" s="1">
        <v>5933.3147262880502</v>
      </c>
      <c r="P86" s="1">
        <v>858818.46340226801</v>
      </c>
    </row>
    <row r="87" spans="1:16" ht="30" x14ac:dyDescent="0.25">
      <c r="A87" s="1">
        <v>576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51826.3768388319</v>
      </c>
      <c r="K87" s="2">
        <v>42696</v>
      </c>
      <c r="L87" s="1">
        <v>0</v>
      </c>
      <c r="M87" s="1">
        <v>1</v>
      </c>
      <c r="N87" s="1" t="s">
        <v>263</v>
      </c>
      <c r="O87" s="1">
        <v>1900.08296400223</v>
      </c>
      <c r="P87" s="1">
        <v>51826.3768388319</v>
      </c>
    </row>
    <row r="88" spans="1:16" ht="30" x14ac:dyDescent="0.25">
      <c r="A88" s="1">
        <v>578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17531.6585053573</v>
      </c>
      <c r="K88" s="2">
        <v>42696</v>
      </c>
      <c r="L88" s="1">
        <v>0</v>
      </c>
      <c r="M88" s="1">
        <v>1</v>
      </c>
      <c r="N88" s="1" t="s">
        <v>263</v>
      </c>
      <c r="O88" s="1">
        <v>567.50162086501496</v>
      </c>
      <c r="P88" s="1">
        <v>17531.6585053573</v>
      </c>
    </row>
    <row r="89" spans="1:16" ht="30" x14ac:dyDescent="0.25">
      <c r="A89" s="1">
        <v>579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16823.656283293902</v>
      </c>
      <c r="K89" s="2">
        <v>42696</v>
      </c>
      <c r="L89" s="1">
        <v>0</v>
      </c>
      <c r="M89" s="1">
        <v>1</v>
      </c>
      <c r="N89" s="1" t="s">
        <v>263</v>
      </c>
      <c r="O89" s="1">
        <v>549.48400133945404</v>
      </c>
      <c r="P89" s="1">
        <v>16823.656283293902</v>
      </c>
    </row>
    <row r="90" spans="1:16" ht="30" x14ac:dyDescent="0.25">
      <c r="A90" s="1">
        <v>580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102392.64797461301</v>
      </c>
      <c r="K90" s="2">
        <v>42696</v>
      </c>
      <c r="L90" s="1">
        <v>0</v>
      </c>
      <c r="M90" s="1">
        <v>1</v>
      </c>
      <c r="N90" s="1" t="s">
        <v>263</v>
      </c>
      <c r="O90" s="1">
        <v>1403.7488092322501</v>
      </c>
      <c r="P90" s="1">
        <v>102392.64797461301</v>
      </c>
    </row>
    <row r="91" spans="1:16" ht="30" x14ac:dyDescent="0.25">
      <c r="A91" s="1">
        <v>581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15741.528615086199</v>
      </c>
      <c r="K91" s="2">
        <v>42696</v>
      </c>
      <c r="L91" s="1">
        <v>0</v>
      </c>
      <c r="M91" s="1">
        <v>1</v>
      </c>
      <c r="N91" s="1" t="s">
        <v>263</v>
      </c>
      <c r="O91" s="1">
        <v>636.90100360529402</v>
      </c>
      <c r="P91" s="1">
        <v>15741.528615086199</v>
      </c>
    </row>
    <row r="92" spans="1:16" ht="30" x14ac:dyDescent="0.25">
      <c r="A92" s="1">
        <v>582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76039.209314386899</v>
      </c>
      <c r="K92" s="2">
        <v>42696</v>
      </c>
      <c r="L92" s="1">
        <v>0</v>
      </c>
      <c r="M92" s="1">
        <v>1</v>
      </c>
      <c r="N92" s="1" t="s">
        <v>263</v>
      </c>
      <c r="O92" s="1">
        <v>1441.74888337776</v>
      </c>
      <c r="P92" s="1">
        <v>76039.209314386899</v>
      </c>
    </row>
    <row r="93" spans="1:16" ht="30" x14ac:dyDescent="0.25">
      <c r="A93" s="1">
        <v>583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68583.835479260903</v>
      </c>
      <c r="K93" s="2">
        <v>42696</v>
      </c>
      <c r="L93" s="1">
        <v>0</v>
      </c>
      <c r="M93" s="1">
        <v>1</v>
      </c>
      <c r="N93" s="1" t="s">
        <v>263</v>
      </c>
      <c r="O93" s="1">
        <v>1291.3398630230799</v>
      </c>
      <c r="P93" s="1">
        <v>68583.835479260903</v>
      </c>
    </row>
    <row r="94" spans="1:16" ht="30" x14ac:dyDescent="0.25">
      <c r="A94" s="1">
        <v>584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106811.297863149</v>
      </c>
      <c r="K94" s="2">
        <v>42696</v>
      </c>
      <c r="L94" s="1">
        <v>0</v>
      </c>
      <c r="M94" s="1">
        <v>1</v>
      </c>
      <c r="N94" s="1" t="s">
        <v>263</v>
      </c>
      <c r="O94" s="1">
        <v>3648.1780233141899</v>
      </c>
      <c r="P94" s="1">
        <v>106811.297863149</v>
      </c>
    </row>
    <row r="95" spans="1:16" ht="30" x14ac:dyDescent="0.25">
      <c r="A95" s="1">
        <v>585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139719.79124688299</v>
      </c>
      <c r="K95" s="2">
        <v>42696</v>
      </c>
      <c r="L95" s="1">
        <v>0</v>
      </c>
      <c r="M95" s="1">
        <v>1</v>
      </c>
      <c r="N95" s="1" t="s">
        <v>263</v>
      </c>
      <c r="O95" s="1">
        <v>2621.72970186664</v>
      </c>
      <c r="P95" s="1">
        <v>139719.79124688299</v>
      </c>
    </row>
    <row r="96" spans="1:16" ht="30" x14ac:dyDescent="0.25">
      <c r="A96" s="1">
        <v>586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37365.420980586103</v>
      </c>
      <c r="K96" s="2">
        <v>42696</v>
      </c>
      <c r="L96" s="1">
        <v>0</v>
      </c>
      <c r="M96" s="1">
        <v>1</v>
      </c>
      <c r="N96" s="1" t="s">
        <v>263</v>
      </c>
      <c r="O96" s="1">
        <v>1042.17298719528</v>
      </c>
      <c r="P96" s="1">
        <v>37365.420980586103</v>
      </c>
    </row>
    <row r="97" spans="1:16" ht="30" x14ac:dyDescent="0.25">
      <c r="A97" s="1">
        <v>588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34933.242156712004</v>
      </c>
      <c r="K97" s="2">
        <v>42696</v>
      </c>
      <c r="L97" s="1">
        <v>0</v>
      </c>
      <c r="M97" s="1">
        <v>1</v>
      </c>
      <c r="N97" s="1" t="s">
        <v>263</v>
      </c>
      <c r="O97" s="1">
        <v>1060.44946551935</v>
      </c>
      <c r="P97" s="1">
        <v>34933.242156712004</v>
      </c>
    </row>
    <row r="98" spans="1:16" ht="30" x14ac:dyDescent="0.25">
      <c r="A98" s="1">
        <v>589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22459.686276517201</v>
      </c>
      <c r="K98" s="2">
        <v>42696</v>
      </c>
      <c r="L98" s="1">
        <v>0</v>
      </c>
      <c r="M98" s="1">
        <v>1</v>
      </c>
      <c r="N98" s="1" t="s">
        <v>263</v>
      </c>
      <c r="O98" s="1">
        <v>819.58763721238097</v>
      </c>
      <c r="P98" s="1">
        <v>22459.686276517201</v>
      </c>
    </row>
    <row r="99" spans="1:16" ht="30" x14ac:dyDescent="0.25">
      <c r="A99" s="1">
        <v>590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23962.617779239601</v>
      </c>
      <c r="K99" s="2">
        <v>42696</v>
      </c>
      <c r="L99" s="1">
        <v>0</v>
      </c>
      <c r="M99" s="1">
        <v>1</v>
      </c>
      <c r="N99" s="1" t="s">
        <v>263</v>
      </c>
      <c r="O99" s="1">
        <v>739.81154459965796</v>
      </c>
      <c r="P99" s="1">
        <v>23962.617779239601</v>
      </c>
    </row>
    <row r="100" spans="1:16" ht="30" x14ac:dyDescent="0.25">
      <c r="A100" s="1">
        <v>591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70411.033967926196</v>
      </c>
      <c r="K100" s="2">
        <v>42696</v>
      </c>
      <c r="L100" s="1">
        <v>0</v>
      </c>
      <c r="M100" s="1">
        <v>1</v>
      </c>
      <c r="N100" s="1" t="s">
        <v>263</v>
      </c>
      <c r="O100" s="1">
        <v>1850.84270422088</v>
      </c>
      <c r="P100" s="1">
        <v>70411.033967926196</v>
      </c>
    </row>
    <row r="101" spans="1:16" ht="30" x14ac:dyDescent="0.25">
      <c r="A101" s="1">
        <v>593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73960.422856091202</v>
      </c>
      <c r="K101" s="2">
        <v>42696</v>
      </c>
      <c r="L101" s="1">
        <v>0</v>
      </c>
      <c r="M101" s="1">
        <v>1</v>
      </c>
      <c r="N101" s="1" t="s">
        <v>263</v>
      </c>
      <c r="O101" s="1">
        <v>1464.75242237784</v>
      </c>
      <c r="P101" s="1">
        <v>73960.422856091202</v>
      </c>
    </row>
    <row r="102" spans="1:16" ht="30" x14ac:dyDescent="0.25">
      <c r="A102" s="1">
        <v>594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200719.20234534401</v>
      </c>
      <c r="K102" s="2">
        <v>42696</v>
      </c>
      <c r="L102" s="1">
        <v>0</v>
      </c>
      <c r="M102" s="1">
        <v>1</v>
      </c>
      <c r="N102" s="1" t="s">
        <v>263</v>
      </c>
      <c r="O102" s="1">
        <v>4893.1086955963501</v>
      </c>
      <c r="P102" s="1">
        <v>200719.20234534401</v>
      </c>
    </row>
    <row r="103" spans="1:16" ht="30" x14ac:dyDescent="0.25">
      <c r="A103" s="1">
        <v>595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56920.500715271002</v>
      </c>
      <c r="K103" s="2">
        <v>42696</v>
      </c>
      <c r="L103" s="1">
        <v>0</v>
      </c>
      <c r="M103" s="1">
        <v>1</v>
      </c>
      <c r="N103" s="1" t="s">
        <v>263</v>
      </c>
      <c r="O103" s="1">
        <v>1309.95260543926</v>
      </c>
      <c r="P103" s="1">
        <v>56920.500715271002</v>
      </c>
    </row>
    <row r="104" spans="1:16" ht="30" x14ac:dyDescent="0.25">
      <c r="A104" s="1">
        <v>596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123558.899069618</v>
      </c>
      <c r="K104" s="2">
        <v>42696</v>
      </c>
      <c r="L104" s="1">
        <v>0</v>
      </c>
      <c r="M104" s="1">
        <v>1</v>
      </c>
      <c r="N104" s="1" t="s">
        <v>263</v>
      </c>
      <c r="O104" s="1">
        <v>3810.0664370027198</v>
      </c>
      <c r="P104" s="1">
        <v>123558.899069618</v>
      </c>
    </row>
    <row r="105" spans="1:16" ht="30" x14ac:dyDescent="0.25">
      <c r="A105" s="1">
        <v>597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37621.661052247997</v>
      </c>
      <c r="K105" s="2">
        <v>42696</v>
      </c>
      <c r="L105" s="1">
        <v>0</v>
      </c>
      <c r="M105" s="1">
        <v>1</v>
      </c>
      <c r="N105" s="1" t="s">
        <v>263</v>
      </c>
      <c r="O105" s="1">
        <v>1596.54438468896</v>
      </c>
      <c r="P105" s="1">
        <v>37621.661052247997</v>
      </c>
    </row>
    <row r="106" spans="1:16" ht="30" x14ac:dyDescent="0.25">
      <c r="A106" s="1">
        <v>598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49173.745374760198</v>
      </c>
      <c r="K106" s="2">
        <v>42696</v>
      </c>
      <c r="L106" s="1">
        <v>0</v>
      </c>
      <c r="M106" s="1">
        <v>1</v>
      </c>
      <c r="N106" s="1" t="s">
        <v>263</v>
      </c>
      <c r="O106" s="1">
        <v>1806.51656233941</v>
      </c>
      <c r="P106" s="1">
        <v>49173.745374760198</v>
      </c>
    </row>
    <row r="107" spans="1:16" ht="30" x14ac:dyDescent="0.25">
      <c r="A107" s="1">
        <v>599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32064.644651361799</v>
      </c>
      <c r="K107" s="2">
        <v>42696</v>
      </c>
      <c r="L107" s="1">
        <v>0</v>
      </c>
      <c r="M107" s="1">
        <v>1</v>
      </c>
      <c r="N107" s="1" t="s">
        <v>263</v>
      </c>
      <c r="O107" s="1">
        <v>1183.9683494372</v>
      </c>
      <c r="P107" s="1">
        <v>32064.644651361799</v>
      </c>
    </row>
    <row r="108" spans="1:16" ht="30" x14ac:dyDescent="0.25">
      <c r="A108" s="1">
        <v>600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61556.482442781002</v>
      </c>
      <c r="K108" s="2">
        <v>42696</v>
      </c>
      <c r="L108" s="1">
        <v>0</v>
      </c>
      <c r="M108" s="1">
        <v>1</v>
      </c>
      <c r="N108" s="1" t="s">
        <v>263</v>
      </c>
      <c r="O108" s="1">
        <v>2025.0758891129301</v>
      </c>
      <c r="P108" s="1">
        <v>61556.482442781002</v>
      </c>
    </row>
    <row r="109" spans="1:16" ht="30" x14ac:dyDescent="0.25">
      <c r="A109" s="1">
        <v>601</v>
      </c>
      <c r="B109" s="1">
        <v>0</v>
      </c>
      <c r="C109" s="1">
        <v>5.5774169999999996</v>
      </c>
      <c r="D109" s="1">
        <v>72</v>
      </c>
      <c r="E109" s="1">
        <v>12727.0386284</v>
      </c>
      <c r="F109" s="1">
        <v>12.727038628400001</v>
      </c>
      <c r="G109" s="1">
        <v>2.2818875885400001</v>
      </c>
      <c r="H109" s="1">
        <v>418</v>
      </c>
      <c r="I109" s="1">
        <v>0</v>
      </c>
      <c r="J109" s="1">
        <v>22246.027820553802</v>
      </c>
      <c r="K109" s="2">
        <v>42696</v>
      </c>
      <c r="L109" s="1">
        <v>2.2818875885400001</v>
      </c>
      <c r="M109" s="1">
        <v>1</v>
      </c>
      <c r="N109" s="1" t="s">
        <v>263</v>
      </c>
      <c r="O109" s="1">
        <v>1386.90813078223</v>
      </c>
      <c r="P109" s="1">
        <v>22246.027820553802</v>
      </c>
    </row>
    <row r="110" spans="1:16" ht="30" x14ac:dyDescent="0.25">
      <c r="A110" s="1">
        <v>602</v>
      </c>
      <c r="B110" s="1">
        <v>0</v>
      </c>
      <c r="C110" s="1">
        <v>5.5774169999999996</v>
      </c>
      <c r="D110" s="1">
        <v>72</v>
      </c>
      <c r="E110" s="1">
        <v>12727.0386284</v>
      </c>
      <c r="F110" s="1">
        <v>12.727038628400001</v>
      </c>
      <c r="G110" s="1">
        <v>2.2818875885400001</v>
      </c>
      <c r="H110" s="1">
        <v>418</v>
      </c>
      <c r="I110" s="1">
        <v>0</v>
      </c>
      <c r="J110" s="1">
        <v>3559665.7588203498</v>
      </c>
      <c r="K110" s="2">
        <v>42696</v>
      </c>
      <c r="L110" s="1">
        <v>2.2818875885400001</v>
      </c>
      <c r="M110" s="1">
        <v>1</v>
      </c>
      <c r="N110" s="1" t="s">
        <v>263</v>
      </c>
      <c r="O110" s="1">
        <v>11327.1909500728</v>
      </c>
      <c r="P110" s="1">
        <v>3559665.7588203498</v>
      </c>
    </row>
    <row r="111" spans="1:16" ht="30" x14ac:dyDescent="0.25">
      <c r="A111" s="1">
        <v>613</v>
      </c>
      <c r="B111" s="1">
        <v>37</v>
      </c>
      <c r="C111" s="1">
        <v>2.9637561504500001E-2</v>
      </c>
      <c r="D111" s="1">
        <v>1</v>
      </c>
      <c r="E111" s="1">
        <v>54.319805150000001</v>
      </c>
      <c r="F111" s="1">
        <v>5.4319805149999997E-2</v>
      </c>
      <c r="G111" s="1">
        <v>1.8328027810800001</v>
      </c>
      <c r="H111" s="1">
        <v>32</v>
      </c>
      <c r="I111" s="1">
        <v>1</v>
      </c>
      <c r="J111" s="1">
        <v>29930.730316000001</v>
      </c>
      <c r="K111" s="2">
        <v>42696</v>
      </c>
      <c r="L111" s="1">
        <v>1.8328027810800001</v>
      </c>
      <c r="M111" s="1">
        <v>1</v>
      </c>
      <c r="N111" s="1" t="s">
        <v>263</v>
      </c>
      <c r="O111" s="1">
        <v>1086.8618640570701</v>
      </c>
      <c r="P111" s="1">
        <v>29930.730316000001</v>
      </c>
    </row>
    <row r="112" spans="1:16" ht="30" x14ac:dyDescent="0.25">
      <c r="A112" s="1">
        <v>615</v>
      </c>
      <c r="B112" s="1">
        <v>49</v>
      </c>
      <c r="C112" s="1">
        <v>3.4320121921700003E-2</v>
      </c>
      <c r="D112" s="1">
        <v>1</v>
      </c>
      <c r="E112" s="1">
        <v>56.183766179999999</v>
      </c>
      <c r="F112" s="1">
        <v>5.6183766179999997E-2</v>
      </c>
      <c r="G112" s="1">
        <v>1.6370503085100001</v>
      </c>
      <c r="H112" s="1">
        <v>43</v>
      </c>
      <c r="I112" s="1">
        <v>1</v>
      </c>
      <c r="J112" s="1">
        <v>60674.853607497003</v>
      </c>
      <c r="K112" s="2">
        <v>42696</v>
      </c>
      <c r="L112" s="1">
        <v>1.6370503085100001</v>
      </c>
      <c r="M112" s="1">
        <v>1</v>
      </c>
      <c r="N112" s="1" t="s">
        <v>263</v>
      </c>
      <c r="O112" s="1">
        <v>1084.2885827366499</v>
      </c>
      <c r="P112" s="1">
        <v>60674.853607497003</v>
      </c>
    </row>
    <row r="113" spans="1:16" ht="30" x14ac:dyDescent="0.25">
      <c r="A113" s="1">
        <v>616</v>
      </c>
      <c r="B113" s="1">
        <v>0</v>
      </c>
      <c r="C113" s="1">
        <v>1.4751551822</v>
      </c>
      <c r="D113" s="1">
        <v>18</v>
      </c>
      <c r="E113" s="1">
        <v>3370.4866863299999</v>
      </c>
      <c r="F113" s="1">
        <v>3.37048668633</v>
      </c>
      <c r="G113" s="1">
        <v>2.28483533597</v>
      </c>
      <c r="H113" s="1">
        <v>54</v>
      </c>
      <c r="I113" s="1">
        <v>0</v>
      </c>
      <c r="J113" s="1">
        <v>818878.33368797204</v>
      </c>
      <c r="K113" s="2">
        <v>42696</v>
      </c>
      <c r="L113" s="1">
        <v>2.28483533597</v>
      </c>
      <c r="M113" s="1">
        <v>1</v>
      </c>
      <c r="N113" s="1" t="s">
        <v>263</v>
      </c>
      <c r="O113" s="1">
        <v>6095.77714272297</v>
      </c>
      <c r="P113" s="1">
        <v>818878.33368797204</v>
      </c>
    </row>
    <row r="114" spans="1:16" ht="30" x14ac:dyDescent="0.25">
      <c r="A114" s="1">
        <v>617</v>
      </c>
      <c r="B114" s="1">
        <v>0</v>
      </c>
      <c r="C114" s="1">
        <v>2.1257640000000002</v>
      </c>
      <c r="D114" s="1">
        <v>11</v>
      </c>
      <c r="E114" s="1">
        <v>2302.9724009800002</v>
      </c>
      <c r="F114" s="1">
        <v>2.3029724009799999</v>
      </c>
      <c r="G114" s="1">
        <v>1.0833622175299999</v>
      </c>
      <c r="H114" s="1">
        <v>59</v>
      </c>
      <c r="I114" s="1">
        <v>0</v>
      </c>
      <c r="J114" s="1">
        <v>42869.146763591998</v>
      </c>
      <c r="K114" s="2">
        <v>42696</v>
      </c>
      <c r="L114" s="1">
        <v>1.0833622175299999</v>
      </c>
      <c r="M114" s="1">
        <v>1</v>
      </c>
      <c r="N114" s="1" t="s">
        <v>263</v>
      </c>
      <c r="O114" s="1">
        <v>1583.23640279302</v>
      </c>
      <c r="P114" s="1">
        <v>42869.146763591998</v>
      </c>
    </row>
    <row r="115" spans="1:16" ht="30" x14ac:dyDescent="0.25">
      <c r="A115" s="1">
        <v>618</v>
      </c>
      <c r="B115" s="1">
        <v>0</v>
      </c>
      <c r="C115" s="1">
        <v>2.1257640000000002</v>
      </c>
      <c r="D115" s="1">
        <v>11</v>
      </c>
      <c r="E115" s="1">
        <v>2302.9724009800002</v>
      </c>
      <c r="F115" s="1">
        <v>2.3029724009799999</v>
      </c>
      <c r="G115" s="1">
        <v>1.0833622175299999</v>
      </c>
      <c r="H115" s="1">
        <v>59</v>
      </c>
      <c r="I115" s="1">
        <v>0</v>
      </c>
      <c r="J115" s="1">
        <v>587412.06979533599</v>
      </c>
      <c r="K115" s="2">
        <v>42696</v>
      </c>
      <c r="L115" s="1">
        <v>1.0833622175299999</v>
      </c>
      <c r="M115" s="1">
        <v>1</v>
      </c>
      <c r="N115" s="1" t="s">
        <v>263</v>
      </c>
      <c r="O115" s="1">
        <v>3942.8415516878499</v>
      </c>
      <c r="P115" s="1">
        <v>587412.06979533599</v>
      </c>
    </row>
    <row r="116" spans="1:16" ht="30" x14ac:dyDescent="0.25">
      <c r="A116" s="1">
        <v>619</v>
      </c>
      <c r="B116" s="1">
        <v>0</v>
      </c>
      <c r="C116" s="1">
        <v>1.1361870000000001</v>
      </c>
      <c r="D116" s="1">
        <v>8</v>
      </c>
      <c r="E116" s="1">
        <v>3034.21103705</v>
      </c>
      <c r="F116" s="1">
        <v>3.0342110370499999</v>
      </c>
      <c r="G116" s="1">
        <v>2.67052081836</v>
      </c>
      <c r="H116" s="1">
        <v>76</v>
      </c>
      <c r="I116" s="1">
        <v>0</v>
      </c>
      <c r="J116" s="1">
        <v>786387.71559913701</v>
      </c>
      <c r="K116" s="2">
        <v>42696</v>
      </c>
      <c r="L116" s="1">
        <v>2.67052081836</v>
      </c>
      <c r="M116" s="1">
        <v>1</v>
      </c>
      <c r="N116" s="1" t="s">
        <v>263</v>
      </c>
      <c r="O116" s="1">
        <v>4885.4014325601602</v>
      </c>
      <c r="P116" s="1">
        <v>786387.71559913701</v>
      </c>
    </row>
    <row r="117" spans="1:16" ht="30" x14ac:dyDescent="0.25">
      <c r="A117" s="1">
        <v>621</v>
      </c>
      <c r="B117" s="1">
        <v>0</v>
      </c>
      <c r="C117" s="1">
        <v>3.3968970000000001</v>
      </c>
      <c r="D117" s="1">
        <v>35</v>
      </c>
      <c r="E117" s="1">
        <v>8416.6045404699998</v>
      </c>
      <c r="F117" s="1">
        <v>8.4166045404700007</v>
      </c>
      <c r="G117" s="1">
        <v>2.4777332196000001</v>
      </c>
      <c r="H117" s="1">
        <v>105</v>
      </c>
      <c r="I117" s="1">
        <v>0</v>
      </c>
      <c r="J117" s="1">
        <v>752591.62475536799</v>
      </c>
      <c r="K117" s="2">
        <v>42696</v>
      </c>
      <c r="L117" s="1">
        <v>2.4777332196000001</v>
      </c>
      <c r="M117" s="1">
        <v>1</v>
      </c>
      <c r="N117" s="1" t="s">
        <v>263</v>
      </c>
      <c r="O117" s="1">
        <v>4807.41024959073</v>
      </c>
      <c r="P117" s="1">
        <v>752591.62475536799</v>
      </c>
    </row>
    <row r="118" spans="1:16" ht="30" x14ac:dyDescent="0.25">
      <c r="A118" s="1">
        <v>622</v>
      </c>
      <c r="B118" s="1">
        <v>0</v>
      </c>
      <c r="C118" s="1">
        <v>3.3968970000000001</v>
      </c>
      <c r="D118" s="1">
        <v>35</v>
      </c>
      <c r="E118" s="1">
        <v>8416.6045404699998</v>
      </c>
      <c r="F118" s="1">
        <v>8.4166045404700007</v>
      </c>
      <c r="G118" s="1">
        <v>2.4777332196000001</v>
      </c>
      <c r="H118" s="1">
        <v>105</v>
      </c>
      <c r="I118" s="1">
        <v>0</v>
      </c>
      <c r="J118" s="1">
        <v>1442263.8093574799</v>
      </c>
      <c r="K118" s="2">
        <v>42696</v>
      </c>
      <c r="L118" s="1">
        <v>2.4777332196000001</v>
      </c>
      <c r="M118" s="1">
        <v>1</v>
      </c>
      <c r="N118" s="1" t="s">
        <v>263</v>
      </c>
      <c r="O118" s="1">
        <v>8321.3338163029002</v>
      </c>
      <c r="P118" s="1">
        <v>1442263.8093574799</v>
      </c>
    </row>
    <row r="119" spans="1:16" ht="30" x14ac:dyDescent="0.25">
      <c r="A119" s="1">
        <v>623</v>
      </c>
      <c r="B119" s="1">
        <v>0</v>
      </c>
      <c r="C119" s="1">
        <v>2.6308799999999999</v>
      </c>
      <c r="D119" s="1">
        <v>14</v>
      </c>
      <c r="E119" s="1">
        <v>2980.5308422100002</v>
      </c>
      <c r="F119" s="1">
        <v>2.9805308422099999</v>
      </c>
      <c r="G119" s="1">
        <v>1.13290261898</v>
      </c>
      <c r="H119" s="1">
        <v>106</v>
      </c>
      <c r="I119" s="1">
        <v>0</v>
      </c>
      <c r="J119" s="1">
        <v>855247.19352249696</v>
      </c>
      <c r="K119" s="2">
        <v>42696</v>
      </c>
      <c r="L119" s="1">
        <v>1.13290261898</v>
      </c>
      <c r="M119" s="1">
        <v>1</v>
      </c>
      <c r="N119" s="1" t="s">
        <v>263</v>
      </c>
      <c r="O119" s="1">
        <v>4902.9790792289496</v>
      </c>
      <c r="P119" s="1">
        <v>855247.19352249696</v>
      </c>
    </row>
    <row r="120" spans="1:16" ht="30" x14ac:dyDescent="0.25">
      <c r="A120" s="1">
        <v>624</v>
      </c>
      <c r="B120" s="1">
        <v>0</v>
      </c>
      <c r="C120" s="1">
        <v>2.6308799999999999</v>
      </c>
      <c r="D120" s="1">
        <v>14</v>
      </c>
      <c r="E120" s="1">
        <v>2980.5308422100002</v>
      </c>
      <c r="F120" s="1">
        <v>2.9805308422099999</v>
      </c>
      <c r="G120" s="1">
        <v>1.13290261898</v>
      </c>
      <c r="H120" s="1">
        <v>106</v>
      </c>
      <c r="I120" s="1">
        <v>0</v>
      </c>
      <c r="J120" s="1">
        <v>34776.4129575646</v>
      </c>
      <c r="K120" s="2">
        <v>42696</v>
      </c>
      <c r="L120" s="1">
        <v>1.13290261898</v>
      </c>
      <c r="M120" s="1">
        <v>1</v>
      </c>
      <c r="N120" s="1" t="s">
        <v>263</v>
      </c>
      <c r="O120" s="1">
        <v>889.89165420002303</v>
      </c>
      <c r="P120" s="1">
        <v>34776.4129575646</v>
      </c>
    </row>
    <row r="121" spans="1:16" ht="30" x14ac:dyDescent="0.25">
      <c r="A121" s="1">
        <v>626</v>
      </c>
      <c r="B121" s="1">
        <v>0</v>
      </c>
      <c r="C121" s="1">
        <v>1.926909</v>
      </c>
      <c r="D121" s="1">
        <v>5</v>
      </c>
      <c r="E121" s="1">
        <v>1287.9915575</v>
      </c>
      <c r="F121" s="1">
        <v>1.2879915575000001</v>
      </c>
      <c r="G121" s="1">
        <v>0.66842365545000004</v>
      </c>
      <c r="H121" s="1">
        <v>110</v>
      </c>
      <c r="I121" s="1">
        <v>0</v>
      </c>
      <c r="J121" s="1">
        <v>359735.15432888101</v>
      </c>
      <c r="K121" s="2">
        <v>42696</v>
      </c>
      <c r="L121" s="1">
        <v>0.66842365545000004</v>
      </c>
      <c r="M121" s="1">
        <v>1</v>
      </c>
      <c r="N121" s="1" t="s">
        <v>263</v>
      </c>
      <c r="O121" s="1">
        <v>2894.2533957134701</v>
      </c>
      <c r="P121" s="1">
        <v>359735.15432888101</v>
      </c>
    </row>
    <row r="122" spans="1:16" ht="30" x14ac:dyDescent="0.25">
      <c r="A122" s="1">
        <v>628</v>
      </c>
      <c r="B122" s="1">
        <v>0</v>
      </c>
      <c r="C122" s="1">
        <v>1.718739</v>
      </c>
      <c r="D122" s="1">
        <v>18</v>
      </c>
      <c r="E122" s="1">
        <v>2653.2551929299998</v>
      </c>
      <c r="F122" s="1">
        <v>2.6532551929300001</v>
      </c>
      <c r="G122" s="1">
        <v>1.54372199207</v>
      </c>
      <c r="H122" s="1">
        <v>117</v>
      </c>
      <c r="I122" s="1">
        <v>0</v>
      </c>
      <c r="J122" s="1">
        <v>921325.01570629003</v>
      </c>
      <c r="K122" s="2">
        <v>42696</v>
      </c>
      <c r="L122" s="1">
        <v>1.54372199207</v>
      </c>
      <c r="M122" s="1">
        <v>1</v>
      </c>
      <c r="N122" s="1" t="s">
        <v>263</v>
      </c>
      <c r="O122" s="1">
        <v>6322.2270739782998</v>
      </c>
      <c r="P122" s="1">
        <v>921325.01570629003</v>
      </c>
    </row>
    <row r="123" spans="1:16" ht="30" x14ac:dyDescent="0.25">
      <c r="A123" s="1">
        <v>635</v>
      </c>
      <c r="B123" s="1">
        <v>0</v>
      </c>
      <c r="C123" s="1">
        <v>5.2871940000000004</v>
      </c>
      <c r="D123" s="1">
        <v>66</v>
      </c>
      <c r="E123" s="1">
        <v>15475.433431699999</v>
      </c>
      <c r="F123" s="1">
        <v>15.475433431700001</v>
      </c>
      <c r="G123" s="1">
        <v>2.92696531122</v>
      </c>
      <c r="H123" s="1">
        <v>135</v>
      </c>
      <c r="I123" s="1">
        <v>0</v>
      </c>
      <c r="J123" s="1">
        <v>3892607.78815507</v>
      </c>
      <c r="K123" s="2">
        <v>42696</v>
      </c>
      <c r="L123" s="1">
        <v>2.92696531122</v>
      </c>
      <c r="M123" s="1">
        <v>1</v>
      </c>
      <c r="N123" s="1" t="s">
        <v>263</v>
      </c>
      <c r="O123" s="1">
        <v>13248.218432585099</v>
      </c>
      <c r="P123" s="1">
        <v>3892607.78815507</v>
      </c>
    </row>
    <row r="124" spans="1:16" ht="30" x14ac:dyDescent="0.25">
      <c r="A124" s="1">
        <v>636</v>
      </c>
      <c r="B124" s="1">
        <v>0</v>
      </c>
      <c r="C124" s="1">
        <v>1.990737</v>
      </c>
      <c r="D124" s="1">
        <v>26</v>
      </c>
      <c r="E124" s="1">
        <v>4315.1441533300003</v>
      </c>
      <c r="F124" s="1">
        <v>4.3151441533300003</v>
      </c>
      <c r="G124" s="1">
        <v>2.1676113687199998</v>
      </c>
      <c r="H124" s="1">
        <v>141</v>
      </c>
      <c r="I124" s="1">
        <v>0</v>
      </c>
      <c r="J124" s="1">
        <v>1000420.12231002</v>
      </c>
      <c r="K124" s="2">
        <v>42696</v>
      </c>
      <c r="L124" s="1">
        <v>2.1676113687199998</v>
      </c>
      <c r="M124" s="1">
        <v>1</v>
      </c>
      <c r="N124" s="1" t="s">
        <v>263</v>
      </c>
      <c r="O124" s="1">
        <v>5783.7443242935697</v>
      </c>
      <c r="P124" s="1">
        <v>1000420.12231002</v>
      </c>
    </row>
    <row r="125" spans="1:16" ht="30" x14ac:dyDescent="0.25">
      <c r="A125" s="1">
        <v>637</v>
      </c>
      <c r="B125" s="1">
        <v>0</v>
      </c>
      <c r="C125" s="1">
        <v>3.0642299999999998</v>
      </c>
      <c r="D125" s="1">
        <v>15</v>
      </c>
      <c r="E125" s="1">
        <v>1817.3149339900001</v>
      </c>
      <c r="F125" s="1">
        <v>1.8173149339900001</v>
      </c>
      <c r="G125" s="1">
        <v>0.59307393178400003</v>
      </c>
      <c r="H125" s="1">
        <v>143</v>
      </c>
      <c r="I125" s="1">
        <v>0</v>
      </c>
      <c r="J125" s="1">
        <v>562786.11187611101</v>
      </c>
      <c r="K125" s="2">
        <v>42696</v>
      </c>
      <c r="L125" s="1">
        <v>0.59307393178400003</v>
      </c>
      <c r="M125" s="1">
        <v>1</v>
      </c>
      <c r="N125" s="1" t="s">
        <v>263</v>
      </c>
      <c r="O125" s="1">
        <v>3621.54093095702</v>
      </c>
      <c r="P125" s="1">
        <v>562786.11187611101</v>
      </c>
    </row>
    <row r="126" spans="1:16" ht="30" x14ac:dyDescent="0.25">
      <c r="A126" s="1">
        <v>640</v>
      </c>
      <c r="B126" s="1">
        <v>0</v>
      </c>
      <c r="C126" s="1">
        <v>1.61367341225</v>
      </c>
      <c r="D126" s="1">
        <v>13</v>
      </c>
      <c r="E126" s="1">
        <v>2053.2564927600001</v>
      </c>
      <c r="F126" s="1">
        <v>2.0532564927600001</v>
      </c>
      <c r="G126" s="1">
        <v>1.2724114292099999</v>
      </c>
      <c r="H126" s="1">
        <v>157</v>
      </c>
      <c r="I126" s="1">
        <v>0</v>
      </c>
      <c r="J126" s="1">
        <v>518239.32304726401</v>
      </c>
      <c r="K126" s="2">
        <v>42696</v>
      </c>
      <c r="L126" s="1">
        <v>1.2724114292099999</v>
      </c>
      <c r="M126" s="1">
        <v>1</v>
      </c>
      <c r="N126" s="1" t="s">
        <v>263</v>
      </c>
      <c r="O126" s="1">
        <v>3181.0549917938401</v>
      </c>
      <c r="P126" s="1">
        <v>518239.32304726401</v>
      </c>
    </row>
    <row r="127" spans="1:16" ht="30" x14ac:dyDescent="0.25">
      <c r="A127" s="1">
        <v>641</v>
      </c>
      <c r="B127" s="1">
        <v>0</v>
      </c>
      <c r="C127" s="1">
        <v>1.61367341225</v>
      </c>
      <c r="D127" s="1">
        <v>13</v>
      </c>
      <c r="E127" s="1">
        <v>2053.2564927600001</v>
      </c>
      <c r="F127" s="1">
        <v>2.0532564927600001</v>
      </c>
      <c r="G127" s="1">
        <v>1.2724114292099999</v>
      </c>
      <c r="H127" s="1">
        <v>157</v>
      </c>
      <c r="I127" s="1">
        <v>0</v>
      </c>
      <c r="J127" s="1">
        <v>138484.487932419</v>
      </c>
      <c r="K127" s="2">
        <v>42696</v>
      </c>
      <c r="L127" s="1">
        <v>1.2724114292099999</v>
      </c>
      <c r="M127" s="1">
        <v>1</v>
      </c>
      <c r="N127" s="1" t="s">
        <v>263</v>
      </c>
      <c r="O127" s="1">
        <v>2001.0108849411299</v>
      </c>
      <c r="P127" s="1">
        <v>138484.487932419</v>
      </c>
    </row>
    <row r="128" spans="1:16" ht="30" x14ac:dyDescent="0.25">
      <c r="A128" s="1">
        <v>643</v>
      </c>
      <c r="B128" s="1">
        <v>0</v>
      </c>
      <c r="C128" s="1">
        <v>1.9938149999999999</v>
      </c>
      <c r="D128" s="1">
        <v>13</v>
      </c>
      <c r="E128" s="1">
        <v>4584.7467504300002</v>
      </c>
      <c r="F128" s="1">
        <v>4.5847467504299999</v>
      </c>
      <c r="G128" s="1">
        <v>2.2994845311300001</v>
      </c>
      <c r="H128" s="1">
        <v>163</v>
      </c>
      <c r="I128" s="1">
        <v>0</v>
      </c>
      <c r="J128" s="1">
        <v>82513.459073076796</v>
      </c>
      <c r="K128" s="2">
        <v>42696</v>
      </c>
      <c r="L128" s="1">
        <v>2.2994845311300001</v>
      </c>
      <c r="M128" s="1">
        <v>1</v>
      </c>
      <c r="N128" s="1" t="s">
        <v>263</v>
      </c>
      <c r="O128" s="1">
        <v>2950.8688930162002</v>
      </c>
      <c r="P128" s="1">
        <v>82513.459073076796</v>
      </c>
    </row>
    <row r="129" spans="1:17" ht="30" x14ac:dyDescent="0.25">
      <c r="A129" s="1">
        <v>644</v>
      </c>
      <c r="B129" s="1">
        <v>0</v>
      </c>
      <c r="C129" s="1">
        <v>1.9938149999999999</v>
      </c>
      <c r="D129" s="1">
        <v>13</v>
      </c>
      <c r="E129" s="1">
        <v>4584.7467504300002</v>
      </c>
      <c r="F129" s="1">
        <v>4.5847467504299999</v>
      </c>
      <c r="G129" s="1">
        <v>2.2994845311300001</v>
      </c>
      <c r="H129" s="1">
        <v>163</v>
      </c>
      <c r="I129" s="1">
        <v>0</v>
      </c>
      <c r="J129" s="1">
        <v>817937.57595279603</v>
      </c>
      <c r="K129" s="2">
        <v>42696</v>
      </c>
      <c r="L129" s="1">
        <v>2.2994845311300001</v>
      </c>
      <c r="M129" s="1">
        <v>1</v>
      </c>
      <c r="N129" s="1" t="s">
        <v>263</v>
      </c>
      <c r="O129" s="1">
        <v>7182.0635201885898</v>
      </c>
      <c r="P129" s="1">
        <v>817937.57595279603</v>
      </c>
    </row>
    <row r="130" spans="1:17" ht="30" x14ac:dyDescent="0.25">
      <c r="A130" s="1">
        <v>646</v>
      </c>
      <c r="B130" s="1">
        <v>0</v>
      </c>
      <c r="C130" s="1">
        <v>2.4909119999999998</v>
      </c>
      <c r="D130" s="1">
        <v>16</v>
      </c>
      <c r="E130" s="1">
        <v>5544.6678528599996</v>
      </c>
      <c r="F130" s="1">
        <v>5.54466785286</v>
      </c>
      <c r="G130" s="1">
        <v>2.2259589471100001</v>
      </c>
      <c r="H130" s="1">
        <v>175</v>
      </c>
      <c r="I130" s="1">
        <v>0</v>
      </c>
      <c r="J130" s="1">
        <v>133470.013884666</v>
      </c>
      <c r="K130" s="2">
        <v>42696</v>
      </c>
      <c r="L130" s="1">
        <v>2.2259589471100001</v>
      </c>
      <c r="M130" s="1">
        <v>1</v>
      </c>
      <c r="N130" s="1" t="s">
        <v>263</v>
      </c>
      <c r="O130" s="1">
        <v>1942.66993159106</v>
      </c>
      <c r="P130" s="1">
        <v>133470.013884666</v>
      </c>
    </row>
    <row r="131" spans="1:17" ht="30" x14ac:dyDescent="0.25">
      <c r="A131" s="1">
        <v>647</v>
      </c>
      <c r="B131" s="1">
        <v>0</v>
      </c>
      <c r="C131" s="1">
        <v>2.4909119999999998</v>
      </c>
      <c r="D131" s="1">
        <v>16</v>
      </c>
      <c r="E131" s="1">
        <v>5544.6678528599996</v>
      </c>
      <c r="F131" s="1">
        <v>5.54466785286</v>
      </c>
      <c r="G131" s="1">
        <v>2.2259589471100001</v>
      </c>
      <c r="H131" s="1">
        <v>175</v>
      </c>
      <c r="I131" s="1">
        <v>0</v>
      </c>
      <c r="J131" s="1">
        <v>67756.051042649196</v>
      </c>
      <c r="K131" s="2">
        <v>42696</v>
      </c>
      <c r="L131" s="1">
        <v>2.2259589471100001</v>
      </c>
      <c r="M131" s="1">
        <v>1</v>
      </c>
      <c r="N131" s="1" t="s">
        <v>263</v>
      </c>
      <c r="O131" s="1">
        <v>1522.7438647044</v>
      </c>
      <c r="P131" s="1">
        <v>67756.051042649196</v>
      </c>
    </row>
    <row r="132" spans="1:17" ht="30" x14ac:dyDescent="0.25">
      <c r="A132" s="1">
        <v>648</v>
      </c>
      <c r="B132" s="1">
        <v>0</v>
      </c>
      <c r="C132" s="1">
        <v>2.4909119999999998</v>
      </c>
      <c r="D132" s="1">
        <v>16</v>
      </c>
      <c r="E132" s="1">
        <v>5544.6678528599996</v>
      </c>
      <c r="F132" s="1">
        <v>5.54466785286</v>
      </c>
      <c r="G132" s="1">
        <v>2.2259589471100001</v>
      </c>
      <c r="H132" s="1">
        <v>175</v>
      </c>
      <c r="I132" s="1">
        <v>0</v>
      </c>
      <c r="J132" s="1">
        <v>971612.66530409805</v>
      </c>
      <c r="K132" s="2">
        <v>42696</v>
      </c>
      <c r="L132" s="1">
        <v>2.2259589471100001</v>
      </c>
      <c r="M132" s="1">
        <v>1</v>
      </c>
      <c r="N132" s="1" t="s">
        <v>263</v>
      </c>
      <c r="O132" s="1">
        <v>4852.5933798945998</v>
      </c>
      <c r="P132" s="1">
        <v>971612.66530409805</v>
      </c>
    </row>
    <row r="133" spans="1:17" ht="30" x14ac:dyDescent="0.25">
      <c r="A133" s="1">
        <v>649</v>
      </c>
      <c r="B133" s="1">
        <v>0</v>
      </c>
      <c r="C133" s="1">
        <v>3.5971289999999998</v>
      </c>
      <c r="D133" s="1">
        <v>27</v>
      </c>
      <c r="E133" s="1">
        <v>9097.11882582</v>
      </c>
      <c r="F133" s="1">
        <v>9.0971188258200009</v>
      </c>
      <c r="G133" s="1">
        <v>2.5289943245900002</v>
      </c>
      <c r="H133" s="1">
        <v>178</v>
      </c>
      <c r="I133" s="1">
        <v>0</v>
      </c>
      <c r="J133" s="1">
        <v>1021143.73254761</v>
      </c>
      <c r="K133" s="2">
        <v>42696</v>
      </c>
      <c r="L133" s="1">
        <v>2.5289943245900002</v>
      </c>
      <c r="M133" s="1">
        <v>1</v>
      </c>
      <c r="N133" s="1" t="s">
        <v>263</v>
      </c>
      <c r="O133" s="1">
        <v>7403.6853537355801</v>
      </c>
      <c r="P133" s="1">
        <v>1021143.73254761</v>
      </c>
    </row>
    <row r="134" spans="1:17" ht="30" x14ac:dyDescent="0.25">
      <c r="A134" s="1">
        <v>650</v>
      </c>
      <c r="B134" s="1">
        <v>0</v>
      </c>
      <c r="C134" s="1">
        <v>3.5971289999999998</v>
      </c>
      <c r="D134" s="1">
        <v>27</v>
      </c>
      <c r="E134" s="1">
        <v>9097.11882582</v>
      </c>
      <c r="F134" s="1">
        <v>9.0971188258200009</v>
      </c>
      <c r="G134" s="1">
        <v>2.5289943245900002</v>
      </c>
      <c r="H134" s="1">
        <v>178</v>
      </c>
      <c r="I134" s="1">
        <v>0</v>
      </c>
      <c r="J134" s="1">
        <v>683823.47149038198</v>
      </c>
      <c r="K134" s="2">
        <v>42696</v>
      </c>
      <c r="L134" s="1">
        <v>2.5289943245900002</v>
      </c>
      <c r="M134" s="1">
        <v>1</v>
      </c>
      <c r="N134" s="1" t="s">
        <v>263</v>
      </c>
      <c r="O134" s="1">
        <v>4903.3184509759703</v>
      </c>
      <c r="P134" s="1">
        <v>683823.47149038198</v>
      </c>
    </row>
    <row r="135" spans="1:17" ht="30" x14ac:dyDescent="0.25">
      <c r="A135" s="1">
        <v>668</v>
      </c>
      <c r="B135" s="1">
        <v>0</v>
      </c>
      <c r="C135" s="1">
        <v>7.171011</v>
      </c>
      <c r="D135" s="1">
        <v>44</v>
      </c>
      <c r="E135" s="1">
        <v>13298.1733676</v>
      </c>
      <c r="F135" s="1">
        <v>13.2981733676</v>
      </c>
      <c r="G135" s="1">
        <v>1.8544349419599999</v>
      </c>
      <c r="H135" s="1">
        <v>310</v>
      </c>
      <c r="I135" s="1">
        <v>0</v>
      </c>
      <c r="J135" s="1">
        <v>2963672.3689540499</v>
      </c>
      <c r="K135" s="2">
        <v>42696</v>
      </c>
      <c r="L135" s="1">
        <v>1.8544349419599999</v>
      </c>
      <c r="M135" s="1">
        <v>1</v>
      </c>
      <c r="N135" s="1" t="s">
        <v>263</v>
      </c>
      <c r="O135" s="1">
        <v>15015.669599365299</v>
      </c>
      <c r="P135" s="1">
        <v>2963672.3689540499</v>
      </c>
    </row>
    <row r="136" spans="1:17" ht="30" x14ac:dyDescent="0.25">
      <c r="A136" s="1">
        <v>671</v>
      </c>
      <c r="B136" s="1">
        <v>0</v>
      </c>
      <c r="C136" s="1">
        <v>7.6847130000000003</v>
      </c>
      <c r="D136" s="1">
        <v>52</v>
      </c>
      <c r="E136" s="1">
        <v>10310.154539200001</v>
      </c>
      <c r="F136" s="1">
        <v>10.310154539199999</v>
      </c>
      <c r="G136" s="1">
        <v>1.3416447093299999</v>
      </c>
      <c r="H136" s="1">
        <v>326</v>
      </c>
      <c r="I136" s="1">
        <v>0</v>
      </c>
      <c r="J136" s="1">
        <v>3077975.0380127402</v>
      </c>
      <c r="K136" s="2">
        <v>42696</v>
      </c>
      <c r="L136" s="1">
        <v>1.3416447093299999</v>
      </c>
      <c r="M136" s="1">
        <v>1</v>
      </c>
      <c r="N136" s="1" t="s">
        <v>263</v>
      </c>
      <c r="O136" s="1">
        <v>11259.7536895919</v>
      </c>
      <c r="P136" s="1">
        <v>3077975.0380127402</v>
      </c>
    </row>
    <row r="137" spans="1:17" ht="30" x14ac:dyDescent="0.25">
      <c r="A137" s="1">
        <v>694</v>
      </c>
      <c r="B137" s="1">
        <v>0</v>
      </c>
      <c r="C137" s="1">
        <v>7.7252130000000001</v>
      </c>
      <c r="D137" s="1">
        <v>1</v>
      </c>
      <c r="E137" s="1">
        <v>411.87110371</v>
      </c>
      <c r="F137" s="1">
        <v>0.41187110371000002</v>
      </c>
      <c r="G137" s="1">
        <v>5.3315177679900003E-2</v>
      </c>
      <c r="H137" s="1">
        <v>416</v>
      </c>
      <c r="I137" s="1">
        <v>0</v>
      </c>
      <c r="J137" s="1">
        <v>103132.00295187101</v>
      </c>
      <c r="K137" s="2">
        <v>42696</v>
      </c>
      <c r="L137" s="1">
        <v>5.3315177679900003E-2</v>
      </c>
      <c r="M137" s="1">
        <v>1</v>
      </c>
      <c r="N137" s="1" t="s">
        <v>263</v>
      </c>
      <c r="O137" s="1">
        <v>1751.9477496219499</v>
      </c>
      <c r="P137" s="1">
        <v>103132.00295187101</v>
      </c>
    </row>
    <row r="138" spans="1:17" ht="30" x14ac:dyDescent="0.25">
      <c r="A138" s="1">
        <v>695</v>
      </c>
      <c r="B138" s="1">
        <v>0</v>
      </c>
      <c r="C138" s="1">
        <v>7.7252130000000001</v>
      </c>
      <c r="D138" s="1">
        <v>1</v>
      </c>
      <c r="E138" s="1">
        <v>411.87110371</v>
      </c>
      <c r="F138" s="1">
        <v>0.41187110371000002</v>
      </c>
      <c r="G138" s="1">
        <v>5.3315177679900003E-2</v>
      </c>
      <c r="H138" s="1">
        <v>416</v>
      </c>
      <c r="I138" s="1">
        <v>0</v>
      </c>
      <c r="J138" s="1">
        <v>64326.901383723904</v>
      </c>
      <c r="K138" s="2">
        <v>42696</v>
      </c>
      <c r="L138" s="1">
        <v>5.3315177679900003E-2</v>
      </c>
      <c r="M138" s="1">
        <v>1</v>
      </c>
      <c r="N138" s="1" t="s">
        <v>263</v>
      </c>
      <c r="O138" s="1">
        <v>1496.73556561655</v>
      </c>
      <c r="P138" s="1">
        <v>64326.901383723904</v>
      </c>
    </row>
    <row r="139" spans="1:17" ht="30" x14ac:dyDescent="0.25">
      <c r="A139" s="1">
        <v>696</v>
      </c>
      <c r="B139" s="1">
        <v>0</v>
      </c>
      <c r="C139" s="1">
        <v>7.7252130000000001</v>
      </c>
      <c r="D139" s="1">
        <v>1</v>
      </c>
      <c r="E139" s="1">
        <v>411.87110371</v>
      </c>
      <c r="F139" s="1">
        <v>0.41187110371000002</v>
      </c>
      <c r="G139" s="1">
        <v>5.3315177679900003E-2</v>
      </c>
      <c r="H139" s="1">
        <v>416</v>
      </c>
      <c r="I139" s="1">
        <v>0</v>
      </c>
      <c r="J139" s="1">
        <v>12894.027604262799</v>
      </c>
      <c r="K139" s="2">
        <v>42696</v>
      </c>
      <c r="L139" s="1">
        <v>5.3315177679900003E-2</v>
      </c>
      <c r="M139" s="1">
        <v>1</v>
      </c>
      <c r="N139" s="1" t="s">
        <v>263</v>
      </c>
      <c r="O139" s="1">
        <v>772.37145957165399</v>
      </c>
      <c r="P139" s="1">
        <v>12894.027604262799</v>
      </c>
    </row>
    <row r="140" spans="1:17" ht="30" x14ac:dyDescent="0.25">
      <c r="A140" s="1">
        <v>697</v>
      </c>
      <c r="B140" s="1">
        <v>0</v>
      </c>
      <c r="C140" s="1">
        <v>7.7252130000000001</v>
      </c>
      <c r="D140" s="1">
        <v>1</v>
      </c>
      <c r="E140" s="1">
        <v>411.87110371</v>
      </c>
      <c r="F140" s="1">
        <v>0.41187110371000002</v>
      </c>
      <c r="G140" s="1">
        <v>5.3315177679900003E-2</v>
      </c>
      <c r="H140" s="1">
        <v>416</v>
      </c>
      <c r="I140" s="1">
        <v>0</v>
      </c>
      <c r="J140" s="1">
        <v>18275.896206110599</v>
      </c>
      <c r="K140" s="2">
        <v>42696</v>
      </c>
      <c r="L140" s="1">
        <v>5.3315177679900003E-2</v>
      </c>
      <c r="M140" s="1">
        <v>1</v>
      </c>
      <c r="N140" s="1" t="s">
        <v>263</v>
      </c>
      <c r="O140" s="1">
        <v>676.07201770366805</v>
      </c>
      <c r="P140" s="1">
        <v>18275.896206110599</v>
      </c>
    </row>
    <row r="141" spans="1:17" ht="30" x14ac:dyDescent="0.25">
      <c r="A141" s="1">
        <v>704</v>
      </c>
      <c r="B141" s="1">
        <v>0</v>
      </c>
      <c r="C141" s="1">
        <v>0.64719000000000004</v>
      </c>
      <c r="D141" s="1">
        <v>1</v>
      </c>
      <c r="E141" s="1">
        <v>885.70519420999995</v>
      </c>
      <c r="F141" s="1">
        <v>0.88570519421000005</v>
      </c>
      <c r="G141" s="1">
        <v>1.3685396780100001</v>
      </c>
      <c r="H141" s="1">
        <v>463</v>
      </c>
      <c r="I141" s="1">
        <v>0</v>
      </c>
      <c r="J141" s="1">
        <v>81222.4477271332</v>
      </c>
      <c r="K141" s="2">
        <v>42696</v>
      </c>
      <c r="L141" s="1">
        <v>1.3685396780100001</v>
      </c>
      <c r="M141" s="1">
        <v>1</v>
      </c>
      <c r="N141" s="1" t="s">
        <v>263</v>
      </c>
      <c r="O141" s="1">
        <v>1685.15900206323</v>
      </c>
      <c r="P141" s="1">
        <v>81222.4477271332</v>
      </c>
    </row>
    <row r="142" spans="1:17" ht="30" x14ac:dyDescent="0.25">
      <c r="A142" s="1">
        <v>706</v>
      </c>
      <c r="B142" s="1">
        <v>0</v>
      </c>
      <c r="C142" s="1">
        <v>1.0402830000000001</v>
      </c>
      <c r="D142" s="1">
        <v>9</v>
      </c>
      <c r="E142" s="1">
        <v>1173.1204537900001</v>
      </c>
      <c r="F142" s="1">
        <v>1.17312045379</v>
      </c>
      <c r="G142" s="1">
        <v>1.12769357357</v>
      </c>
      <c r="H142" s="1">
        <v>471</v>
      </c>
      <c r="I142" s="1">
        <v>0</v>
      </c>
      <c r="J142" s="1">
        <v>395581.61676856602</v>
      </c>
      <c r="K142" s="2">
        <v>42696</v>
      </c>
      <c r="L142" s="1">
        <v>1.12769357357</v>
      </c>
      <c r="M142" s="1">
        <v>1</v>
      </c>
      <c r="N142" s="1" t="s">
        <v>263</v>
      </c>
      <c r="O142" s="1">
        <v>3233.2196007119901</v>
      </c>
      <c r="P142" s="1">
        <v>395581.61676856602</v>
      </c>
    </row>
    <row r="143" spans="1:17" ht="30" x14ac:dyDescent="0.25">
      <c r="A143" s="1">
        <v>720</v>
      </c>
      <c r="B143" s="1">
        <v>0</v>
      </c>
      <c r="C143" s="1">
        <v>0.62054100000000001</v>
      </c>
      <c r="D143" s="1">
        <v>5</v>
      </c>
      <c r="E143" s="1">
        <v>1207.1240251300001</v>
      </c>
      <c r="F143" s="1">
        <v>1.2071240251299999</v>
      </c>
      <c r="G143" s="1">
        <v>1.9452768231799999</v>
      </c>
      <c r="H143" s="1">
        <v>528</v>
      </c>
      <c r="I143" s="1">
        <v>0</v>
      </c>
      <c r="J143" s="1">
        <v>276896.11687463499</v>
      </c>
      <c r="K143" s="2">
        <v>42696</v>
      </c>
      <c r="L143" s="1">
        <v>1.9452768231799999</v>
      </c>
      <c r="M143" s="1">
        <v>1</v>
      </c>
      <c r="N143" s="1" t="s">
        <v>263</v>
      </c>
      <c r="O143" s="1">
        <v>2724.7861176799101</v>
      </c>
      <c r="P143" s="1">
        <v>276896.11687463499</v>
      </c>
    </row>
    <row r="144" spans="1:17" ht="30" x14ac:dyDescent="0.25">
      <c r="A144" s="1">
        <v>727</v>
      </c>
      <c r="B144" s="1">
        <v>0</v>
      </c>
      <c r="C144" s="1">
        <v>5.069871</v>
      </c>
      <c r="D144" s="1">
        <v>37</v>
      </c>
      <c r="E144" s="1">
        <v>8443.3944750899991</v>
      </c>
      <c r="F144" s="1">
        <v>8.4433944750900007</v>
      </c>
      <c r="G144" s="1">
        <v>1.6654061760300001</v>
      </c>
      <c r="H144" s="1">
        <v>563</v>
      </c>
      <c r="I144" s="1">
        <v>0</v>
      </c>
      <c r="J144" s="1">
        <v>1831974.9091592301</v>
      </c>
      <c r="K144" s="2">
        <v>42696</v>
      </c>
      <c r="L144" s="1">
        <v>1.6654061760300001</v>
      </c>
      <c r="M144" s="1">
        <v>1</v>
      </c>
      <c r="N144" s="1" t="s">
        <v>263</v>
      </c>
      <c r="O144" s="1">
        <v>6723.4397727949899</v>
      </c>
      <c r="P144" s="1">
        <v>1831974.9091592301</v>
      </c>
      <c r="Q144">
        <f>SUM(P2:P144)/10000</f>
        <v>9787.8552732078497</v>
      </c>
    </row>
    <row r="145" spans="1:16" ht="30" x14ac:dyDescent="0.25">
      <c r="A145" s="1">
        <v>1</v>
      </c>
      <c r="B145" s="1">
        <v>1</v>
      </c>
      <c r="C145" s="1">
        <v>0.15103614507800001</v>
      </c>
      <c r="D145" s="1">
        <v>3</v>
      </c>
      <c r="E145" s="1">
        <v>497.69090885999998</v>
      </c>
      <c r="F145" s="1">
        <v>0.49769090886</v>
      </c>
      <c r="G145" s="1">
        <v>3.29517751266</v>
      </c>
      <c r="H145" s="1">
        <v>0</v>
      </c>
      <c r="I145" s="1">
        <v>0</v>
      </c>
      <c r="J145" s="1">
        <v>159550.40417813</v>
      </c>
      <c r="K145" s="2">
        <v>42696</v>
      </c>
      <c r="L145" s="1">
        <v>3.29517751266</v>
      </c>
      <c r="M145" s="1">
        <v>2</v>
      </c>
      <c r="N145" s="1" t="s">
        <v>259</v>
      </c>
      <c r="O145" s="1">
        <v>2142.87648689445</v>
      </c>
      <c r="P145" s="1">
        <v>159550.40417813</v>
      </c>
    </row>
    <row r="146" spans="1:16" ht="30" x14ac:dyDescent="0.25">
      <c r="A146" s="1">
        <v>7</v>
      </c>
      <c r="B146" s="1">
        <v>9</v>
      </c>
      <c r="C146" s="1">
        <v>2.7539999999999999E-2</v>
      </c>
      <c r="D146" s="1">
        <v>1</v>
      </c>
      <c r="E146" s="1">
        <v>93.727922059999997</v>
      </c>
      <c r="F146" s="1">
        <v>9.3727922059999996E-2</v>
      </c>
      <c r="G146" s="1">
        <v>3.4033377654299999</v>
      </c>
      <c r="H146" s="1">
        <v>7</v>
      </c>
      <c r="I146" s="1">
        <v>0</v>
      </c>
      <c r="J146" s="1">
        <v>27474.505871012901</v>
      </c>
      <c r="K146" s="2">
        <v>42696</v>
      </c>
      <c r="L146" s="1">
        <v>3.4033377654299999</v>
      </c>
      <c r="M146" s="1">
        <v>2</v>
      </c>
      <c r="N146" s="1" t="s">
        <v>259</v>
      </c>
      <c r="O146" s="1">
        <v>1238.24744005041</v>
      </c>
      <c r="P146" s="1">
        <v>27474.505871012901</v>
      </c>
    </row>
    <row r="147" spans="1:16" ht="30" x14ac:dyDescent="0.25">
      <c r="A147" s="1">
        <v>15</v>
      </c>
      <c r="B147" s="1">
        <v>18</v>
      </c>
      <c r="C147" s="1">
        <v>5.1921000000000002E-2</v>
      </c>
      <c r="D147" s="1">
        <v>1</v>
      </c>
      <c r="E147" s="1">
        <v>196.77564928000001</v>
      </c>
      <c r="F147" s="1">
        <v>0.19677564927999999</v>
      </c>
      <c r="G147" s="1">
        <v>3.7899048415899999</v>
      </c>
      <c r="H147" s="1">
        <v>15</v>
      </c>
      <c r="I147" s="1">
        <v>0</v>
      </c>
      <c r="J147" s="1">
        <v>53000.270151856101</v>
      </c>
      <c r="K147" s="2">
        <v>42696</v>
      </c>
      <c r="L147" s="1">
        <v>3.7899048415899999</v>
      </c>
      <c r="M147" s="1">
        <v>2</v>
      </c>
      <c r="N147" s="1" t="s">
        <v>259</v>
      </c>
      <c r="O147" s="1">
        <v>1299.26402326165</v>
      </c>
      <c r="P147" s="1">
        <v>62947.345731469002</v>
      </c>
    </row>
    <row r="148" spans="1:16" ht="30" x14ac:dyDescent="0.25">
      <c r="A148" s="1">
        <v>17</v>
      </c>
      <c r="B148" s="1">
        <v>20</v>
      </c>
      <c r="C148" s="1">
        <v>7.4034000000000003E-2</v>
      </c>
      <c r="D148" s="1">
        <v>1</v>
      </c>
      <c r="E148" s="1">
        <v>306.05486989000002</v>
      </c>
      <c r="F148" s="1">
        <v>0.30605486989000003</v>
      </c>
      <c r="G148" s="1">
        <v>4.1339772251899998</v>
      </c>
      <c r="H148" s="1">
        <v>17</v>
      </c>
      <c r="I148" s="1">
        <v>0</v>
      </c>
      <c r="J148" s="1">
        <v>74062.851291754996</v>
      </c>
      <c r="K148" s="2">
        <v>42696</v>
      </c>
      <c r="L148" s="1">
        <v>4.1339772251899998</v>
      </c>
      <c r="M148" s="1">
        <v>2</v>
      </c>
      <c r="N148" s="1" t="s">
        <v>259</v>
      </c>
      <c r="O148" s="1">
        <v>1416.4100415118</v>
      </c>
      <c r="P148" s="1">
        <v>74062.851291754996</v>
      </c>
    </row>
    <row r="149" spans="1:16" ht="30" x14ac:dyDescent="0.25">
      <c r="A149" s="1">
        <v>19</v>
      </c>
      <c r="B149" s="1">
        <v>22</v>
      </c>
      <c r="C149" s="1">
        <v>0.106515000001</v>
      </c>
      <c r="D149" s="1">
        <v>3</v>
      </c>
      <c r="E149" s="1">
        <v>473.19448019999999</v>
      </c>
      <c r="F149" s="1">
        <v>0.47319448019999999</v>
      </c>
      <c r="G149" s="1">
        <v>4.4425149527799999</v>
      </c>
      <c r="H149" s="1">
        <v>19</v>
      </c>
      <c r="I149" s="1">
        <v>0</v>
      </c>
      <c r="J149" s="1">
        <v>110532.48373922</v>
      </c>
      <c r="K149" s="2">
        <v>42696</v>
      </c>
      <c r="L149" s="1">
        <v>4.4425149527799999</v>
      </c>
      <c r="M149" s="1">
        <v>2</v>
      </c>
      <c r="N149" s="1" t="s">
        <v>259</v>
      </c>
      <c r="O149" s="1">
        <v>1878.0499418685299</v>
      </c>
      <c r="P149" s="1">
        <v>110532.48373922</v>
      </c>
    </row>
    <row r="150" spans="1:16" ht="30" x14ac:dyDescent="0.25">
      <c r="A150" s="1">
        <v>22</v>
      </c>
      <c r="B150" s="1">
        <v>25</v>
      </c>
      <c r="C150" s="1">
        <v>0.51880499999899998</v>
      </c>
      <c r="D150" s="1">
        <v>11</v>
      </c>
      <c r="E150" s="1">
        <v>1871.76720677</v>
      </c>
      <c r="F150" s="1">
        <v>1.87176720677</v>
      </c>
      <c r="G150" s="1">
        <v>3.6078434224299998</v>
      </c>
      <c r="H150" s="1">
        <v>22</v>
      </c>
      <c r="I150" s="1">
        <v>0</v>
      </c>
      <c r="J150" s="1">
        <v>539936.93049264001</v>
      </c>
      <c r="K150" s="2">
        <v>42696</v>
      </c>
      <c r="L150" s="1">
        <v>3.6078434224299998</v>
      </c>
      <c r="M150" s="1">
        <v>2</v>
      </c>
      <c r="N150" s="1" t="s">
        <v>259</v>
      </c>
      <c r="O150" s="1">
        <v>3708.8451060422899</v>
      </c>
      <c r="P150" s="1">
        <v>539936.93049264001</v>
      </c>
    </row>
    <row r="151" spans="1:16" ht="30" x14ac:dyDescent="0.25">
      <c r="A151" s="1">
        <v>23</v>
      </c>
      <c r="B151" s="1">
        <v>26</v>
      </c>
      <c r="C151" s="1">
        <v>0.44096400000000002</v>
      </c>
      <c r="D151" s="1">
        <v>9</v>
      </c>
      <c r="E151" s="1">
        <v>1454.7564927599999</v>
      </c>
      <c r="F151" s="1">
        <v>1.4547564927600001</v>
      </c>
      <c r="G151" s="1">
        <v>3.2990368664099998</v>
      </c>
      <c r="H151" s="1">
        <v>23</v>
      </c>
      <c r="I151" s="1">
        <v>0</v>
      </c>
      <c r="J151" s="1">
        <v>448149.34116162901</v>
      </c>
      <c r="K151" s="2">
        <v>42696</v>
      </c>
      <c r="L151" s="1">
        <v>3.2990368664099998</v>
      </c>
      <c r="M151" s="1">
        <v>2</v>
      </c>
      <c r="N151" s="1" t="s">
        <v>259</v>
      </c>
      <c r="O151" s="1">
        <v>3284.0455323034198</v>
      </c>
      <c r="P151" s="1">
        <v>448149.34116162901</v>
      </c>
    </row>
    <row r="152" spans="1:16" ht="30" x14ac:dyDescent="0.25">
      <c r="A152" s="1">
        <v>25</v>
      </c>
      <c r="B152" s="1">
        <v>34</v>
      </c>
      <c r="C152" s="1">
        <v>7.7679000000799997E-2</v>
      </c>
      <c r="D152" s="1">
        <v>1</v>
      </c>
      <c r="E152" s="1">
        <v>330.23149339999998</v>
      </c>
      <c r="F152" s="1">
        <v>0.33023149340000002</v>
      </c>
      <c r="G152" s="1">
        <v>4.2512325518700003</v>
      </c>
      <c r="H152" s="1">
        <v>29</v>
      </c>
      <c r="I152" s="1">
        <v>0</v>
      </c>
      <c r="J152" s="1">
        <v>77615.226338050605</v>
      </c>
      <c r="K152" s="2">
        <v>42696</v>
      </c>
      <c r="L152" s="1">
        <v>4.2512325518700003</v>
      </c>
      <c r="M152" s="1">
        <v>2</v>
      </c>
      <c r="N152" s="1" t="s">
        <v>259</v>
      </c>
      <c r="O152" s="1">
        <v>1346.3313141625899</v>
      </c>
      <c r="P152" s="1">
        <v>77615.226338050605</v>
      </c>
    </row>
    <row r="153" spans="1:16" ht="30" x14ac:dyDescent="0.25">
      <c r="A153" s="1">
        <v>27</v>
      </c>
      <c r="B153" s="1">
        <v>40</v>
      </c>
      <c r="C153" s="1">
        <v>0.12887100000000001</v>
      </c>
      <c r="D153" s="1">
        <v>1</v>
      </c>
      <c r="E153" s="1">
        <v>400.10259710000003</v>
      </c>
      <c r="F153" s="1">
        <v>0.40010259710000001</v>
      </c>
      <c r="G153" s="1">
        <v>3.10467519535</v>
      </c>
      <c r="H153" s="1">
        <v>35</v>
      </c>
      <c r="I153" s="1">
        <v>0</v>
      </c>
      <c r="J153" s="1">
        <v>129009.200170565</v>
      </c>
      <c r="K153" s="2">
        <v>42696</v>
      </c>
      <c r="L153" s="1">
        <v>3.10467519535</v>
      </c>
      <c r="M153" s="1">
        <v>2</v>
      </c>
      <c r="N153" s="1" t="s">
        <v>259</v>
      </c>
      <c r="O153" s="1">
        <v>1614.59898793457</v>
      </c>
      <c r="P153" s="1">
        <v>129009.200170565</v>
      </c>
    </row>
    <row r="154" spans="1:16" ht="30" x14ac:dyDescent="0.25">
      <c r="A154" s="1">
        <v>28</v>
      </c>
      <c r="B154" s="1">
        <v>41</v>
      </c>
      <c r="C154" s="1">
        <v>0.164105999999</v>
      </c>
      <c r="D154" s="1">
        <v>5</v>
      </c>
      <c r="E154" s="1">
        <v>727.56558389999998</v>
      </c>
      <c r="F154" s="1">
        <v>0.72756558390000003</v>
      </c>
      <c r="G154" s="1">
        <v>4.4335099503000004</v>
      </c>
      <c r="H154" s="1">
        <v>36</v>
      </c>
      <c r="I154" s="1">
        <v>0</v>
      </c>
      <c r="J154" s="1">
        <v>164306.893301092</v>
      </c>
      <c r="K154" s="2">
        <v>42696</v>
      </c>
      <c r="L154" s="1">
        <v>4.4335099503000004</v>
      </c>
      <c r="M154" s="1">
        <v>2</v>
      </c>
      <c r="N154" s="1" t="s">
        <v>259</v>
      </c>
      <c r="O154" s="1">
        <v>2512.70324054811</v>
      </c>
      <c r="P154" s="1">
        <v>164306.893301092</v>
      </c>
    </row>
    <row r="155" spans="1:16" ht="30" x14ac:dyDescent="0.25">
      <c r="A155" s="1">
        <v>35</v>
      </c>
      <c r="B155" s="1">
        <v>51</v>
      </c>
      <c r="C155" s="1">
        <v>6.6419999999500004E-2</v>
      </c>
      <c r="D155" s="1">
        <v>1</v>
      </c>
      <c r="E155" s="1">
        <v>218.82337648999999</v>
      </c>
      <c r="F155" s="1">
        <v>0.21882337649</v>
      </c>
      <c r="G155" s="1">
        <v>3.2945404470300002</v>
      </c>
      <c r="H155" s="1">
        <v>45</v>
      </c>
      <c r="I155" s="1">
        <v>0</v>
      </c>
      <c r="J155" s="1">
        <v>69642.359538993594</v>
      </c>
      <c r="K155" s="2">
        <v>42696</v>
      </c>
      <c r="L155" s="1">
        <v>3.2945404470300002</v>
      </c>
      <c r="M155" s="1">
        <v>2</v>
      </c>
      <c r="N155" s="1" t="s">
        <v>259</v>
      </c>
      <c r="O155" s="1">
        <v>1307.4657521762099</v>
      </c>
      <c r="P155" s="1">
        <v>69642.359538993594</v>
      </c>
    </row>
    <row r="156" spans="1:16" ht="30" x14ac:dyDescent="0.25">
      <c r="A156" s="1">
        <v>40</v>
      </c>
      <c r="B156" s="1">
        <v>0</v>
      </c>
      <c r="C156" s="1">
        <v>2.50492285219</v>
      </c>
      <c r="D156" s="1">
        <v>32</v>
      </c>
      <c r="E156" s="1">
        <v>9458.3753185799997</v>
      </c>
      <c r="F156" s="1">
        <v>9.4583753185799999</v>
      </c>
      <c r="G156" s="1">
        <v>3.7759148192200001</v>
      </c>
      <c r="H156" s="1">
        <v>50</v>
      </c>
      <c r="I156" s="1">
        <v>0</v>
      </c>
      <c r="J156" s="1">
        <v>2221920.69970993</v>
      </c>
      <c r="K156" s="2">
        <v>42696</v>
      </c>
      <c r="L156" s="1">
        <v>3.7759148192200001</v>
      </c>
      <c r="M156" s="1">
        <v>2</v>
      </c>
      <c r="N156" s="1" t="s">
        <v>259</v>
      </c>
      <c r="O156" s="1">
        <v>8118.4053972820302</v>
      </c>
      <c r="P156" s="1">
        <v>2221920.69970993</v>
      </c>
    </row>
    <row r="157" spans="1:16" ht="30" x14ac:dyDescent="0.25">
      <c r="A157" s="1">
        <v>41</v>
      </c>
      <c r="B157" s="1">
        <v>0</v>
      </c>
      <c r="C157" s="1">
        <v>1.11386516553</v>
      </c>
      <c r="D157" s="1">
        <v>23</v>
      </c>
      <c r="E157" s="1">
        <v>4395.4269452799999</v>
      </c>
      <c r="F157" s="1">
        <v>4.3954269452799997</v>
      </c>
      <c r="G157" s="1">
        <v>3.9461032459799998</v>
      </c>
      <c r="H157" s="1">
        <v>52</v>
      </c>
      <c r="I157" s="1">
        <v>1</v>
      </c>
      <c r="J157" s="1">
        <v>1015367.4141655799</v>
      </c>
      <c r="K157" s="2">
        <v>42696</v>
      </c>
      <c r="L157" s="1">
        <v>3.9461032459799998</v>
      </c>
      <c r="M157" s="1">
        <v>2</v>
      </c>
      <c r="N157" s="1" t="s">
        <v>259</v>
      </c>
      <c r="O157" s="1">
        <v>6309.9378336113496</v>
      </c>
      <c r="P157" s="1">
        <v>1015367.4141655799</v>
      </c>
    </row>
    <row r="158" spans="1:16" ht="30" x14ac:dyDescent="0.25">
      <c r="A158" s="1">
        <v>43</v>
      </c>
      <c r="B158" s="1">
        <v>0</v>
      </c>
      <c r="C158" s="1">
        <v>1.48019023442</v>
      </c>
      <c r="D158" s="1">
        <v>18</v>
      </c>
      <c r="E158" s="1">
        <v>4849.2097372300004</v>
      </c>
      <c r="F158" s="1">
        <v>4.8492097372299998</v>
      </c>
      <c r="G158" s="1">
        <v>3.2760719699899998</v>
      </c>
      <c r="H158" s="1">
        <v>56</v>
      </c>
      <c r="I158" s="1">
        <v>0</v>
      </c>
      <c r="J158" s="1">
        <v>1166886.2964274101</v>
      </c>
      <c r="K158" s="2">
        <v>42696</v>
      </c>
      <c r="L158" s="1">
        <v>3.2760719699899998</v>
      </c>
      <c r="M158" s="1">
        <v>2</v>
      </c>
      <c r="N158" s="1" t="s">
        <v>259</v>
      </c>
      <c r="O158" s="1">
        <v>5940.6802238944701</v>
      </c>
      <c r="P158" s="1">
        <v>1166886.2964274101</v>
      </c>
    </row>
    <row r="159" spans="1:16" ht="30" x14ac:dyDescent="0.25">
      <c r="A159" s="1">
        <v>47</v>
      </c>
      <c r="B159" s="1">
        <v>0</v>
      </c>
      <c r="C159" s="1">
        <v>7.3125179999999999</v>
      </c>
      <c r="D159" s="1">
        <v>112</v>
      </c>
      <c r="E159" s="1">
        <v>27162.761994699998</v>
      </c>
      <c r="F159" s="1">
        <v>27.162761994699999</v>
      </c>
      <c r="G159" s="1">
        <v>3.7145565993399998</v>
      </c>
      <c r="H159" s="1">
        <v>61</v>
      </c>
      <c r="I159" s="1">
        <v>0</v>
      </c>
      <c r="J159" s="1">
        <v>6620996.1113785999</v>
      </c>
      <c r="K159" s="2">
        <v>42696</v>
      </c>
      <c r="L159" s="1">
        <v>3.7145565993399998</v>
      </c>
      <c r="M159" s="1">
        <v>2</v>
      </c>
      <c r="N159" s="1" t="s">
        <v>259</v>
      </c>
      <c r="O159" s="1">
        <v>11767.090260388901</v>
      </c>
      <c r="P159" s="1">
        <v>6620996.1113785999</v>
      </c>
    </row>
    <row r="160" spans="1:16" ht="30" x14ac:dyDescent="0.25">
      <c r="A160" s="1">
        <v>51</v>
      </c>
      <c r="B160" s="1">
        <v>0</v>
      </c>
      <c r="C160" s="1">
        <v>2.0008620000000001</v>
      </c>
      <c r="D160" s="1">
        <v>32</v>
      </c>
      <c r="E160" s="1">
        <v>6589.8373337000003</v>
      </c>
      <c r="F160" s="1">
        <v>6.5898373337000002</v>
      </c>
      <c r="G160" s="1">
        <v>3.2934991687099999</v>
      </c>
      <c r="H160" s="1">
        <v>65</v>
      </c>
      <c r="I160" s="1">
        <v>0</v>
      </c>
      <c r="J160" s="1">
        <v>1769206.41999433</v>
      </c>
      <c r="K160" s="2">
        <v>42696</v>
      </c>
      <c r="L160" s="1">
        <v>3.2934991687099999</v>
      </c>
      <c r="M160" s="1">
        <v>2</v>
      </c>
      <c r="N160" s="1" t="s">
        <v>259</v>
      </c>
      <c r="O160" s="1">
        <v>6427.8058985981197</v>
      </c>
      <c r="P160" s="1">
        <v>1769206.41999433</v>
      </c>
    </row>
    <row r="161" spans="1:16" ht="30" x14ac:dyDescent="0.25">
      <c r="A161" s="1">
        <v>63</v>
      </c>
      <c r="B161" s="1">
        <v>0</v>
      </c>
      <c r="C161" s="1">
        <v>3.6366454285700001</v>
      </c>
      <c r="D161" s="1">
        <v>68</v>
      </c>
      <c r="E161" s="1">
        <v>14565.583756</v>
      </c>
      <c r="F161" s="1">
        <v>14.565583756000001</v>
      </c>
      <c r="G161" s="1">
        <v>4.0052251565599999</v>
      </c>
      <c r="H161" s="1">
        <v>79</v>
      </c>
      <c r="I161" s="1">
        <v>1</v>
      </c>
      <c r="J161" s="1">
        <v>3360408.7737427601</v>
      </c>
      <c r="K161" s="2">
        <v>42696</v>
      </c>
      <c r="L161" s="1">
        <v>4.0052251565599999</v>
      </c>
      <c r="M161" s="1">
        <v>2</v>
      </c>
      <c r="N161" s="1" t="s">
        <v>259</v>
      </c>
      <c r="O161" s="1">
        <v>9589.3293019574903</v>
      </c>
      <c r="P161" s="1">
        <v>3360408.7737427601</v>
      </c>
    </row>
    <row r="162" spans="1:16" ht="30" x14ac:dyDescent="0.25">
      <c r="A162" s="1">
        <v>68</v>
      </c>
      <c r="B162" s="1">
        <v>0</v>
      </c>
      <c r="C162" s="1">
        <v>1.878309</v>
      </c>
      <c r="D162" s="1">
        <v>36</v>
      </c>
      <c r="E162" s="1">
        <v>8103.84317655</v>
      </c>
      <c r="F162" s="1">
        <v>8.1038431765500007</v>
      </c>
      <c r="G162" s="1">
        <v>4.3144355782500003</v>
      </c>
      <c r="H162" s="1">
        <v>84</v>
      </c>
      <c r="I162" s="1">
        <v>0</v>
      </c>
      <c r="J162" s="1">
        <v>1879812.2171968899</v>
      </c>
      <c r="K162" s="2">
        <v>42696</v>
      </c>
      <c r="L162" s="1">
        <v>4.3144355782500003</v>
      </c>
      <c r="M162" s="1">
        <v>2</v>
      </c>
      <c r="N162" s="1" t="s">
        <v>259</v>
      </c>
      <c r="O162" s="1">
        <v>6736.0743531914304</v>
      </c>
      <c r="P162" s="1">
        <v>1879812.2171968899</v>
      </c>
    </row>
    <row r="163" spans="1:16" ht="30" x14ac:dyDescent="0.25">
      <c r="A163" s="1">
        <v>81</v>
      </c>
      <c r="B163" s="1">
        <v>0</v>
      </c>
      <c r="C163" s="1">
        <v>1.4864310000000001</v>
      </c>
      <c r="D163" s="1">
        <v>37</v>
      </c>
      <c r="E163" s="1">
        <v>5422.5509704100004</v>
      </c>
      <c r="F163" s="1">
        <v>5.4225509704099997</v>
      </c>
      <c r="G163" s="1">
        <v>3.64803409671</v>
      </c>
      <c r="H163" s="1">
        <v>98</v>
      </c>
      <c r="I163" s="1">
        <v>0</v>
      </c>
      <c r="J163" s="1">
        <v>1356721.2392599999</v>
      </c>
      <c r="K163" s="2">
        <v>42696</v>
      </c>
      <c r="L163" s="1">
        <v>3.64803409671</v>
      </c>
      <c r="M163" s="1">
        <v>2</v>
      </c>
      <c r="N163" s="1" t="s">
        <v>259</v>
      </c>
      <c r="O163" s="1">
        <v>5537.2966407280401</v>
      </c>
      <c r="P163" s="1">
        <v>1356721.2392599999</v>
      </c>
    </row>
    <row r="164" spans="1:16" ht="30" x14ac:dyDescent="0.25">
      <c r="A164" s="1">
        <v>82</v>
      </c>
      <c r="B164" s="1">
        <v>0</v>
      </c>
      <c r="C164" s="1">
        <v>1.028214</v>
      </c>
      <c r="D164" s="1">
        <v>19</v>
      </c>
      <c r="E164" s="1">
        <v>3597.9126599299998</v>
      </c>
      <c r="F164" s="1">
        <v>3.59791265993</v>
      </c>
      <c r="G164" s="1">
        <v>3.4991866089500001</v>
      </c>
      <c r="H164" s="1">
        <v>99</v>
      </c>
      <c r="I164" s="1">
        <v>0</v>
      </c>
      <c r="J164" s="1">
        <v>804006.99088779197</v>
      </c>
      <c r="K164" s="2">
        <v>42696</v>
      </c>
      <c r="L164" s="1">
        <v>3.4991866089500001</v>
      </c>
      <c r="M164" s="1">
        <v>2</v>
      </c>
      <c r="N164" s="1" t="s">
        <v>259</v>
      </c>
      <c r="O164" s="1">
        <v>5255.7732885685</v>
      </c>
      <c r="P164" s="1">
        <v>804006.99088779197</v>
      </c>
    </row>
    <row r="165" spans="1:16" ht="30" x14ac:dyDescent="0.25">
      <c r="A165" s="1">
        <v>85</v>
      </c>
      <c r="B165" s="1">
        <v>0</v>
      </c>
      <c r="C165" s="1">
        <v>1.648998</v>
      </c>
      <c r="D165" s="1">
        <v>27</v>
      </c>
      <c r="E165" s="1">
        <v>7172.1236969900001</v>
      </c>
      <c r="F165" s="1">
        <v>7.17212369699</v>
      </c>
      <c r="G165" s="1">
        <v>4.3493828961499998</v>
      </c>
      <c r="H165" s="1">
        <v>104</v>
      </c>
      <c r="I165" s="1">
        <v>0</v>
      </c>
      <c r="J165" s="1">
        <v>1694592.2020066001</v>
      </c>
      <c r="K165" s="2">
        <v>42696</v>
      </c>
      <c r="L165" s="1">
        <v>4.3493828961499998</v>
      </c>
      <c r="M165" s="1">
        <v>2</v>
      </c>
      <c r="N165" s="1" t="s">
        <v>259</v>
      </c>
      <c r="O165" s="1">
        <v>6579.16196968247</v>
      </c>
      <c r="P165" s="1">
        <v>1694592.2020066001</v>
      </c>
    </row>
    <row r="166" spans="1:16" ht="30" x14ac:dyDescent="0.25">
      <c r="A166" s="1">
        <v>86</v>
      </c>
      <c r="B166" s="1">
        <v>0</v>
      </c>
      <c r="C166" s="1">
        <v>1.0236780000000001</v>
      </c>
      <c r="D166" s="1">
        <v>28</v>
      </c>
      <c r="E166" s="1">
        <v>4504.1990232199996</v>
      </c>
      <c r="F166" s="1">
        <v>4.50419902322</v>
      </c>
      <c r="G166" s="1">
        <v>4.4000154572200003</v>
      </c>
      <c r="H166" s="1">
        <v>107</v>
      </c>
      <c r="I166" s="1">
        <v>0</v>
      </c>
      <c r="J166" s="1">
        <v>1024539.92699274</v>
      </c>
      <c r="K166" s="2">
        <v>42696</v>
      </c>
      <c r="L166" s="1">
        <v>4.4000154572200003</v>
      </c>
      <c r="M166" s="1">
        <v>2</v>
      </c>
      <c r="N166" s="1" t="s">
        <v>259</v>
      </c>
      <c r="O166" s="1">
        <v>4728.0413721637296</v>
      </c>
      <c r="P166" s="1">
        <v>1024539.92699274</v>
      </c>
    </row>
    <row r="167" spans="1:16" ht="30" x14ac:dyDescent="0.25">
      <c r="A167" s="1">
        <v>88</v>
      </c>
      <c r="B167" s="1">
        <v>0</v>
      </c>
      <c r="C167" s="1">
        <v>3.5488529999999998</v>
      </c>
      <c r="D167" s="1">
        <v>58</v>
      </c>
      <c r="E167" s="1">
        <v>15652.235380100001</v>
      </c>
      <c r="F167" s="1">
        <v>15.6522353801</v>
      </c>
      <c r="G167" s="1">
        <v>4.4105054168500004</v>
      </c>
      <c r="H167" s="1">
        <v>113</v>
      </c>
      <c r="I167" s="1">
        <v>0</v>
      </c>
      <c r="J167" s="1">
        <v>3531799.1309665502</v>
      </c>
      <c r="K167" s="2">
        <v>42696</v>
      </c>
      <c r="L167" s="1">
        <v>4.4105054168500004</v>
      </c>
      <c r="M167" s="1">
        <v>2</v>
      </c>
      <c r="N167" s="1" t="s">
        <v>259</v>
      </c>
      <c r="O167" s="1">
        <v>8761.8667195563503</v>
      </c>
      <c r="P167" s="1">
        <v>3531799.1309665502</v>
      </c>
    </row>
    <row r="168" spans="1:16" ht="30" x14ac:dyDescent="0.25">
      <c r="A168" s="1">
        <v>89</v>
      </c>
      <c r="B168" s="1">
        <v>0</v>
      </c>
      <c r="C168" s="1">
        <v>2.1605129999999999</v>
      </c>
      <c r="D168" s="1">
        <v>44</v>
      </c>
      <c r="E168" s="1">
        <v>9574.2058377499998</v>
      </c>
      <c r="F168" s="1">
        <v>9.5742058377500001</v>
      </c>
      <c r="G168" s="1">
        <v>4.4314502332299996</v>
      </c>
      <c r="H168" s="1">
        <v>114</v>
      </c>
      <c r="I168" s="1">
        <v>0</v>
      </c>
      <c r="J168" s="1">
        <v>2162216.77475292</v>
      </c>
      <c r="K168" s="2">
        <v>42696</v>
      </c>
      <c r="L168" s="1">
        <v>4.4314502332299996</v>
      </c>
      <c r="M168" s="1">
        <v>2</v>
      </c>
      <c r="N168" s="1" t="s">
        <v>259</v>
      </c>
      <c r="O168" s="1">
        <v>7725.1199990425002</v>
      </c>
      <c r="P168" s="1">
        <v>2162216.77475292</v>
      </c>
    </row>
    <row r="169" spans="1:16" ht="30" x14ac:dyDescent="0.25">
      <c r="A169" s="1">
        <v>99</v>
      </c>
      <c r="B169" s="1">
        <v>0</v>
      </c>
      <c r="C169" s="1">
        <v>2.7808742279700001</v>
      </c>
      <c r="D169" s="1">
        <v>52</v>
      </c>
      <c r="E169" s="1">
        <v>11456.9467453</v>
      </c>
      <c r="F169" s="1">
        <v>11.4569467453</v>
      </c>
      <c r="G169" s="1">
        <v>4.1199082756300003</v>
      </c>
      <c r="H169" s="1">
        <v>139</v>
      </c>
      <c r="I169" s="1">
        <v>0</v>
      </c>
      <c r="J169" s="1">
        <v>2759415.68405515</v>
      </c>
      <c r="K169" s="2">
        <v>42696</v>
      </c>
      <c r="L169" s="1">
        <v>4.1199082756300003</v>
      </c>
      <c r="M169" s="1">
        <v>2</v>
      </c>
      <c r="N169" s="1" t="s">
        <v>259</v>
      </c>
      <c r="O169" s="1">
        <v>9266.0998074117106</v>
      </c>
      <c r="P169" s="1">
        <v>2767507.9332212298</v>
      </c>
    </row>
    <row r="170" spans="1:16" ht="30" x14ac:dyDescent="0.25">
      <c r="A170" s="1">
        <v>105</v>
      </c>
      <c r="B170" s="1">
        <v>0</v>
      </c>
      <c r="C170" s="1">
        <v>1.1578139999999999</v>
      </c>
      <c r="D170" s="1">
        <v>21</v>
      </c>
      <c r="E170" s="1">
        <v>4597.3422048599996</v>
      </c>
      <c r="F170" s="1">
        <v>4.5973422048600003</v>
      </c>
      <c r="G170" s="1">
        <v>3.97070877089</v>
      </c>
      <c r="H170" s="1">
        <v>151</v>
      </c>
      <c r="I170" s="1">
        <v>0</v>
      </c>
      <c r="J170" s="1">
        <v>1158744.2100820299</v>
      </c>
      <c r="K170" s="2">
        <v>42696</v>
      </c>
      <c r="L170" s="1">
        <v>3.97070877089</v>
      </c>
      <c r="M170" s="1">
        <v>2</v>
      </c>
      <c r="N170" s="1" t="s">
        <v>259</v>
      </c>
      <c r="O170" s="1">
        <v>6472.6503266071304</v>
      </c>
      <c r="P170" s="1">
        <v>1158744.2100820299</v>
      </c>
    </row>
    <row r="171" spans="1:16" ht="30" x14ac:dyDescent="0.25">
      <c r="A171" s="1">
        <v>107</v>
      </c>
      <c r="B171" s="1">
        <v>0</v>
      </c>
      <c r="C171" s="1">
        <v>0.61592400000000003</v>
      </c>
      <c r="D171" s="1">
        <v>11</v>
      </c>
      <c r="E171" s="1">
        <v>2360.0607127399999</v>
      </c>
      <c r="F171" s="1">
        <v>2.3600607127400002</v>
      </c>
      <c r="G171" s="1">
        <v>3.8317401379699998</v>
      </c>
      <c r="H171" s="1">
        <v>154</v>
      </c>
      <c r="I171" s="1">
        <v>0</v>
      </c>
      <c r="J171" s="1">
        <v>508408.25275367399</v>
      </c>
      <c r="K171" s="2">
        <v>42696</v>
      </c>
      <c r="L171" s="1">
        <v>3.8317401379699998</v>
      </c>
      <c r="M171" s="1">
        <v>2</v>
      </c>
      <c r="N171" s="1" t="s">
        <v>259</v>
      </c>
      <c r="O171" s="1">
        <v>4644.6466487123898</v>
      </c>
      <c r="P171" s="1">
        <v>508408.25275367399</v>
      </c>
    </row>
    <row r="172" spans="1:16" ht="30" x14ac:dyDescent="0.25">
      <c r="A172" s="1">
        <v>113</v>
      </c>
      <c r="B172" s="1">
        <v>0</v>
      </c>
      <c r="C172" s="1">
        <v>6.4408770000000004</v>
      </c>
      <c r="D172" s="1">
        <v>83</v>
      </c>
      <c r="E172" s="1">
        <v>22498.934075199999</v>
      </c>
      <c r="F172" s="1">
        <v>22.498934075200001</v>
      </c>
      <c r="G172" s="1">
        <v>3.49314760633</v>
      </c>
      <c r="H172" s="1">
        <v>172</v>
      </c>
      <c r="I172" s="1">
        <v>0</v>
      </c>
      <c r="J172" s="1">
        <v>4583078.3713489501</v>
      </c>
      <c r="K172" s="2">
        <v>42696</v>
      </c>
      <c r="L172" s="1">
        <v>3.49314760633</v>
      </c>
      <c r="M172" s="1">
        <v>2</v>
      </c>
      <c r="N172" s="1" t="s">
        <v>259</v>
      </c>
      <c r="O172" s="1">
        <v>14706.8939955069</v>
      </c>
      <c r="P172" s="1">
        <v>4583078.3713489501</v>
      </c>
    </row>
    <row r="173" spans="1:16" ht="30" x14ac:dyDescent="0.25">
      <c r="A173" s="1">
        <v>117</v>
      </c>
      <c r="B173" s="1">
        <v>0</v>
      </c>
      <c r="C173" s="1">
        <v>3.1142069999999999</v>
      </c>
      <c r="D173" s="1">
        <v>32</v>
      </c>
      <c r="E173" s="1">
        <v>10598.958759200001</v>
      </c>
      <c r="F173" s="1">
        <v>10.5989587592</v>
      </c>
      <c r="G173" s="1">
        <v>3.4034214036499999</v>
      </c>
      <c r="H173" s="1">
        <v>181</v>
      </c>
      <c r="I173" s="1">
        <v>0</v>
      </c>
      <c r="J173" s="1">
        <v>2106413.8527870998</v>
      </c>
      <c r="K173" s="2">
        <v>42696</v>
      </c>
      <c r="L173" s="1">
        <v>3.4034214036499999</v>
      </c>
      <c r="M173" s="1">
        <v>2</v>
      </c>
      <c r="N173" s="1" t="s">
        <v>259</v>
      </c>
      <c r="O173" s="1">
        <v>7323.3652102415299</v>
      </c>
      <c r="P173" s="1">
        <v>2106413.8527870998</v>
      </c>
    </row>
    <row r="174" spans="1:16" ht="30" x14ac:dyDescent="0.25">
      <c r="A174" s="1">
        <v>119</v>
      </c>
      <c r="B174" s="1">
        <v>0</v>
      </c>
      <c r="C174" s="1">
        <v>2.211948</v>
      </c>
      <c r="D174" s="1">
        <v>25</v>
      </c>
      <c r="E174" s="1">
        <v>7356.1259684899997</v>
      </c>
      <c r="F174" s="1">
        <v>7.3561259684899998</v>
      </c>
      <c r="G174" s="1">
        <v>3.3256324147299998</v>
      </c>
      <c r="H174" s="1">
        <v>184</v>
      </c>
      <c r="I174" s="1">
        <v>0</v>
      </c>
      <c r="J174" s="1">
        <v>1431381.11201833</v>
      </c>
      <c r="K174" s="2">
        <v>42696</v>
      </c>
      <c r="L174" s="1">
        <v>3.3256324147299998</v>
      </c>
      <c r="M174" s="1">
        <v>2</v>
      </c>
      <c r="N174" s="1" t="s">
        <v>259</v>
      </c>
      <c r="O174" s="1">
        <v>6381.0919825518204</v>
      </c>
      <c r="P174" s="1">
        <v>1431381.11201833</v>
      </c>
    </row>
    <row r="175" spans="1:16" ht="30" x14ac:dyDescent="0.25">
      <c r="A175" s="1">
        <v>120</v>
      </c>
      <c r="B175" s="1">
        <v>0</v>
      </c>
      <c r="C175" s="1">
        <v>1.56006</v>
      </c>
      <c r="D175" s="1">
        <v>16</v>
      </c>
      <c r="E175" s="1">
        <v>5729.1129829800002</v>
      </c>
      <c r="F175" s="1">
        <v>5.7291129829800003</v>
      </c>
      <c r="G175" s="1">
        <v>3.6723670775400001</v>
      </c>
      <c r="H175" s="1">
        <v>186</v>
      </c>
      <c r="I175" s="1">
        <v>0</v>
      </c>
      <c r="J175" s="1">
        <v>1094838.6744254101</v>
      </c>
      <c r="K175" s="2">
        <v>42696</v>
      </c>
      <c r="L175" s="1">
        <v>3.6723670775400001</v>
      </c>
      <c r="M175" s="1">
        <v>2</v>
      </c>
      <c r="N175" s="1" t="s">
        <v>259</v>
      </c>
      <c r="O175" s="1">
        <v>6997.0572717832101</v>
      </c>
      <c r="P175" s="1">
        <v>1094838.6744254101</v>
      </c>
    </row>
    <row r="176" spans="1:16" ht="30" x14ac:dyDescent="0.25">
      <c r="A176" s="1">
        <v>198</v>
      </c>
      <c r="B176" s="1">
        <v>0</v>
      </c>
      <c r="C176" s="1">
        <v>0.27296999999900001</v>
      </c>
      <c r="D176" s="1">
        <v>6</v>
      </c>
      <c r="E176" s="1">
        <v>1167.5285707</v>
      </c>
      <c r="F176" s="1">
        <v>1.1675285707</v>
      </c>
      <c r="G176" s="1">
        <v>4.2771314456000002</v>
      </c>
      <c r="H176" s="1">
        <v>280</v>
      </c>
      <c r="I176" s="1">
        <v>0</v>
      </c>
      <c r="J176" s="1">
        <v>273180.66122757498</v>
      </c>
      <c r="K176" s="2">
        <v>42696</v>
      </c>
      <c r="L176" s="1">
        <v>4.2771314456000002</v>
      </c>
      <c r="M176" s="1">
        <v>2</v>
      </c>
      <c r="N176" s="1" t="s">
        <v>259</v>
      </c>
      <c r="O176" s="1">
        <v>2911.0502260800999</v>
      </c>
      <c r="P176" s="1">
        <v>273180.66122757498</v>
      </c>
    </row>
    <row r="177" spans="1:16" ht="30" x14ac:dyDescent="0.25">
      <c r="A177" s="1">
        <v>209</v>
      </c>
      <c r="B177" s="1">
        <v>0</v>
      </c>
      <c r="C177" s="1">
        <v>2.5846290000000001</v>
      </c>
      <c r="D177" s="1">
        <v>53</v>
      </c>
      <c r="E177" s="1">
        <v>11546.562656100001</v>
      </c>
      <c r="F177" s="1">
        <v>11.546562656100001</v>
      </c>
      <c r="G177" s="1">
        <v>4.4673965416700003</v>
      </c>
      <c r="H177" s="1">
        <v>291</v>
      </c>
      <c r="I177" s="1">
        <v>0</v>
      </c>
      <c r="J177" s="1">
        <v>2375703.86717798</v>
      </c>
      <c r="K177" s="2">
        <v>42696</v>
      </c>
      <c r="L177" s="1">
        <v>4.4673965416700003</v>
      </c>
      <c r="M177" s="1">
        <v>2</v>
      </c>
      <c r="N177" s="1" t="s">
        <v>259</v>
      </c>
      <c r="O177" s="1">
        <v>8411.3234643667802</v>
      </c>
      <c r="P177" s="1">
        <v>2375703.86717798</v>
      </c>
    </row>
    <row r="178" spans="1:16" ht="30" x14ac:dyDescent="0.25">
      <c r="A178" s="1">
        <v>227</v>
      </c>
      <c r="B178" s="1">
        <v>0</v>
      </c>
      <c r="C178" s="1">
        <v>1.7777069999999999</v>
      </c>
      <c r="D178" s="1">
        <v>31</v>
      </c>
      <c r="E178" s="1">
        <v>7804.6366825100004</v>
      </c>
      <c r="F178" s="1">
        <v>7.80463668251</v>
      </c>
      <c r="G178" s="1">
        <v>4.3902829220499999</v>
      </c>
      <c r="H178" s="1">
        <v>317</v>
      </c>
      <c r="I178" s="1">
        <v>0</v>
      </c>
      <c r="J178" s="1">
        <v>1778975.6528070499</v>
      </c>
      <c r="K178" s="2">
        <v>42696</v>
      </c>
      <c r="L178" s="1">
        <v>4.3902829220499999</v>
      </c>
      <c r="M178" s="1">
        <v>2</v>
      </c>
      <c r="N178" s="1" t="s">
        <v>259</v>
      </c>
      <c r="O178" s="1">
        <v>6259.2861175020698</v>
      </c>
      <c r="P178" s="1">
        <v>1778975.6528070499</v>
      </c>
    </row>
    <row r="179" spans="1:16" ht="30" x14ac:dyDescent="0.25">
      <c r="A179" s="1">
        <v>230</v>
      </c>
      <c r="B179" s="1">
        <v>0</v>
      </c>
      <c r="C179" s="1">
        <v>4.1828399999999997</v>
      </c>
      <c r="D179" s="1">
        <v>75</v>
      </c>
      <c r="E179" s="1">
        <v>18264.218495100002</v>
      </c>
      <c r="F179" s="1">
        <v>18.2642184951</v>
      </c>
      <c r="G179" s="1">
        <v>4.3664635738199999</v>
      </c>
      <c r="H179" s="1">
        <v>320</v>
      </c>
      <c r="I179" s="1">
        <v>0</v>
      </c>
      <c r="J179" s="1">
        <v>4279156.4909197502</v>
      </c>
      <c r="K179" s="2">
        <v>42696</v>
      </c>
      <c r="L179" s="1">
        <v>4.3664635738199999</v>
      </c>
      <c r="M179" s="1">
        <v>2</v>
      </c>
      <c r="N179" s="1" t="s">
        <v>259</v>
      </c>
      <c r="O179" s="1">
        <v>10355.5133367648</v>
      </c>
      <c r="P179" s="1">
        <v>4279156.4909197502</v>
      </c>
    </row>
    <row r="180" spans="1:16" ht="30" x14ac:dyDescent="0.25">
      <c r="A180" s="1">
        <v>233</v>
      </c>
      <c r="B180" s="1">
        <v>0</v>
      </c>
      <c r="C180" s="1">
        <v>1.1761200000000001</v>
      </c>
      <c r="D180" s="1">
        <v>28</v>
      </c>
      <c r="E180" s="1">
        <v>5239.9149314400001</v>
      </c>
      <c r="F180" s="1">
        <v>5.2399149314400004</v>
      </c>
      <c r="G180" s="1">
        <v>4.4552553578199996</v>
      </c>
      <c r="H180" s="1">
        <v>328</v>
      </c>
      <c r="I180" s="1">
        <v>0</v>
      </c>
      <c r="J180" s="1">
        <v>1177136.6538714699</v>
      </c>
      <c r="K180" s="2">
        <v>42696</v>
      </c>
      <c r="L180" s="1">
        <v>4.4552553578199996</v>
      </c>
      <c r="M180" s="1">
        <v>2</v>
      </c>
      <c r="N180" s="1" t="s">
        <v>259</v>
      </c>
      <c r="O180" s="1">
        <v>5234.6009045151004</v>
      </c>
      <c r="P180" s="1">
        <v>1177136.6538714699</v>
      </c>
    </row>
    <row r="181" spans="1:16" ht="30" x14ac:dyDescent="0.25">
      <c r="A181" s="1">
        <v>235</v>
      </c>
      <c r="B181" s="1">
        <v>0</v>
      </c>
      <c r="C181" s="1">
        <v>2.5412129999999999</v>
      </c>
      <c r="D181" s="1">
        <v>55</v>
      </c>
      <c r="E181" s="1">
        <v>9815.0769414499991</v>
      </c>
      <c r="F181" s="1">
        <v>9.8150769414500001</v>
      </c>
      <c r="G181" s="1">
        <v>3.8623590157300001</v>
      </c>
      <c r="H181" s="1">
        <v>330</v>
      </c>
      <c r="I181" s="1">
        <v>0</v>
      </c>
      <c r="J181" s="1">
        <v>2586756.9348037899</v>
      </c>
      <c r="K181" s="2">
        <v>42696</v>
      </c>
      <c r="L181" s="1">
        <v>3.8623590157300001</v>
      </c>
      <c r="M181" s="1">
        <v>2</v>
      </c>
      <c r="N181" s="1" t="s">
        <v>259</v>
      </c>
      <c r="O181" s="1">
        <v>8027.0741749972904</v>
      </c>
      <c r="P181" s="1">
        <v>2586756.9348037899</v>
      </c>
    </row>
    <row r="182" spans="1:16" ht="30" x14ac:dyDescent="0.25">
      <c r="A182" s="1">
        <v>239</v>
      </c>
      <c r="B182" s="1">
        <v>0</v>
      </c>
      <c r="C182" s="1">
        <v>6.0357149999999997</v>
      </c>
      <c r="D182" s="1">
        <v>112</v>
      </c>
      <c r="E182" s="1">
        <v>26195.7824511</v>
      </c>
      <c r="F182" s="1">
        <v>26.195782451100001</v>
      </c>
      <c r="G182" s="1">
        <v>4.3401291232399997</v>
      </c>
      <c r="H182" s="1">
        <v>334</v>
      </c>
      <c r="I182" s="1">
        <v>0</v>
      </c>
      <c r="J182" s="1">
        <v>6034762.4302343903</v>
      </c>
      <c r="K182" s="2">
        <v>42696</v>
      </c>
      <c r="L182" s="1">
        <v>4.3401291232399997</v>
      </c>
      <c r="M182" s="1">
        <v>2</v>
      </c>
      <c r="N182" s="1" t="s">
        <v>259</v>
      </c>
      <c r="O182" s="1">
        <v>11320.761081288199</v>
      </c>
      <c r="P182" s="1">
        <v>6034762.4302343903</v>
      </c>
    </row>
    <row r="183" spans="1:16" ht="30" x14ac:dyDescent="0.25">
      <c r="A183" s="1">
        <v>242</v>
      </c>
      <c r="B183" s="1">
        <v>0</v>
      </c>
      <c r="C183" s="1">
        <v>1.6733789999999999</v>
      </c>
      <c r="D183" s="1">
        <v>28</v>
      </c>
      <c r="E183" s="1">
        <v>5927.3779182400003</v>
      </c>
      <c r="F183" s="1">
        <v>5.9273779182400004</v>
      </c>
      <c r="G183" s="1">
        <v>3.5421610515299999</v>
      </c>
      <c r="H183" s="1">
        <v>337</v>
      </c>
      <c r="I183" s="1">
        <v>0</v>
      </c>
      <c r="J183" s="1">
        <v>1674670.6455755199</v>
      </c>
      <c r="K183" s="2">
        <v>42696</v>
      </c>
      <c r="L183" s="1">
        <v>3.5421610515299999</v>
      </c>
      <c r="M183" s="1">
        <v>2</v>
      </c>
      <c r="N183" s="1" t="s">
        <v>259</v>
      </c>
      <c r="O183" s="1">
        <v>5897.3630320820603</v>
      </c>
      <c r="P183" s="1">
        <v>1674670.6455755199</v>
      </c>
    </row>
    <row r="184" spans="1:16" ht="30" x14ac:dyDescent="0.25">
      <c r="A184" s="1">
        <v>243</v>
      </c>
      <c r="B184" s="1">
        <v>0</v>
      </c>
      <c r="C184" s="1">
        <v>6.0476219999999996</v>
      </c>
      <c r="D184" s="1">
        <v>122</v>
      </c>
      <c r="E184" s="1">
        <v>25578.171739599999</v>
      </c>
      <c r="F184" s="1">
        <v>25.578171739599998</v>
      </c>
      <c r="G184" s="1">
        <v>4.22945940398</v>
      </c>
      <c r="H184" s="1">
        <v>338</v>
      </c>
      <c r="I184" s="1">
        <v>0</v>
      </c>
      <c r="J184" s="1">
        <v>6052441.7899829</v>
      </c>
      <c r="K184" s="2">
        <v>42696</v>
      </c>
      <c r="L184" s="1">
        <v>4.22945940398</v>
      </c>
      <c r="M184" s="1">
        <v>2</v>
      </c>
      <c r="N184" s="1" t="s">
        <v>259</v>
      </c>
      <c r="O184" s="1">
        <v>12810.9787120781</v>
      </c>
      <c r="P184" s="1">
        <v>6052441.7899829</v>
      </c>
    </row>
    <row r="185" spans="1:16" ht="30" x14ac:dyDescent="0.25">
      <c r="A185" s="1">
        <v>246</v>
      </c>
      <c r="B185" s="1">
        <v>0</v>
      </c>
      <c r="C185" s="1">
        <v>2.3129550000000001</v>
      </c>
      <c r="D185" s="1">
        <v>43</v>
      </c>
      <c r="E185" s="1">
        <v>9427.6473965200003</v>
      </c>
      <c r="F185" s="1">
        <v>9.4276473965199994</v>
      </c>
      <c r="G185" s="1">
        <v>4.0760185116100001</v>
      </c>
      <c r="H185" s="1">
        <v>342</v>
      </c>
      <c r="I185" s="1">
        <v>0</v>
      </c>
      <c r="J185" s="1">
        <v>2314196.5598707302</v>
      </c>
      <c r="K185" s="2">
        <v>42696</v>
      </c>
      <c r="L185" s="1">
        <v>4.0760185116100001</v>
      </c>
      <c r="M185" s="1">
        <v>2</v>
      </c>
      <c r="N185" s="1" t="s">
        <v>259</v>
      </c>
      <c r="O185" s="1">
        <v>9241.2255509352908</v>
      </c>
      <c r="P185" s="1">
        <v>2314196.5598707302</v>
      </c>
    </row>
    <row r="186" spans="1:16" ht="30" x14ac:dyDescent="0.25">
      <c r="A186" s="1">
        <v>247</v>
      </c>
      <c r="B186" s="1">
        <v>0</v>
      </c>
      <c r="C186" s="1">
        <v>0.36935999999899999</v>
      </c>
      <c r="D186" s="1">
        <v>4</v>
      </c>
      <c r="E186" s="1">
        <v>1532.6681810099999</v>
      </c>
      <c r="F186" s="1">
        <v>1.53266818101</v>
      </c>
      <c r="G186" s="1">
        <v>4.1495239901799996</v>
      </c>
      <c r="H186" s="1">
        <v>343</v>
      </c>
      <c r="I186" s="1">
        <v>0</v>
      </c>
      <c r="J186" s="1">
        <v>257163.383775747</v>
      </c>
      <c r="K186" s="2">
        <v>42696</v>
      </c>
      <c r="L186" s="1">
        <v>4.1495239901799996</v>
      </c>
      <c r="M186" s="1">
        <v>2</v>
      </c>
      <c r="N186" s="1" t="s">
        <v>259</v>
      </c>
      <c r="O186" s="1">
        <v>2406.8559558565498</v>
      </c>
      <c r="P186" s="1">
        <v>257163.383775747</v>
      </c>
    </row>
    <row r="187" spans="1:16" ht="30" x14ac:dyDescent="0.25">
      <c r="A187" s="1">
        <v>248</v>
      </c>
      <c r="B187" s="1">
        <v>0</v>
      </c>
      <c r="C187" s="1">
        <v>1.568646</v>
      </c>
      <c r="D187" s="1">
        <v>43</v>
      </c>
      <c r="E187" s="1">
        <v>6954.9542161500003</v>
      </c>
      <c r="F187" s="1">
        <v>6.95495421615</v>
      </c>
      <c r="G187" s="1">
        <v>4.43373088393</v>
      </c>
      <c r="H187" s="1">
        <v>344</v>
      </c>
      <c r="I187" s="1">
        <v>0</v>
      </c>
      <c r="J187" s="1">
        <v>1586193.69185136</v>
      </c>
      <c r="K187" s="2">
        <v>42696</v>
      </c>
      <c r="L187" s="1">
        <v>4.43373088393</v>
      </c>
      <c r="M187" s="1">
        <v>2</v>
      </c>
      <c r="N187" s="1" t="s">
        <v>259</v>
      </c>
      <c r="O187" s="1">
        <v>5556.0618312326997</v>
      </c>
      <c r="P187" s="1">
        <v>1586193.69185136</v>
      </c>
    </row>
    <row r="188" spans="1:16" ht="30" x14ac:dyDescent="0.25">
      <c r="A188" s="1">
        <v>252</v>
      </c>
      <c r="B188" s="1">
        <v>0</v>
      </c>
      <c r="C188" s="1">
        <v>0.90841499999999997</v>
      </c>
      <c r="D188" s="1">
        <v>12</v>
      </c>
      <c r="E188" s="1">
        <v>3021.6704525199998</v>
      </c>
      <c r="F188" s="1">
        <v>3.02167045252</v>
      </c>
      <c r="G188" s="1">
        <v>3.3263106097100001</v>
      </c>
      <c r="H188" s="1">
        <v>348</v>
      </c>
      <c r="I188" s="1">
        <v>0</v>
      </c>
      <c r="J188" s="1">
        <v>771235.80792128399</v>
      </c>
      <c r="K188" s="2">
        <v>42696</v>
      </c>
      <c r="L188" s="1">
        <v>3.3263106097100001</v>
      </c>
      <c r="M188" s="1">
        <v>2</v>
      </c>
      <c r="N188" s="1" t="s">
        <v>259</v>
      </c>
      <c r="O188" s="1">
        <v>4345.1224924572698</v>
      </c>
      <c r="P188" s="1">
        <v>771235.80792128399</v>
      </c>
    </row>
    <row r="189" spans="1:16" ht="30" x14ac:dyDescent="0.25">
      <c r="A189" s="1">
        <v>255</v>
      </c>
      <c r="B189" s="1">
        <v>0</v>
      </c>
      <c r="C189" s="1">
        <v>2.1227670000000001</v>
      </c>
      <c r="D189" s="1">
        <v>42</v>
      </c>
      <c r="E189" s="1">
        <v>8819.8824612600001</v>
      </c>
      <c r="F189" s="1">
        <v>8.8198824612600006</v>
      </c>
      <c r="G189" s="1">
        <v>4.1548989885700003</v>
      </c>
      <c r="H189" s="1">
        <v>351</v>
      </c>
      <c r="I189" s="1">
        <v>0</v>
      </c>
      <c r="J189" s="1">
        <v>2124435.2454376598</v>
      </c>
      <c r="K189" s="2">
        <v>42696</v>
      </c>
      <c r="L189" s="1">
        <v>4.1548989885700003</v>
      </c>
      <c r="M189" s="1">
        <v>2</v>
      </c>
      <c r="N189" s="1" t="s">
        <v>259</v>
      </c>
      <c r="O189" s="1">
        <v>6954.6228779199901</v>
      </c>
      <c r="P189" s="1">
        <v>2124435.2454376598</v>
      </c>
    </row>
    <row r="190" spans="1:16" ht="30" x14ac:dyDescent="0.25">
      <c r="A190" s="1">
        <v>261</v>
      </c>
      <c r="B190" s="1">
        <v>0</v>
      </c>
      <c r="C190" s="1">
        <v>0.88419600000099996</v>
      </c>
      <c r="D190" s="1">
        <v>8</v>
      </c>
      <c r="E190" s="1">
        <v>3067.3649327100002</v>
      </c>
      <c r="F190" s="1">
        <v>3.0673649327099999</v>
      </c>
      <c r="G190" s="1">
        <v>3.4691006662600001</v>
      </c>
      <c r="H190" s="1">
        <v>360</v>
      </c>
      <c r="I190" s="1">
        <v>0</v>
      </c>
      <c r="J190" s="1">
        <v>884809.10599067598</v>
      </c>
      <c r="K190" s="2">
        <v>42696</v>
      </c>
      <c r="L190" s="1">
        <v>3.4691006662600001</v>
      </c>
      <c r="M190" s="1">
        <v>2</v>
      </c>
      <c r="N190" s="1" t="s">
        <v>259</v>
      </c>
      <c r="O190" s="1">
        <v>6548.7173508342903</v>
      </c>
      <c r="P190" s="1">
        <v>884809.10599067598</v>
      </c>
    </row>
    <row r="191" spans="1:16" ht="30" x14ac:dyDescent="0.25">
      <c r="A191" s="1">
        <v>263</v>
      </c>
      <c r="B191" s="1">
        <v>0</v>
      </c>
      <c r="C191" s="1">
        <v>1.5555239999999999</v>
      </c>
      <c r="D191" s="1">
        <v>39</v>
      </c>
      <c r="E191" s="1">
        <v>6047.7084373999996</v>
      </c>
      <c r="F191" s="1">
        <v>6.0477084373999999</v>
      </c>
      <c r="G191" s="1">
        <v>3.8878914355499998</v>
      </c>
      <c r="H191" s="1">
        <v>362</v>
      </c>
      <c r="I191" s="1">
        <v>0</v>
      </c>
      <c r="J191" s="1">
        <v>1635650.60139716</v>
      </c>
      <c r="K191" s="2">
        <v>42696</v>
      </c>
      <c r="L191" s="1">
        <v>3.8878914355499998</v>
      </c>
      <c r="M191" s="1">
        <v>2</v>
      </c>
      <c r="N191" s="1" t="s">
        <v>259</v>
      </c>
      <c r="O191" s="1">
        <v>5726.1650867033204</v>
      </c>
      <c r="P191" s="1">
        <v>1635650.60139716</v>
      </c>
    </row>
    <row r="192" spans="1:16" ht="30" x14ac:dyDescent="0.25">
      <c r="A192" s="1">
        <v>275</v>
      </c>
      <c r="B192" s="1">
        <v>0</v>
      </c>
      <c r="C192" s="1">
        <v>1.431756</v>
      </c>
      <c r="D192" s="1">
        <v>30</v>
      </c>
      <c r="E192" s="1">
        <v>6274.2204512400003</v>
      </c>
      <c r="F192" s="1">
        <v>6.2742204512399997</v>
      </c>
      <c r="G192" s="1">
        <v>4.3821855478399998</v>
      </c>
      <c r="H192" s="1">
        <v>377</v>
      </c>
      <c r="I192" s="1">
        <v>0</v>
      </c>
      <c r="J192" s="1">
        <v>1433211.9171050801</v>
      </c>
      <c r="K192" s="2">
        <v>42696</v>
      </c>
      <c r="L192" s="1">
        <v>4.3821855478399998</v>
      </c>
      <c r="M192" s="1">
        <v>2</v>
      </c>
      <c r="N192" s="1" t="s">
        <v>259</v>
      </c>
      <c r="O192" s="1">
        <v>6969.8631145010104</v>
      </c>
      <c r="P192" s="1">
        <v>1435723.3156427201</v>
      </c>
    </row>
    <row r="193" spans="1:16" ht="30" x14ac:dyDescent="0.25">
      <c r="A193" s="1">
        <v>277</v>
      </c>
      <c r="B193" s="1">
        <v>0</v>
      </c>
      <c r="C193" s="1">
        <v>1.336581</v>
      </c>
      <c r="D193" s="1">
        <v>20</v>
      </c>
      <c r="E193" s="1">
        <v>5157.5032431899999</v>
      </c>
      <c r="F193" s="1">
        <v>5.1575032431899999</v>
      </c>
      <c r="G193" s="1">
        <v>3.85872853436</v>
      </c>
      <c r="H193" s="1">
        <v>383</v>
      </c>
      <c r="I193" s="1">
        <v>0</v>
      </c>
      <c r="J193" s="1">
        <v>1337689.8743417801</v>
      </c>
      <c r="K193" s="2">
        <v>42696</v>
      </c>
      <c r="L193" s="1">
        <v>3.85872853436</v>
      </c>
      <c r="M193" s="1">
        <v>2</v>
      </c>
      <c r="N193" s="1" t="s">
        <v>259</v>
      </c>
      <c r="O193" s="1">
        <v>7018.5411922256999</v>
      </c>
      <c r="P193" s="1">
        <v>1337689.8743417801</v>
      </c>
    </row>
    <row r="194" spans="1:16" ht="30" x14ac:dyDescent="0.25">
      <c r="A194" s="1">
        <v>279</v>
      </c>
      <c r="B194" s="1">
        <v>0</v>
      </c>
      <c r="C194" s="1">
        <v>3.3589889999999998</v>
      </c>
      <c r="D194" s="1">
        <v>64</v>
      </c>
      <c r="E194" s="1">
        <v>14748.507458100001</v>
      </c>
      <c r="F194" s="1">
        <v>14.748507458100001</v>
      </c>
      <c r="G194" s="1">
        <v>4.3907578911699998</v>
      </c>
      <c r="H194" s="1">
        <v>385</v>
      </c>
      <c r="I194" s="1">
        <v>0</v>
      </c>
      <c r="J194" s="1">
        <v>3361707.8251552898</v>
      </c>
      <c r="K194" s="2">
        <v>42696</v>
      </c>
      <c r="L194" s="1">
        <v>4.3907578911699998</v>
      </c>
      <c r="M194" s="1">
        <v>2</v>
      </c>
      <c r="N194" s="1" t="s">
        <v>259</v>
      </c>
      <c r="O194" s="1">
        <v>10676.331664290599</v>
      </c>
      <c r="P194" s="1">
        <v>3361707.8251552898</v>
      </c>
    </row>
    <row r="195" spans="1:16" ht="30" x14ac:dyDescent="0.25">
      <c r="A195" s="1">
        <v>280</v>
      </c>
      <c r="B195" s="1">
        <v>0</v>
      </c>
      <c r="C195" s="1">
        <v>1.209168</v>
      </c>
      <c r="D195" s="1">
        <v>12</v>
      </c>
      <c r="E195" s="1">
        <v>4357.7730496200002</v>
      </c>
      <c r="F195" s="1">
        <v>4.3577730496199996</v>
      </c>
      <c r="G195" s="1">
        <v>3.6039434136700002</v>
      </c>
      <c r="H195" s="1">
        <v>387</v>
      </c>
      <c r="I195" s="1">
        <v>0</v>
      </c>
      <c r="J195" s="1">
        <v>1210254.08424415</v>
      </c>
      <c r="K195" s="2">
        <v>42696</v>
      </c>
      <c r="L195" s="1">
        <v>3.6039434136700002</v>
      </c>
      <c r="M195" s="1">
        <v>2</v>
      </c>
      <c r="N195" s="1" t="s">
        <v>259</v>
      </c>
      <c r="O195" s="1">
        <v>5957.44399101409</v>
      </c>
      <c r="P195" s="1">
        <v>1210254.08424415</v>
      </c>
    </row>
    <row r="196" spans="1:16" ht="30" x14ac:dyDescent="0.25">
      <c r="A196" s="1">
        <v>287</v>
      </c>
      <c r="B196" s="1">
        <v>0</v>
      </c>
      <c r="C196" s="1">
        <v>1.4930730000000001</v>
      </c>
      <c r="D196" s="1">
        <v>40</v>
      </c>
      <c r="E196" s="1">
        <v>6430.8480477100002</v>
      </c>
      <c r="F196" s="1">
        <v>6.4308480477099996</v>
      </c>
      <c r="G196" s="1">
        <v>4.3071223226899997</v>
      </c>
      <c r="H196" s="1">
        <v>398</v>
      </c>
      <c r="I196" s="1">
        <v>0</v>
      </c>
      <c r="J196" s="1">
        <v>1494242.7449088001</v>
      </c>
      <c r="K196" s="2">
        <v>42696</v>
      </c>
      <c r="L196" s="1">
        <v>4.3071223226899997</v>
      </c>
      <c r="M196" s="1">
        <v>2</v>
      </c>
      <c r="N196" s="1" t="s">
        <v>259</v>
      </c>
      <c r="O196" s="1">
        <v>6262.13206654857</v>
      </c>
      <c r="P196" s="1">
        <v>1494242.7449088001</v>
      </c>
    </row>
    <row r="197" spans="1:16" ht="30" x14ac:dyDescent="0.25">
      <c r="A197" s="1">
        <v>293</v>
      </c>
      <c r="B197" s="1">
        <v>0</v>
      </c>
      <c r="C197" s="1">
        <v>4.4593740000000004</v>
      </c>
      <c r="D197" s="1">
        <v>77</v>
      </c>
      <c r="E197" s="1">
        <v>18993.9223895</v>
      </c>
      <c r="F197" s="1">
        <v>18.9939223895</v>
      </c>
      <c r="G197" s="1">
        <v>4.2593248266500003</v>
      </c>
      <c r="H197" s="1">
        <v>409</v>
      </c>
      <c r="I197" s="1">
        <v>0</v>
      </c>
      <c r="J197" s="1">
        <v>4461881.6787236901</v>
      </c>
      <c r="K197" s="2">
        <v>42696</v>
      </c>
      <c r="L197" s="1">
        <v>4.2593248266500003</v>
      </c>
      <c r="M197" s="1">
        <v>2</v>
      </c>
      <c r="N197" s="1" t="s">
        <v>259</v>
      </c>
      <c r="O197" s="1">
        <v>10156.2793736976</v>
      </c>
      <c r="P197" s="1">
        <v>4461881.6787236901</v>
      </c>
    </row>
    <row r="198" spans="1:16" ht="30" x14ac:dyDescent="0.25">
      <c r="A198" s="1">
        <v>296</v>
      </c>
      <c r="B198" s="1">
        <v>0</v>
      </c>
      <c r="C198" s="1">
        <v>4.354317</v>
      </c>
      <c r="D198" s="1">
        <v>99</v>
      </c>
      <c r="E198" s="1">
        <v>17945.061028100001</v>
      </c>
      <c r="F198" s="1">
        <v>17.9450610281</v>
      </c>
      <c r="G198" s="1">
        <v>4.1212114386899996</v>
      </c>
      <c r="H198" s="1">
        <v>413</v>
      </c>
      <c r="I198" s="1">
        <v>0</v>
      </c>
      <c r="J198" s="1">
        <v>4358129.1326077003</v>
      </c>
      <c r="K198" s="2">
        <v>42696</v>
      </c>
      <c r="L198" s="1">
        <v>4.1212114386899996</v>
      </c>
      <c r="M198" s="1">
        <v>2</v>
      </c>
      <c r="N198" s="1" t="s">
        <v>259</v>
      </c>
      <c r="O198" s="1">
        <v>10962.0148716454</v>
      </c>
      <c r="P198" s="1">
        <v>4358129.1326077003</v>
      </c>
    </row>
    <row r="199" spans="1:16" ht="30" x14ac:dyDescent="0.25">
      <c r="A199" s="1">
        <v>297</v>
      </c>
      <c r="B199" s="1">
        <v>0</v>
      </c>
      <c r="C199" s="1">
        <v>3.56643</v>
      </c>
      <c r="D199" s="1">
        <v>86</v>
      </c>
      <c r="E199" s="1">
        <v>13051.093498300001</v>
      </c>
      <c r="F199" s="1">
        <v>13.0510934983</v>
      </c>
      <c r="G199" s="1">
        <v>3.6594279148300002</v>
      </c>
      <c r="H199" s="1">
        <v>414</v>
      </c>
      <c r="I199" s="1">
        <v>0</v>
      </c>
      <c r="J199" s="1">
        <v>3569254.04030238</v>
      </c>
      <c r="K199" s="2">
        <v>42696</v>
      </c>
      <c r="L199" s="1">
        <v>3.6594279148300002</v>
      </c>
      <c r="M199" s="1">
        <v>2</v>
      </c>
      <c r="N199" s="1" t="s">
        <v>259</v>
      </c>
      <c r="O199" s="1">
        <v>10379.0020346291</v>
      </c>
      <c r="P199" s="1">
        <v>3569254.04030238</v>
      </c>
    </row>
    <row r="200" spans="1:16" ht="30" x14ac:dyDescent="0.25">
      <c r="A200" s="1">
        <v>301</v>
      </c>
      <c r="B200" s="1">
        <v>0</v>
      </c>
      <c r="C200" s="1">
        <v>3.6176219999999999</v>
      </c>
      <c r="D200" s="1">
        <v>84</v>
      </c>
      <c r="E200" s="1">
        <v>15975.8246636</v>
      </c>
      <c r="F200" s="1">
        <v>15.975824663599999</v>
      </c>
      <c r="G200" s="1">
        <v>4.41611220398</v>
      </c>
      <c r="H200" s="1">
        <v>421</v>
      </c>
      <c r="I200" s="1">
        <v>0</v>
      </c>
      <c r="J200" s="1">
        <v>3620406.6494347602</v>
      </c>
      <c r="K200" s="2">
        <v>42696</v>
      </c>
      <c r="L200" s="1">
        <v>4.41611220398</v>
      </c>
      <c r="M200" s="1">
        <v>2</v>
      </c>
      <c r="N200" s="1" t="s">
        <v>259</v>
      </c>
      <c r="O200" s="1">
        <v>10055.8721045654</v>
      </c>
      <c r="P200" s="1">
        <v>3620406.6494347602</v>
      </c>
    </row>
    <row r="201" spans="1:16" ht="30" x14ac:dyDescent="0.25">
      <c r="A201" s="1">
        <v>313</v>
      </c>
      <c r="B201" s="1">
        <v>0</v>
      </c>
      <c r="C201" s="1">
        <v>3.4032960000000001</v>
      </c>
      <c r="D201" s="1">
        <v>66</v>
      </c>
      <c r="E201" s="1">
        <v>14982.6947956</v>
      </c>
      <c r="F201" s="1">
        <v>14.982694795600001</v>
      </c>
      <c r="G201" s="1">
        <v>4.4024071945500003</v>
      </c>
      <c r="H201" s="1">
        <v>434</v>
      </c>
      <c r="I201" s="1">
        <v>0</v>
      </c>
      <c r="J201" s="1">
        <v>3405992.4441559901</v>
      </c>
      <c r="K201" s="2">
        <v>42696</v>
      </c>
      <c r="L201" s="1">
        <v>4.4024071945500003</v>
      </c>
      <c r="M201" s="1">
        <v>2</v>
      </c>
      <c r="N201" s="1" t="s">
        <v>259</v>
      </c>
      <c r="O201" s="1">
        <v>11007.7153211082</v>
      </c>
      <c r="P201" s="1">
        <v>3405992.4441559901</v>
      </c>
    </row>
    <row r="202" spans="1:16" ht="30" x14ac:dyDescent="0.25">
      <c r="A202" s="1">
        <v>314</v>
      </c>
      <c r="B202" s="1">
        <v>0</v>
      </c>
      <c r="C202" s="1">
        <v>2.7199800000000001</v>
      </c>
      <c r="D202" s="1">
        <v>60</v>
      </c>
      <c r="E202" s="1">
        <v>10681.6675247</v>
      </c>
      <c r="F202" s="1">
        <v>10.6816675247</v>
      </c>
      <c r="G202" s="1">
        <v>3.92711252461</v>
      </c>
      <c r="H202" s="1">
        <v>436</v>
      </c>
      <c r="I202" s="1">
        <v>0</v>
      </c>
      <c r="J202" s="1">
        <v>2720426.2212242</v>
      </c>
      <c r="K202" s="2">
        <v>42696</v>
      </c>
      <c r="L202" s="1">
        <v>3.92711252461</v>
      </c>
      <c r="M202" s="1">
        <v>2</v>
      </c>
      <c r="N202" s="1" t="s">
        <v>259</v>
      </c>
      <c r="O202" s="1">
        <v>8909.8830664857796</v>
      </c>
      <c r="P202" s="1">
        <v>2720426.2212242</v>
      </c>
    </row>
    <row r="203" spans="1:16" ht="30" x14ac:dyDescent="0.25">
      <c r="A203" s="1">
        <v>315</v>
      </c>
      <c r="B203" s="1">
        <v>0</v>
      </c>
      <c r="C203" s="1">
        <v>1.3015890000000001</v>
      </c>
      <c r="D203" s="1">
        <v>27</v>
      </c>
      <c r="E203" s="1">
        <v>5782.4733726599998</v>
      </c>
      <c r="F203" s="1">
        <v>5.7824733726600002</v>
      </c>
      <c r="G203" s="1">
        <v>4.4426261843499999</v>
      </c>
      <c r="H203" s="1">
        <v>437</v>
      </c>
      <c r="I203" s="1">
        <v>0</v>
      </c>
      <c r="J203" s="1">
        <v>1239124.5236315399</v>
      </c>
      <c r="K203" s="2">
        <v>42696</v>
      </c>
      <c r="L203" s="1">
        <v>4.4426261843499999</v>
      </c>
      <c r="M203" s="1">
        <v>2</v>
      </c>
      <c r="N203" s="1" t="s">
        <v>259</v>
      </c>
      <c r="O203" s="1">
        <v>5146.3665766858403</v>
      </c>
      <c r="P203" s="1">
        <v>1239124.5236315399</v>
      </c>
    </row>
    <row r="204" spans="1:16" ht="30" x14ac:dyDescent="0.25">
      <c r="A204" s="1">
        <v>318</v>
      </c>
      <c r="B204" s="1">
        <v>0</v>
      </c>
      <c r="C204" s="1">
        <v>1.3258890000000001</v>
      </c>
      <c r="D204" s="1">
        <v>29</v>
      </c>
      <c r="E204" s="1">
        <v>5277.7561646200002</v>
      </c>
      <c r="F204" s="1">
        <v>5.2777561646200004</v>
      </c>
      <c r="G204" s="1">
        <v>3.98054148169</v>
      </c>
      <c r="H204" s="1">
        <v>441</v>
      </c>
      <c r="I204" s="1">
        <v>0</v>
      </c>
      <c r="J204" s="1">
        <v>1326948.6841931599</v>
      </c>
      <c r="K204" s="2">
        <v>42696</v>
      </c>
      <c r="L204" s="1">
        <v>3.98054148169</v>
      </c>
      <c r="M204" s="1">
        <v>2</v>
      </c>
      <c r="N204" s="1" t="s">
        <v>259</v>
      </c>
      <c r="O204" s="1">
        <v>6281.75149666583</v>
      </c>
      <c r="P204" s="1">
        <v>1326948.6841931599</v>
      </c>
    </row>
    <row r="205" spans="1:16" ht="30" x14ac:dyDescent="0.25">
      <c r="A205" s="1">
        <v>320</v>
      </c>
      <c r="B205" s="1">
        <v>0</v>
      </c>
      <c r="C205" s="1">
        <v>3.6188370000000001</v>
      </c>
      <c r="D205" s="1">
        <v>86</v>
      </c>
      <c r="E205" s="1">
        <v>15586.850962799999</v>
      </c>
      <c r="F205" s="1">
        <v>15.5868509628</v>
      </c>
      <c r="G205" s="1">
        <v>4.3071436936199996</v>
      </c>
      <c r="H205" s="1">
        <v>443</v>
      </c>
      <c r="I205" s="1">
        <v>0</v>
      </c>
      <c r="J205" s="1">
        <v>3621751.1810597898</v>
      </c>
      <c r="K205" s="2">
        <v>42696</v>
      </c>
      <c r="L205" s="1">
        <v>4.3071436936199996</v>
      </c>
      <c r="M205" s="1">
        <v>2</v>
      </c>
      <c r="N205" s="1" t="s">
        <v>259</v>
      </c>
      <c r="O205" s="1">
        <v>10984.753170714601</v>
      </c>
      <c r="P205" s="1">
        <v>3621751.1810597898</v>
      </c>
    </row>
    <row r="206" spans="1:16" ht="30" x14ac:dyDescent="0.25">
      <c r="A206" s="1">
        <v>325</v>
      </c>
      <c r="B206" s="1">
        <v>0</v>
      </c>
      <c r="C206" s="1">
        <v>3.2993730000000001</v>
      </c>
      <c r="D206" s="1">
        <v>54</v>
      </c>
      <c r="E206" s="1">
        <v>14470.4668735</v>
      </c>
      <c r="F206" s="1">
        <v>14.470466873499999</v>
      </c>
      <c r="G206" s="1">
        <v>4.3858232680900002</v>
      </c>
      <c r="H206" s="1">
        <v>449</v>
      </c>
      <c r="I206" s="1">
        <v>0</v>
      </c>
      <c r="J206" s="1">
        <v>3301929.87114484</v>
      </c>
      <c r="K206" s="2">
        <v>42696</v>
      </c>
      <c r="L206" s="1">
        <v>4.3858232680900002</v>
      </c>
      <c r="M206" s="1">
        <v>2</v>
      </c>
      <c r="N206" s="1" t="s">
        <v>259</v>
      </c>
      <c r="O206" s="1">
        <v>9723.1676060638001</v>
      </c>
      <c r="P206" s="1">
        <v>3301929.87114484</v>
      </c>
    </row>
    <row r="207" spans="1:16" ht="30" x14ac:dyDescent="0.25">
      <c r="A207" s="1">
        <v>326</v>
      </c>
      <c r="B207" s="1">
        <v>0</v>
      </c>
      <c r="C207" s="1">
        <v>2.4567299999999999</v>
      </c>
      <c r="D207" s="1">
        <v>43</v>
      </c>
      <c r="E207" s="1">
        <v>8726.1451250099999</v>
      </c>
      <c r="F207" s="1">
        <v>8.7261451250099995</v>
      </c>
      <c r="G207" s="1">
        <v>3.5519349399400002</v>
      </c>
      <c r="H207" s="1">
        <v>450</v>
      </c>
      <c r="I207" s="1">
        <v>0</v>
      </c>
      <c r="J207" s="1">
        <v>2460599.2788374601</v>
      </c>
      <c r="K207" s="2">
        <v>42696</v>
      </c>
      <c r="L207" s="1">
        <v>3.5519349399400002</v>
      </c>
      <c r="M207" s="1">
        <v>2</v>
      </c>
      <c r="N207" s="1" t="s">
        <v>259</v>
      </c>
      <c r="O207" s="1">
        <v>10536.9064313988</v>
      </c>
      <c r="P207" s="1">
        <v>2460599.2788374601</v>
      </c>
    </row>
    <row r="208" spans="1:16" ht="30" x14ac:dyDescent="0.25">
      <c r="A208" s="1">
        <v>327</v>
      </c>
      <c r="B208" s="1">
        <v>0</v>
      </c>
      <c r="C208" s="1">
        <v>1.4518439999999999</v>
      </c>
      <c r="D208" s="1">
        <v>31</v>
      </c>
      <c r="E208" s="1">
        <v>5807.6642815200003</v>
      </c>
      <c r="F208" s="1">
        <v>5.8076642815200001</v>
      </c>
      <c r="G208" s="1">
        <v>4.0001985623199996</v>
      </c>
      <c r="H208" s="1">
        <v>451</v>
      </c>
      <c r="I208" s="1">
        <v>0</v>
      </c>
      <c r="J208" s="1">
        <v>1458703.37468307</v>
      </c>
      <c r="K208" s="2">
        <v>42696</v>
      </c>
      <c r="L208" s="1">
        <v>4.0001985623199996</v>
      </c>
      <c r="M208" s="1">
        <v>2</v>
      </c>
      <c r="N208" s="1" t="s">
        <v>259</v>
      </c>
      <c r="O208" s="1">
        <v>5832.0833122680897</v>
      </c>
      <c r="P208" s="1">
        <v>1458703.37468307</v>
      </c>
    </row>
    <row r="209" spans="1:16" ht="30" x14ac:dyDescent="0.25">
      <c r="A209" s="1">
        <v>331</v>
      </c>
      <c r="B209" s="1">
        <v>0</v>
      </c>
      <c r="C209" s="1">
        <v>1.3160069999999999</v>
      </c>
      <c r="D209" s="1">
        <v>33</v>
      </c>
      <c r="E209" s="1">
        <v>5887.0652557599997</v>
      </c>
      <c r="F209" s="1">
        <v>5.8870652557599996</v>
      </c>
      <c r="G209" s="1">
        <v>4.4734300469199999</v>
      </c>
      <c r="H209" s="1">
        <v>455</v>
      </c>
      <c r="I209" s="1">
        <v>0</v>
      </c>
      <c r="J209" s="1">
        <v>1317028.31892575</v>
      </c>
      <c r="K209" s="2">
        <v>42696</v>
      </c>
      <c r="L209" s="1">
        <v>4.4734300469199999</v>
      </c>
      <c r="M209" s="1">
        <v>2</v>
      </c>
      <c r="N209" s="1" t="s">
        <v>259</v>
      </c>
      <c r="O209" s="1">
        <v>6243.4485504853001</v>
      </c>
      <c r="P209" s="1">
        <v>1317028.31892575</v>
      </c>
    </row>
    <row r="210" spans="1:16" ht="30" x14ac:dyDescent="0.25">
      <c r="A210" s="1">
        <v>333</v>
      </c>
      <c r="B210" s="1">
        <v>0</v>
      </c>
      <c r="C210" s="1">
        <v>1.1020049999999999</v>
      </c>
      <c r="D210" s="1">
        <v>25</v>
      </c>
      <c r="E210" s="1">
        <v>4753.2204512400003</v>
      </c>
      <c r="F210" s="1">
        <v>4.7532204512399998</v>
      </c>
      <c r="G210" s="1">
        <v>4.31324762704</v>
      </c>
      <c r="H210" s="1">
        <v>457</v>
      </c>
      <c r="I210" s="1">
        <v>0</v>
      </c>
      <c r="J210" s="1">
        <v>1102792.11156862</v>
      </c>
      <c r="K210" s="2">
        <v>42696</v>
      </c>
      <c r="L210" s="1">
        <v>4.31324762704</v>
      </c>
      <c r="M210" s="1">
        <v>2</v>
      </c>
      <c r="N210" s="1" t="s">
        <v>259</v>
      </c>
      <c r="O210" s="1">
        <v>6910.6326845250496</v>
      </c>
      <c r="P210" s="1">
        <v>1102792.11156862</v>
      </c>
    </row>
    <row r="211" spans="1:16" ht="30" x14ac:dyDescent="0.25">
      <c r="A211" s="1">
        <v>336</v>
      </c>
      <c r="B211" s="1">
        <v>0</v>
      </c>
      <c r="C211" s="1">
        <v>3.2926500000000001</v>
      </c>
      <c r="D211" s="1">
        <v>66</v>
      </c>
      <c r="E211" s="1">
        <v>11579.1090835</v>
      </c>
      <c r="F211" s="1">
        <v>11.579109083500001</v>
      </c>
      <c r="G211" s="1">
        <v>3.5166534807800001</v>
      </c>
      <c r="H211" s="1">
        <v>461</v>
      </c>
      <c r="I211" s="1">
        <v>0</v>
      </c>
      <c r="J211" s="1">
        <v>3295345.9389980002</v>
      </c>
      <c r="K211" s="2">
        <v>42696</v>
      </c>
      <c r="L211" s="1">
        <v>3.5166534807800001</v>
      </c>
      <c r="M211" s="1">
        <v>2</v>
      </c>
      <c r="N211" s="1" t="s">
        <v>259</v>
      </c>
      <c r="O211" s="1">
        <v>9600.20725765106</v>
      </c>
      <c r="P211" s="1">
        <v>3295345.9389980002</v>
      </c>
    </row>
    <row r="212" spans="1:16" ht="30" x14ac:dyDescent="0.25">
      <c r="A212" s="1">
        <v>341</v>
      </c>
      <c r="B212" s="1">
        <v>0</v>
      </c>
      <c r="C212" s="1">
        <v>2.5676190000000001</v>
      </c>
      <c r="D212" s="1">
        <v>63</v>
      </c>
      <c r="E212" s="1">
        <v>11245.7344085</v>
      </c>
      <c r="F212" s="1">
        <v>11.245734408500001</v>
      </c>
      <c r="G212" s="1">
        <v>4.3798298768199997</v>
      </c>
      <c r="H212" s="1">
        <v>468</v>
      </c>
      <c r="I212" s="1">
        <v>0</v>
      </c>
      <c r="J212" s="1">
        <v>2563359.1544942101</v>
      </c>
      <c r="K212" s="2">
        <v>42696</v>
      </c>
      <c r="L212" s="1">
        <v>4.3798298768199997</v>
      </c>
      <c r="M212" s="1">
        <v>2</v>
      </c>
      <c r="N212" s="1" t="s">
        <v>259</v>
      </c>
      <c r="O212" s="1">
        <v>7705.0643872372602</v>
      </c>
      <c r="P212" s="1">
        <v>2563359.1544942101</v>
      </c>
    </row>
    <row r="213" spans="1:16" ht="30" x14ac:dyDescent="0.25">
      <c r="A213" s="1">
        <v>342</v>
      </c>
      <c r="B213" s="1">
        <v>0</v>
      </c>
      <c r="C213" s="1">
        <v>4.5095130000000001</v>
      </c>
      <c r="D213" s="1">
        <v>81</v>
      </c>
      <c r="E213" s="1">
        <v>18235.167196599999</v>
      </c>
      <c r="F213" s="1">
        <v>18.235167196599999</v>
      </c>
      <c r="G213" s="1">
        <v>4.0437109720300004</v>
      </c>
      <c r="H213" s="1">
        <v>469</v>
      </c>
      <c r="I213" s="1">
        <v>0</v>
      </c>
      <c r="J213" s="1">
        <v>4513151.9610009901</v>
      </c>
      <c r="K213" s="2">
        <v>42696</v>
      </c>
      <c r="L213" s="1">
        <v>4.0437109720300004</v>
      </c>
      <c r="M213" s="1">
        <v>2</v>
      </c>
      <c r="N213" s="1" t="s">
        <v>259</v>
      </c>
      <c r="O213" s="1">
        <v>9567.0088008622897</v>
      </c>
      <c r="P213" s="1">
        <v>4513151.9610009901</v>
      </c>
    </row>
    <row r="214" spans="1:16" ht="30" x14ac:dyDescent="0.25">
      <c r="A214" s="1">
        <v>344</v>
      </c>
      <c r="B214" s="1">
        <v>0</v>
      </c>
      <c r="C214" s="1">
        <v>2.3125499999999999</v>
      </c>
      <c r="D214" s="1">
        <v>42</v>
      </c>
      <c r="E214" s="1">
        <v>9122.9493449799993</v>
      </c>
      <c r="F214" s="1">
        <v>9.1229493449800003</v>
      </c>
      <c r="G214" s="1">
        <v>3.94497387948</v>
      </c>
      <c r="H214" s="1">
        <v>472</v>
      </c>
      <c r="I214" s="1">
        <v>0</v>
      </c>
      <c r="J214" s="1">
        <v>2314381.65077346</v>
      </c>
      <c r="K214" s="2">
        <v>42696</v>
      </c>
      <c r="L214" s="1">
        <v>3.94497387948</v>
      </c>
      <c r="M214" s="1">
        <v>2</v>
      </c>
      <c r="N214" s="1" t="s">
        <v>259</v>
      </c>
      <c r="O214" s="1">
        <v>10397.547937679799</v>
      </c>
      <c r="P214" s="1">
        <v>2314381.65077346</v>
      </c>
    </row>
    <row r="215" spans="1:16" ht="30" x14ac:dyDescent="0.25">
      <c r="A215" s="1">
        <v>346</v>
      </c>
      <c r="B215" s="1">
        <v>0</v>
      </c>
      <c r="C215" s="1">
        <v>2.2827419999999998</v>
      </c>
      <c r="D215" s="1">
        <v>50</v>
      </c>
      <c r="E215" s="1">
        <v>10039.999343699999</v>
      </c>
      <c r="F215" s="1">
        <v>10.0399993437</v>
      </c>
      <c r="G215" s="1">
        <v>4.3982190469600004</v>
      </c>
      <c r="H215" s="1">
        <v>474</v>
      </c>
      <c r="I215" s="1">
        <v>0</v>
      </c>
      <c r="J215" s="1">
        <v>2284616.9745556698</v>
      </c>
      <c r="K215" s="2">
        <v>42696</v>
      </c>
      <c r="L215" s="1">
        <v>4.3982190469600004</v>
      </c>
      <c r="M215" s="1">
        <v>2</v>
      </c>
      <c r="N215" s="1" t="s">
        <v>259</v>
      </c>
      <c r="O215" s="1">
        <v>6379.8464063267002</v>
      </c>
      <c r="P215" s="1">
        <v>2284616.9745556698</v>
      </c>
    </row>
    <row r="216" spans="1:16" ht="30" x14ac:dyDescent="0.25">
      <c r="A216" s="1">
        <v>350</v>
      </c>
      <c r="B216" s="1">
        <v>0</v>
      </c>
      <c r="C216" s="1">
        <v>1.3396589999999999</v>
      </c>
      <c r="D216" s="1">
        <v>28</v>
      </c>
      <c r="E216" s="1">
        <v>5704.4840866799996</v>
      </c>
      <c r="F216" s="1">
        <v>5.70448408668</v>
      </c>
      <c r="G216" s="1">
        <v>4.2581612833399998</v>
      </c>
      <c r="H216" s="1">
        <v>480</v>
      </c>
      <c r="I216" s="1">
        <v>0</v>
      </c>
      <c r="J216" s="1">
        <v>1340729.8448447899</v>
      </c>
      <c r="K216" s="2">
        <v>42696</v>
      </c>
      <c r="L216" s="1">
        <v>4.2581612833399998</v>
      </c>
      <c r="M216" s="1">
        <v>2</v>
      </c>
      <c r="N216" s="1" t="s">
        <v>259</v>
      </c>
      <c r="O216" s="1">
        <v>6007.8832119157596</v>
      </c>
      <c r="P216" s="1">
        <v>1340729.8448447899</v>
      </c>
    </row>
    <row r="217" spans="1:16" ht="30" x14ac:dyDescent="0.25">
      <c r="A217" s="1">
        <v>353</v>
      </c>
      <c r="B217" s="1">
        <v>0</v>
      </c>
      <c r="C217" s="1">
        <v>1.567755</v>
      </c>
      <c r="D217" s="1">
        <v>38</v>
      </c>
      <c r="E217" s="1">
        <v>6777.3253198499997</v>
      </c>
      <c r="F217" s="1">
        <v>6.7773253198500001</v>
      </c>
      <c r="G217" s="1">
        <v>4.3229492617499998</v>
      </c>
      <c r="H217" s="1">
        <v>483</v>
      </c>
      <c r="I217" s="1">
        <v>0</v>
      </c>
      <c r="J217" s="1">
        <v>1569030.1755804501</v>
      </c>
      <c r="K217" s="2">
        <v>42696</v>
      </c>
      <c r="L217" s="1">
        <v>4.3229492617499998</v>
      </c>
      <c r="M217" s="1">
        <v>2</v>
      </c>
      <c r="N217" s="1" t="s">
        <v>259</v>
      </c>
      <c r="O217" s="1">
        <v>6294.56197036706</v>
      </c>
      <c r="P217" s="1">
        <v>1569030.1755804501</v>
      </c>
    </row>
    <row r="218" spans="1:16" ht="30" x14ac:dyDescent="0.25">
      <c r="A218" s="1">
        <v>355</v>
      </c>
      <c r="B218" s="1">
        <v>0</v>
      </c>
      <c r="C218" s="1">
        <v>1.137159</v>
      </c>
      <c r="D218" s="1">
        <v>23</v>
      </c>
      <c r="E218" s="1">
        <v>4861.3529188700004</v>
      </c>
      <c r="F218" s="1">
        <v>4.8613529188699998</v>
      </c>
      <c r="G218" s="1">
        <v>4.2749984117200004</v>
      </c>
      <c r="H218" s="1">
        <v>485</v>
      </c>
      <c r="I218" s="1">
        <v>0</v>
      </c>
      <c r="J218" s="1">
        <v>1138119.1287984599</v>
      </c>
      <c r="K218" s="2">
        <v>42696</v>
      </c>
      <c r="L218" s="1">
        <v>4.2749984117200004</v>
      </c>
      <c r="M218" s="1">
        <v>2</v>
      </c>
      <c r="N218" s="1" t="s">
        <v>259</v>
      </c>
      <c r="O218" s="1">
        <v>5581.9686201655604</v>
      </c>
      <c r="P218" s="1">
        <v>1138119.1287984599</v>
      </c>
    </row>
    <row r="219" spans="1:16" ht="30" x14ac:dyDescent="0.25">
      <c r="A219" s="1">
        <v>356</v>
      </c>
      <c r="B219" s="1">
        <v>0</v>
      </c>
      <c r="C219" s="1">
        <v>2.0268630000000001</v>
      </c>
      <c r="D219" s="1">
        <v>38</v>
      </c>
      <c r="E219" s="1">
        <v>7393.6928522300004</v>
      </c>
      <c r="F219" s="1">
        <v>7.3936928522300001</v>
      </c>
      <c r="G219" s="1">
        <v>3.6478503244799998</v>
      </c>
      <c r="H219" s="1">
        <v>486</v>
      </c>
      <c r="I219" s="1">
        <v>0</v>
      </c>
      <c r="J219" s="1">
        <v>2028038.95911836</v>
      </c>
      <c r="K219" s="2">
        <v>42696</v>
      </c>
      <c r="L219" s="1">
        <v>3.6478503244799998</v>
      </c>
      <c r="M219" s="1">
        <v>2</v>
      </c>
      <c r="N219" s="1" t="s">
        <v>259</v>
      </c>
      <c r="O219" s="1">
        <v>7489.5243932026797</v>
      </c>
      <c r="P219" s="1">
        <v>2034466.8437000299</v>
      </c>
    </row>
    <row r="220" spans="1:16" ht="30" x14ac:dyDescent="0.25">
      <c r="A220" s="1">
        <v>358</v>
      </c>
      <c r="B220" s="1">
        <v>0</v>
      </c>
      <c r="C220" s="1">
        <v>1.138941</v>
      </c>
      <c r="D220" s="1">
        <v>23</v>
      </c>
      <c r="E220" s="1">
        <v>5060.5223997100002</v>
      </c>
      <c r="F220" s="1">
        <v>5.06052239971</v>
      </c>
      <c r="G220" s="1">
        <v>4.4431822190199997</v>
      </c>
      <c r="H220" s="1">
        <v>489</v>
      </c>
      <c r="I220" s="1">
        <v>0</v>
      </c>
      <c r="J220" s="1">
        <v>1140036.6322943401</v>
      </c>
      <c r="K220" s="2">
        <v>42696</v>
      </c>
      <c r="L220" s="1">
        <v>4.4431822190199997</v>
      </c>
      <c r="M220" s="1">
        <v>2</v>
      </c>
      <c r="N220" s="1" t="s">
        <v>259</v>
      </c>
      <c r="O220" s="1">
        <v>5863.4863991208804</v>
      </c>
      <c r="P220" s="1">
        <v>1140036.6322943401</v>
      </c>
    </row>
    <row r="221" spans="1:16" ht="30" x14ac:dyDescent="0.25">
      <c r="A221" s="1">
        <v>359</v>
      </c>
      <c r="B221" s="1">
        <v>0</v>
      </c>
      <c r="C221" s="1">
        <v>1.7645850000000001</v>
      </c>
      <c r="D221" s="1">
        <v>39</v>
      </c>
      <c r="E221" s="1">
        <v>6638.27759264</v>
      </c>
      <c r="F221" s="1">
        <v>6.6382775926399997</v>
      </c>
      <c r="G221" s="1">
        <v>3.76194832929</v>
      </c>
      <c r="H221" s="1">
        <v>490</v>
      </c>
      <c r="I221" s="1">
        <v>0</v>
      </c>
      <c r="J221" s="1">
        <v>1765988.8246566099</v>
      </c>
      <c r="K221" s="2">
        <v>42696</v>
      </c>
      <c r="L221" s="1">
        <v>3.76194832929</v>
      </c>
      <c r="M221" s="1">
        <v>2</v>
      </c>
      <c r="N221" s="1" t="s">
        <v>259</v>
      </c>
      <c r="O221" s="1">
        <v>6013.0063099017298</v>
      </c>
      <c r="P221" s="1">
        <v>1765988.8246566099</v>
      </c>
    </row>
    <row r="222" spans="1:16" ht="30" x14ac:dyDescent="0.25">
      <c r="A222" s="1">
        <v>364</v>
      </c>
      <c r="B222" s="1">
        <v>0</v>
      </c>
      <c r="C222" s="1">
        <v>2.0647709999999999</v>
      </c>
      <c r="D222" s="1">
        <v>41</v>
      </c>
      <c r="E222" s="1">
        <v>9132.6116831399995</v>
      </c>
      <c r="F222" s="1">
        <v>9.1326116831400004</v>
      </c>
      <c r="G222" s="1">
        <v>4.4230627431</v>
      </c>
      <c r="H222" s="1">
        <v>496</v>
      </c>
      <c r="I222" s="1">
        <v>0</v>
      </c>
      <c r="J222" s="1">
        <v>2066486.6413600401</v>
      </c>
      <c r="K222" s="2">
        <v>42696</v>
      </c>
      <c r="L222" s="1">
        <v>4.4230627431</v>
      </c>
      <c r="M222" s="1">
        <v>2</v>
      </c>
      <c r="N222" s="1" t="s">
        <v>259</v>
      </c>
      <c r="O222" s="1">
        <v>6750.9321837652496</v>
      </c>
      <c r="P222" s="1">
        <v>2066486.6413600401</v>
      </c>
    </row>
    <row r="223" spans="1:16" ht="30" x14ac:dyDescent="0.25">
      <c r="A223" s="1">
        <v>365</v>
      </c>
      <c r="B223" s="1">
        <v>0</v>
      </c>
      <c r="C223" s="1">
        <v>3.0030749999999999</v>
      </c>
      <c r="D223" s="1">
        <v>51</v>
      </c>
      <c r="E223" s="1">
        <v>11602.943174</v>
      </c>
      <c r="F223" s="1">
        <v>11.602943174</v>
      </c>
      <c r="G223" s="1">
        <v>3.8636874450400001</v>
      </c>
      <c r="H223" s="1">
        <v>498</v>
      </c>
      <c r="I223" s="1">
        <v>0</v>
      </c>
      <c r="J223" s="1">
        <v>3005491.3517761598</v>
      </c>
      <c r="K223" s="2">
        <v>42696</v>
      </c>
      <c r="L223" s="1">
        <v>3.8636874450400001</v>
      </c>
      <c r="M223" s="1">
        <v>2</v>
      </c>
      <c r="N223" s="1" t="s">
        <v>259</v>
      </c>
      <c r="O223" s="1">
        <v>9419.0706005149204</v>
      </c>
      <c r="P223" s="1">
        <v>3005491.3517761598</v>
      </c>
    </row>
    <row r="224" spans="1:16" ht="30" x14ac:dyDescent="0.25">
      <c r="A224" s="1">
        <v>366</v>
      </c>
      <c r="B224" s="1">
        <v>0</v>
      </c>
      <c r="C224" s="1">
        <v>3.0145770000000001</v>
      </c>
      <c r="D224" s="1">
        <v>65</v>
      </c>
      <c r="E224" s="1">
        <v>12504.642525400001</v>
      </c>
      <c r="F224" s="1">
        <v>12.5046425254</v>
      </c>
      <c r="G224" s="1">
        <v>4.1480587576300003</v>
      </c>
      <c r="H224" s="1">
        <v>500</v>
      </c>
      <c r="I224" s="1">
        <v>0</v>
      </c>
      <c r="J224" s="1">
        <v>3017057.8894024501</v>
      </c>
      <c r="K224" s="2">
        <v>42696</v>
      </c>
      <c r="L224" s="1">
        <v>4.1480587576300003</v>
      </c>
      <c r="M224" s="1">
        <v>2</v>
      </c>
      <c r="N224" s="1" t="s">
        <v>259</v>
      </c>
      <c r="O224" s="1">
        <v>8926.6698109020599</v>
      </c>
      <c r="P224" s="1">
        <v>3017057.8894024501</v>
      </c>
    </row>
    <row r="225" spans="1:16" ht="30" x14ac:dyDescent="0.25">
      <c r="A225" s="1">
        <v>368</v>
      </c>
      <c r="B225" s="1">
        <v>0</v>
      </c>
      <c r="C225" s="1">
        <v>1.583145</v>
      </c>
      <c r="D225" s="1">
        <v>39</v>
      </c>
      <c r="E225" s="1">
        <v>5873.7525932799999</v>
      </c>
      <c r="F225" s="1">
        <v>5.8737525932799999</v>
      </c>
      <c r="G225" s="1">
        <v>3.7101797960899998</v>
      </c>
      <c r="H225" s="1">
        <v>503</v>
      </c>
      <c r="I225" s="1">
        <v>0</v>
      </c>
      <c r="J225" s="1">
        <v>1584385.69515653</v>
      </c>
      <c r="K225" s="2">
        <v>42696</v>
      </c>
      <c r="L225" s="1">
        <v>3.7101797960899998</v>
      </c>
      <c r="M225" s="1">
        <v>2</v>
      </c>
      <c r="N225" s="1" t="s">
        <v>259</v>
      </c>
      <c r="O225" s="1">
        <v>5954.6453862073004</v>
      </c>
      <c r="P225" s="1">
        <v>1584385.69515653</v>
      </c>
    </row>
    <row r="226" spans="1:16" ht="30" x14ac:dyDescent="0.25">
      <c r="A226" s="1">
        <v>370</v>
      </c>
      <c r="B226" s="1">
        <v>0</v>
      </c>
      <c r="C226" s="1">
        <v>1.0224629999999999</v>
      </c>
      <c r="D226" s="1">
        <v>22</v>
      </c>
      <c r="E226" s="1">
        <v>4015.71817973</v>
      </c>
      <c r="F226" s="1">
        <v>4.0157181797300003</v>
      </c>
      <c r="G226" s="1">
        <v>3.9274948626300001</v>
      </c>
      <c r="H226" s="1">
        <v>505</v>
      </c>
      <c r="I226" s="1">
        <v>0</v>
      </c>
      <c r="J226" s="1">
        <v>1023260.08132823</v>
      </c>
      <c r="K226" s="2">
        <v>42696</v>
      </c>
      <c r="L226" s="1">
        <v>3.9274948626300001</v>
      </c>
      <c r="M226" s="1">
        <v>2</v>
      </c>
      <c r="N226" s="1" t="s">
        <v>259</v>
      </c>
      <c r="O226" s="1">
        <v>5424.5477599686701</v>
      </c>
      <c r="P226" s="1">
        <v>1023260.08132823</v>
      </c>
    </row>
    <row r="227" spans="1:16" ht="30" x14ac:dyDescent="0.25">
      <c r="A227" s="1">
        <v>373</v>
      </c>
      <c r="B227" s="1">
        <v>0</v>
      </c>
      <c r="C227" s="1">
        <v>2.5625969999999998</v>
      </c>
      <c r="D227" s="1">
        <v>70</v>
      </c>
      <c r="E227" s="1">
        <v>10564.5577849</v>
      </c>
      <c r="F227" s="1">
        <v>10.5645577849</v>
      </c>
      <c r="G227" s="1">
        <v>4.1225982020999998</v>
      </c>
      <c r="H227" s="1">
        <v>510</v>
      </c>
      <c r="I227" s="1">
        <v>0</v>
      </c>
      <c r="J227" s="1">
        <v>2564673.4346102802</v>
      </c>
      <c r="K227" s="2">
        <v>42696</v>
      </c>
      <c r="L227" s="1">
        <v>4.1225982020999998</v>
      </c>
      <c r="M227" s="1">
        <v>2</v>
      </c>
      <c r="N227" s="1" t="s">
        <v>259</v>
      </c>
      <c r="O227" s="1">
        <v>7426.7890047296296</v>
      </c>
      <c r="P227" s="1">
        <v>2564673.4346102802</v>
      </c>
    </row>
    <row r="228" spans="1:16" ht="30" x14ac:dyDescent="0.25">
      <c r="A228" s="1">
        <v>375</v>
      </c>
      <c r="B228" s="1">
        <v>0</v>
      </c>
      <c r="C228" s="1">
        <v>2.2107329999999998</v>
      </c>
      <c r="D228" s="1">
        <v>25</v>
      </c>
      <c r="E228" s="1">
        <v>8865.7548647900003</v>
      </c>
      <c r="F228" s="1">
        <v>8.8657548647900004</v>
      </c>
      <c r="G228" s="1">
        <v>4.0103236640500004</v>
      </c>
      <c r="H228" s="1">
        <v>512</v>
      </c>
      <c r="I228" s="1">
        <v>0</v>
      </c>
      <c r="J228" s="1">
        <v>2212529.8332210602</v>
      </c>
      <c r="K228" s="2">
        <v>42696</v>
      </c>
      <c r="L228" s="1">
        <v>4.0103236640500004</v>
      </c>
      <c r="M228" s="1">
        <v>2</v>
      </c>
      <c r="N228" s="1" t="s">
        <v>259</v>
      </c>
      <c r="O228" s="1">
        <v>9111.1255743674792</v>
      </c>
      <c r="P228" s="1">
        <v>2212529.8332210602</v>
      </c>
    </row>
    <row r="229" spans="1:16" ht="30" x14ac:dyDescent="0.25">
      <c r="A229" s="1">
        <v>376</v>
      </c>
      <c r="B229" s="1">
        <v>0</v>
      </c>
      <c r="C229" s="1">
        <v>1.5154289999999999</v>
      </c>
      <c r="D229" s="1">
        <v>24</v>
      </c>
      <c r="E229" s="1">
        <v>6254.3110344999996</v>
      </c>
      <c r="F229" s="1">
        <v>6.2543110344999997</v>
      </c>
      <c r="G229" s="1">
        <v>4.1270894476100004</v>
      </c>
      <c r="H229" s="1">
        <v>513</v>
      </c>
      <c r="I229" s="1">
        <v>0</v>
      </c>
      <c r="J229" s="1">
        <v>1516568.7700786199</v>
      </c>
      <c r="K229" s="2">
        <v>42696</v>
      </c>
      <c r="L229" s="1">
        <v>4.1270894476100004</v>
      </c>
      <c r="M229" s="1">
        <v>2</v>
      </c>
      <c r="N229" s="1" t="s">
        <v>259</v>
      </c>
      <c r="O229" s="1">
        <v>6997.7688624858501</v>
      </c>
      <c r="P229" s="1">
        <v>1516568.7700786199</v>
      </c>
    </row>
    <row r="230" spans="1:16" ht="30" x14ac:dyDescent="0.25">
      <c r="A230" s="1">
        <v>380</v>
      </c>
      <c r="B230" s="1">
        <v>0</v>
      </c>
      <c r="C230" s="1">
        <v>6.6526110000000003</v>
      </c>
      <c r="D230" s="1">
        <v>152</v>
      </c>
      <c r="E230" s="1">
        <v>29382.705825000001</v>
      </c>
      <c r="F230" s="1">
        <v>29.382705824999999</v>
      </c>
      <c r="G230" s="1">
        <v>4.4167178608500004</v>
      </c>
      <c r="H230" s="1">
        <v>517</v>
      </c>
      <c r="I230" s="1">
        <v>0</v>
      </c>
      <c r="J230" s="1">
        <v>6730602.7660789397</v>
      </c>
      <c r="K230" s="2">
        <v>42696</v>
      </c>
      <c r="L230" s="1">
        <v>4.4167178608500004</v>
      </c>
      <c r="M230" s="1">
        <v>2</v>
      </c>
      <c r="N230" s="1" t="s">
        <v>259</v>
      </c>
      <c r="O230" s="1">
        <v>14436.730894255301</v>
      </c>
      <c r="P230" s="1">
        <v>6730602.7660789397</v>
      </c>
    </row>
    <row r="231" spans="1:16" ht="30" x14ac:dyDescent="0.25">
      <c r="A231" s="1">
        <v>382</v>
      </c>
      <c r="B231" s="1">
        <v>0</v>
      </c>
      <c r="C231" s="1">
        <v>2.4170400000000001</v>
      </c>
      <c r="D231" s="1">
        <v>39</v>
      </c>
      <c r="E231" s="1">
        <v>8479.7785643200004</v>
      </c>
      <c r="F231" s="1">
        <v>8.4797785643200001</v>
      </c>
      <c r="G231" s="1">
        <v>3.50833191189</v>
      </c>
      <c r="H231" s="1">
        <v>519</v>
      </c>
      <c r="I231" s="1">
        <v>0</v>
      </c>
      <c r="J231" s="1">
        <v>1590959.65436714</v>
      </c>
      <c r="K231" s="2">
        <v>42696</v>
      </c>
      <c r="L231" s="1">
        <v>3.50833191189</v>
      </c>
      <c r="M231" s="1">
        <v>2</v>
      </c>
      <c r="N231" s="1" t="s">
        <v>259</v>
      </c>
      <c r="O231" s="1">
        <v>5565.3991753320397</v>
      </c>
      <c r="P231" s="1">
        <v>1590959.65436714</v>
      </c>
    </row>
    <row r="232" spans="1:16" ht="30" x14ac:dyDescent="0.25">
      <c r="A232" s="1">
        <v>383</v>
      </c>
      <c r="B232" s="1">
        <v>0</v>
      </c>
      <c r="C232" s="1">
        <v>5.5497959999999997</v>
      </c>
      <c r="D232" s="1">
        <v>115</v>
      </c>
      <c r="E232" s="1">
        <v>23287.338620800001</v>
      </c>
      <c r="F232" s="1">
        <v>23.2873386208</v>
      </c>
      <c r="G232" s="1">
        <v>4.1960711025800004</v>
      </c>
      <c r="H232" s="1">
        <v>522</v>
      </c>
      <c r="I232" s="1">
        <v>0</v>
      </c>
      <c r="J232" s="1">
        <v>5554276.9874646999</v>
      </c>
      <c r="K232" s="2">
        <v>42696</v>
      </c>
      <c r="L232" s="1">
        <v>4.1960711025800004</v>
      </c>
      <c r="M232" s="1">
        <v>2</v>
      </c>
      <c r="N232" s="1" t="s">
        <v>259</v>
      </c>
      <c r="O232" s="1">
        <v>12255.448161141599</v>
      </c>
      <c r="P232" s="1">
        <v>5554276.9874646999</v>
      </c>
    </row>
    <row r="233" spans="1:16" ht="30" x14ac:dyDescent="0.25">
      <c r="A233" s="1">
        <v>384</v>
      </c>
      <c r="B233" s="1">
        <v>0</v>
      </c>
      <c r="C233" s="1">
        <v>4.7605320000000004</v>
      </c>
      <c r="D233" s="1">
        <v>109</v>
      </c>
      <c r="E233" s="1">
        <v>19346.379533399999</v>
      </c>
      <c r="F233" s="1">
        <v>19.3463795334</v>
      </c>
      <c r="G233" s="1">
        <v>4.06391124635</v>
      </c>
      <c r="H233" s="1">
        <v>523</v>
      </c>
      <c r="I233" s="1">
        <v>0</v>
      </c>
      <c r="J233" s="1">
        <v>4720414.2105371999</v>
      </c>
      <c r="K233" s="2">
        <v>42696</v>
      </c>
      <c r="L233" s="1">
        <v>4.06391124635</v>
      </c>
      <c r="M233" s="1">
        <v>2</v>
      </c>
      <c r="N233" s="1" t="s">
        <v>259</v>
      </c>
      <c r="O233" s="1">
        <v>11427.110574295901</v>
      </c>
      <c r="P233" s="1">
        <v>4720414.2105371999</v>
      </c>
    </row>
    <row r="234" spans="1:16" ht="30" x14ac:dyDescent="0.25">
      <c r="A234" s="1">
        <v>385</v>
      </c>
      <c r="B234" s="1">
        <v>0</v>
      </c>
      <c r="C234" s="1">
        <v>8.5250070000000004</v>
      </c>
      <c r="D234" s="1">
        <v>126</v>
      </c>
      <c r="E234" s="1">
        <v>29172.475631400001</v>
      </c>
      <c r="F234" s="1">
        <v>29.172475631400001</v>
      </c>
      <c r="G234" s="1">
        <v>3.4219884665700002</v>
      </c>
      <c r="H234" s="1">
        <v>525</v>
      </c>
      <c r="I234" s="1">
        <v>0</v>
      </c>
      <c r="J234" s="1">
        <v>6267697.0298181102</v>
      </c>
      <c r="K234" s="2">
        <v>42696</v>
      </c>
      <c r="L234" s="1">
        <v>3.4219884665700002</v>
      </c>
      <c r="M234" s="1">
        <v>2</v>
      </c>
      <c r="N234" s="1" t="s">
        <v>259</v>
      </c>
      <c r="O234" s="1">
        <v>15577.972253442</v>
      </c>
      <c r="P234" s="1">
        <v>6267697.0298181102</v>
      </c>
    </row>
    <row r="235" spans="1:16" ht="30" x14ac:dyDescent="0.25">
      <c r="A235" s="1">
        <v>394</v>
      </c>
      <c r="B235" s="1">
        <v>0</v>
      </c>
      <c r="C235" s="1">
        <v>2.1435840000000002</v>
      </c>
      <c r="D235" s="1">
        <v>34</v>
      </c>
      <c r="E235" s="1">
        <v>8205.6344109999991</v>
      </c>
      <c r="F235" s="1">
        <v>8.2056344110000001</v>
      </c>
      <c r="G235" s="1">
        <v>3.8279976016799999</v>
      </c>
      <c r="H235" s="1">
        <v>536</v>
      </c>
      <c r="I235" s="1">
        <v>0</v>
      </c>
      <c r="J235" s="1">
        <v>1551393.0078612401</v>
      </c>
      <c r="K235" s="2">
        <v>42696</v>
      </c>
      <c r="L235" s="1">
        <v>3.8279976016799999</v>
      </c>
      <c r="M235" s="1">
        <v>2</v>
      </c>
      <c r="N235" s="1" t="s">
        <v>259</v>
      </c>
      <c r="O235" s="1">
        <v>6152.1993876111301</v>
      </c>
      <c r="P235" s="1">
        <v>1551393.0078612401</v>
      </c>
    </row>
    <row r="236" spans="1:16" ht="30" x14ac:dyDescent="0.25">
      <c r="A236" s="1">
        <v>395</v>
      </c>
      <c r="B236" s="1">
        <v>0</v>
      </c>
      <c r="C236" s="1">
        <v>3.2696459999999998</v>
      </c>
      <c r="D236" s="1">
        <v>57</v>
      </c>
      <c r="E236" s="1">
        <v>14051.2723933</v>
      </c>
      <c r="F236" s="1">
        <v>14.0512723933</v>
      </c>
      <c r="G236" s="1">
        <v>4.2974904296399998</v>
      </c>
      <c r="H236" s="1">
        <v>537</v>
      </c>
      <c r="I236" s="1">
        <v>0</v>
      </c>
      <c r="J236" s="1">
        <v>3332282.2507732701</v>
      </c>
      <c r="K236" s="2">
        <v>42696</v>
      </c>
      <c r="L236" s="1">
        <v>4.2974904296399998</v>
      </c>
      <c r="M236" s="1">
        <v>2</v>
      </c>
      <c r="N236" s="1" t="s">
        <v>259</v>
      </c>
      <c r="O236" s="1">
        <v>9874.4657194054798</v>
      </c>
      <c r="P236" s="1">
        <v>3332282.2507732701</v>
      </c>
    </row>
    <row r="237" spans="1:16" ht="30" x14ac:dyDescent="0.25">
      <c r="A237" s="1">
        <v>396</v>
      </c>
      <c r="B237" s="1">
        <v>0</v>
      </c>
      <c r="C237" s="1">
        <v>3.0719249999999998</v>
      </c>
      <c r="D237" s="1">
        <v>70</v>
      </c>
      <c r="E237" s="1">
        <v>11911.2594078</v>
      </c>
      <c r="F237" s="1">
        <v>11.911259407799999</v>
      </c>
      <c r="G237" s="1">
        <v>3.8774577529699998</v>
      </c>
      <c r="H237" s="1">
        <v>538</v>
      </c>
      <c r="I237" s="1">
        <v>0</v>
      </c>
      <c r="J237" s="1">
        <v>3074371.0825608601</v>
      </c>
      <c r="K237" s="2">
        <v>42696</v>
      </c>
      <c r="L237" s="1">
        <v>3.8774577529699998</v>
      </c>
      <c r="M237" s="1">
        <v>2</v>
      </c>
      <c r="N237" s="1" t="s">
        <v>259</v>
      </c>
      <c r="O237" s="1">
        <v>8703.2776240800395</v>
      </c>
      <c r="P237" s="1">
        <v>3074371.0825608601</v>
      </c>
    </row>
    <row r="238" spans="1:16" ht="30" x14ac:dyDescent="0.25">
      <c r="A238" s="1">
        <v>400</v>
      </c>
      <c r="B238" s="1">
        <v>0</v>
      </c>
      <c r="C238" s="1">
        <v>3.2031450000000001</v>
      </c>
      <c r="D238" s="1">
        <v>63</v>
      </c>
      <c r="E238" s="1">
        <v>14154.4525882</v>
      </c>
      <c r="F238" s="1">
        <v>14.1544525882</v>
      </c>
      <c r="G238" s="1">
        <v>4.4189234606000003</v>
      </c>
      <c r="H238" s="1">
        <v>544</v>
      </c>
      <c r="I238" s="1">
        <v>0</v>
      </c>
      <c r="J238" s="1">
        <v>3205951.38751319</v>
      </c>
      <c r="K238" s="2">
        <v>42696</v>
      </c>
      <c r="L238" s="1">
        <v>4.4189234606000003</v>
      </c>
      <c r="M238" s="1">
        <v>2</v>
      </c>
      <c r="N238" s="1" t="s">
        <v>259</v>
      </c>
      <c r="O238" s="1">
        <v>8753.5358333834502</v>
      </c>
      <c r="P238" s="1">
        <v>3205951.38751319</v>
      </c>
    </row>
    <row r="239" spans="1:16" ht="30" x14ac:dyDescent="0.25">
      <c r="A239" s="1">
        <v>401</v>
      </c>
      <c r="B239" s="1">
        <v>0</v>
      </c>
      <c r="C239" s="1">
        <v>2.9125169999999998</v>
      </c>
      <c r="D239" s="1">
        <v>35</v>
      </c>
      <c r="E239" s="1">
        <v>9926.48505836</v>
      </c>
      <c r="F239" s="1">
        <v>9.9264850583600008</v>
      </c>
      <c r="G239" s="1">
        <v>3.40821531973</v>
      </c>
      <c r="H239" s="1">
        <v>546</v>
      </c>
      <c r="I239" s="1">
        <v>0</v>
      </c>
      <c r="J239" s="1">
        <v>1541373.36017911</v>
      </c>
      <c r="K239" s="2">
        <v>42696</v>
      </c>
      <c r="L239" s="1">
        <v>3.40821531973</v>
      </c>
      <c r="M239" s="1">
        <v>2</v>
      </c>
      <c r="N239" s="1" t="s">
        <v>259</v>
      </c>
      <c r="O239" s="1">
        <v>5633.8984898081899</v>
      </c>
      <c r="P239" s="1">
        <v>1541373.36017911</v>
      </c>
    </row>
    <row r="240" spans="1:16" ht="30" x14ac:dyDescent="0.25">
      <c r="A240" s="1">
        <v>404</v>
      </c>
      <c r="B240" s="1">
        <v>0</v>
      </c>
      <c r="C240" s="1">
        <v>1.2303900000000001</v>
      </c>
      <c r="D240" s="1">
        <v>30</v>
      </c>
      <c r="E240" s="1">
        <v>5365.38506091</v>
      </c>
      <c r="F240" s="1">
        <v>5.3653850609099996</v>
      </c>
      <c r="G240" s="1">
        <v>4.3607190085300003</v>
      </c>
      <c r="H240" s="1">
        <v>549</v>
      </c>
      <c r="I240" s="1">
        <v>0</v>
      </c>
      <c r="J240" s="1">
        <v>1231350.95212631</v>
      </c>
      <c r="K240" s="2">
        <v>42696</v>
      </c>
      <c r="L240" s="1">
        <v>4.3607190085300003</v>
      </c>
      <c r="M240" s="1">
        <v>2</v>
      </c>
      <c r="N240" s="1" t="s">
        <v>259</v>
      </c>
      <c r="O240" s="1">
        <v>6310.0133707300602</v>
      </c>
      <c r="P240" s="1">
        <v>1231350.95212631</v>
      </c>
    </row>
    <row r="241" spans="1:16" ht="30" x14ac:dyDescent="0.25">
      <c r="A241" s="1">
        <v>407</v>
      </c>
      <c r="B241" s="1">
        <v>0</v>
      </c>
      <c r="C241" s="1">
        <v>0.61665300000099998</v>
      </c>
      <c r="D241" s="1">
        <v>6</v>
      </c>
      <c r="E241" s="1">
        <v>2624.1717523399998</v>
      </c>
      <c r="F241" s="1">
        <v>2.6241717523400001</v>
      </c>
      <c r="G241" s="1">
        <v>4.2555079636900004</v>
      </c>
      <c r="H241" s="1">
        <v>553</v>
      </c>
      <c r="I241" s="1">
        <v>0</v>
      </c>
      <c r="J241" s="1">
        <v>430515.61442390899</v>
      </c>
      <c r="K241" s="2">
        <v>42696</v>
      </c>
      <c r="L241" s="1">
        <v>4.2555079636900004</v>
      </c>
      <c r="M241" s="1">
        <v>2</v>
      </c>
      <c r="N241" s="1" t="s">
        <v>259</v>
      </c>
      <c r="O241" s="1">
        <v>2983.3687361739399</v>
      </c>
      <c r="P241" s="1">
        <v>430515.61442390899</v>
      </c>
    </row>
    <row r="242" spans="1:16" ht="30" x14ac:dyDescent="0.25">
      <c r="A242" s="1">
        <v>412</v>
      </c>
      <c r="B242" s="1">
        <v>0</v>
      </c>
      <c r="C242" s="1">
        <v>1.5251490000000001</v>
      </c>
      <c r="D242" s="1">
        <v>28</v>
      </c>
      <c r="E242" s="1">
        <v>6782.4876580199998</v>
      </c>
      <c r="F242" s="1">
        <v>6.78248765802</v>
      </c>
      <c r="G242" s="1">
        <v>4.4470983871199996</v>
      </c>
      <c r="H242" s="1">
        <v>558</v>
      </c>
      <c r="I242" s="1">
        <v>0</v>
      </c>
      <c r="J242" s="1">
        <v>1526381.5379848101</v>
      </c>
      <c r="K242" s="2">
        <v>42696</v>
      </c>
      <c r="L242" s="1">
        <v>4.4470983871199996</v>
      </c>
      <c r="M242" s="1">
        <v>2</v>
      </c>
      <c r="N242" s="1" t="s">
        <v>259</v>
      </c>
      <c r="O242" s="1">
        <v>6643.8989868762701</v>
      </c>
      <c r="P242" s="1">
        <v>1526381.5379848101</v>
      </c>
    </row>
    <row r="243" spans="1:16" ht="30" x14ac:dyDescent="0.25">
      <c r="A243" s="1">
        <v>417</v>
      </c>
      <c r="B243" s="1">
        <v>0</v>
      </c>
      <c r="C243" s="1">
        <v>1.6292340000000001</v>
      </c>
      <c r="D243" s="1">
        <v>28</v>
      </c>
      <c r="E243" s="1">
        <v>6211.9698013300003</v>
      </c>
      <c r="F243" s="1">
        <v>6.2119698013300004</v>
      </c>
      <c r="G243" s="1">
        <v>3.8128162077000001</v>
      </c>
      <c r="H243" s="1">
        <v>564</v>
      </c>
      <c r="I243" s="1">
        <v>0</v>
      </c>
      <c r="J243" s="1">
        <v>1633816.85418175</v>
      </c>
      <c r="K243" s="2">
        <v>42696</v>
      </c>
      <c r="L243" s="1">
        <v>3.8128162077000001</v>
      </c>
      <c r="M243" s="1">
        <v>2</v>
      </c>
      <c r="N243" s="1" t="s">
        <v>259</v>
      </c>
      <c r="O243" s="1">
        <v>6592.1892160495099</v>
      </c>
      <c r="P243" s="1">
        <v>1633816.85418175</v>
      </c>
    </row>
    <row r="244" spans="1:16" ht="30" x14ac:dyDescent="0.25">
      <c r="A244" s="1">
        <v>431</v>
      </c>
      <c r="B244" s="1">
        <v>0</v>
      </c>
      <c r="C244" s="1">
        <v>1.2533939999999999</v>
      </c>
      <c r="D244" s="1">
        <v>23</v>
      </c>
      <c r="E244" s="1">
        <v>5216.0808409399997</v>
      </c>
      <c r="F244" s="1">
        <v>5.2160808409400001</v>
      </c>
      <c r="G244" s="1">
        <v>4.1615651909500002</v>
      </c>
      <c r="H244" s="1">
        <v>582</v>
      </c>
      <c r="I244" s="1">
        <v>0</v>
      </c>
      <c r="J244" s="1">
        <v>1257049.2057084399</v>
      </c>
      <c r="K244" s="2">
        <v>42696</v>
      </c>
      <c r="L244" s="1">
        <v>4.1615651909500002</v>
      </c>
      <c r="M244" s="1">
        <v>2</v>
      </c>
      <c r="N244" s="1" t="s">
        <v>259</v>
      </c>
      <c r="O244" s="1">
        <v>5262.5156937730899</v>
      </c>
      <c r="P244" s="1">
        <v>1257049.2057084399</v>
      </c>
    </row>
    <row r="245" spans="1:16" ht="30" x14ac:dyDescent="0.25">
      <c r="A245" s="1">
        <v>433</v>
      </c>
      <c r="B245" s="1">
        <v>0</v>
      </c>
      <c r="C245" s="1">
        <v>1.5018210000000001</v>
      </c>
      <c r="D245" s="1">
        <v>33</v>
      </c>
      <c r="E245" s="1">
        <v>5186.0701269199999</v>
      </c>
      <c r="F245" s="1">
        <v>5.1860701269199998</v>
      </c>
      <c r="G245" s="1">
        <v>3.45318791449</v>
      </c>
      <c r="H245" s="1">
        <v>585</v>
      </c>
      <c r="I245" s="1">
        <v>0</v>
      </c>
      <c r="J245" s="1">
        <v>1503182.25571761</v>
      </c>
      <c r="K245" s="2">
        <v>42696</v>
      </c>
      <c r="L245" s="1">
        <v>3.45318791449</v>
      </c>
      <c r="M245" s="1">
        <v>2</v>
      </c>
      <c r="N245" s="1" t="s">
        <v>259</v>
      </c>
      <c r="O245" s="1">
        <v>6631.8406302857302</v>
      </c>
      <c r="P245" s="1">
        <v>1503182.25571761</v>
      </c>
    </row>
    <row r="246" spans="1:16" ht="30" x14ac:dyDescent="0.25">
      <c r="A246" s="1">
        <v>439</v>
      </c>
      <c r="B246" s="1">
        <v>0</v>
      </c>
      <c r="C246" s="1">
        <v>1.9080360000000001</v>
      </c>
      <c r="D246" s="1">
        <v>31</v>
      </c>
      <c r="E246" s="1">
        <v>8302.4600589999991</v>
      </c>
      <c r="F246" s="1">
        <v>8.3024600589999995</v>
      </c>
      <c r="G246" s="1">
        <v>4.3513120606699998</v>
      </c>
      <c r="H246" s="1">
        <v>593</v>
      </c>
      <c r="I246" s="1">
        <v>0</v>
      </c>
      <c r="J246" s="1">
        <v>1909547.1403379</v>
      </c>
      <c r="K246" s="2">
        <v>42696</v>
      </c>
      <c r="L246" s="1">
        <v>4.3513120606699998</v>
      </c>
      <c r="M246" s="1">
        <v>2</v>
      </c>
      <c r="N246" s="1" t="s">
        <v>259</v>
      </c>
      <c r="O246" s="1">
        <v>6446.7223340991004</v>
      </c>
      <c r="P246" s="1">
        <v>1909547.1403379</v>
      </c>
    </row>
    <row r="247" spans="1:16" ht="30" x14ac:dyDescent="0.25">
      <c r="A247" s="1">
        <v>442</v>
      </c>
      <c r="B247" s="1">
        <v>0</v>
      </c>
      <c r="C247" s="1">
        <v>1.1164229999999999</v>
      </c>
      <c r="D247" s="1">
        <v>20</v>
      </c>
      <c r="E247" s="1">
        <v>4985.5665555799997</v>
      </c>
      <c r="F247" s="1">
        <v>4.9855665555800002</v>
      </c>
      <c r="G247" s="1">
        <v>4.4656609148899999</v>
      </c>
      <c r="H247" s="1">
        <v>596</v>
      </c>
      <c r="I247" s="1">
        <v>0</v>
      </c>
      <c r="J247" s="1">
        <v>1116876.53930555</v>
      </c>
      <c r="K247" s="2">
        <v>42696</v>
      </c>
      <c r="L247" s="1">
        <v>4.4656609148899999</v>
      </c>
      <c r="M247" s="1">
        <v>2</v>
      </c>
      <c r="N247" s="1" t="s">
        <v>259</v>
      </c>
      <c r="O247" s="1">
        <v>6500.48761527646</v>
      </c>
      <c r="P247" s="1">
        <v>1116876.53930555</v>
      </c>
    </row>
    <row r="248" spans="1:16" ht="30" x14ac:dyDescent="0.25">
      <c r="A248" s="1">
        <v>447</v>
      </c>
      <c r="B248" s="1">
        <v>0</v>
      </c>
      <c r="C248" s="1">
        <v>1.7137169999999999</v>
      </c>
      <c r="D248" s="1">
        <v>49</v>
      </c>
      <c r="E248" s="1">
        <v>6815.8288911899999</v>
      </c>
      <c r="F248" s="1">
        <v>6.8158288911899998</v>
      </c>
      <c r="G248" s="1">
        <v>3.9772196291399999</v>
      </c>
      <c r="H248" s="1">
        <v>603</v>
      </c>
      <c r="I248" s="1">
        <v>0</v>
      </c>
      <c r="J248" s="1">
        <v>1715034.0754653499</v>
      </c>
      <c r="K248" s="2">
        <v>42696</v>
      </c>
      <c r="L248" s="1">
        <v>3.9772196291399999</v>
      </c>
      <c r="M248" s="1">
        <v>2</v>
      </c>
      <c r="N248" s="1" t="s">
        <v>259</v>
      </c>
      <c r="O248" s="1">
        <v>6717.53136971193</v>
      </c>
      <c r="P248" s="1">
        <v>1715034.0754653499</v>
      </c>
    </row>
    <row r="249" spans="1:16" ht="30" x14ac:dyDescent="0.25">
      <c r="A249" s="1">
        <v>449</v>
      </c>
      <c r="B249" s="1">
        <v>0</v>
      </c>
      <c r="C249" s="1">
        <v>3.6901169999999999</v>
      </c>
      <c r="D249" s="1">
        <v>66</v>
      </c>
      <c r="E249" s="1">
        <v>15690.2184951</v>
      </c>
      <c r="F249" s="1">
        <v>15.6902184951</v>
      </c>
      <c r="G249" s="1">
        <v>4.2519569149400001</v>
      </c>
      <c r="H249" s="1">
        <v>605</v>
      </c>
      <c r="I249" s="1">
        <v>0</v>
      </c>
      <c r="J249" s="1">
        <v>3692982.05331865</v>
      </c>
      <c r="K249" s="2">
        <v>42696</v>
      </c>
      <c r="L249" s="1">
        <v>4.2519569149400001</v>
      </c>
      <c r="M249" s="1">
        <v>2</v>
      </c>
      <c r="N249" s="1" t="s">
        <v>259</v>
      </c>
      <c r="O249" s="1">
        <v>9458.1780646570405</v>
      </c>
      <c r="P249" s="1">
        <v>3692982.05331865</v>
      </c>
    </row>
    <row r="250" spans="1:16" ht="30" x14ac:dyDescent="0.25">
      <c r="A250" s="1">
        <v>451</v>
      </c>
      <c r="B250" s="1">
        <v>0</v>
      </c>
      <c r="C250" s="1">
        <v>1.9229400000000001</v>
      </c>
      <c r="D250" s="1">
        <v>42</v>
      </c>
      <c r="E250" s="1">
        <v>7484.3873324200003</v>
      </c>
      <c r="F250" s="1">
        <v>7.4843873324199999</v>
      </c>
      <c r="G250" s="1">
        <v>3.89215853455</v>
      </c>
      <c r="H250" s="1">
        <v>608</v>
      </c>
      <c r="I250" s="1">
        <v>0</v>
      </c>
      <c r="J250" s="1">
        <v>1924462.5535280299</v>
      </c>
      <c r="K250" s="2">
        <v>42696</v>
      </c>
      <c r="L250" s="1">
        <v>3.89215853455</v>
      </c>
      <c r="M250" s="1">
        <v>2</v>
      </c>
      <c r="N250" s="1" t="s">
        <v>259</v>
      </c>
      <c r="O250" s="1">
        <v>7611.2737903686702</v>
      </c>
      <c r="P250" s="1">
        <v>1924462.5535280299</v>
      </c>
    </row>
    <row r="251" spans="1:16" ht="30" x14ac:dyDescent="0.25">
      <c r="A251" s="1">
        <v>453</v>
      </c>
      <c r="B251" s="1">
        <v>0</v>
      </c>
      <c r="C251" s="1">
        <v>1.8190170000000001</v>
      </c>
      <c r="D251" s="1">
        <v>37</v>
      </c>
      <c r="E251" s="1">
        <v>7536.8886322500002</v>
      </c>
      <c r="F251" s="1">
        <v>7.5368886322500002</v>
      </c>
      <c r="G251" s="1">
        <v>4.1433854836200004</v>
      </c>
      <c r="H251" s="1">
        <v>612</v>
      </c>
      <c r="I251" s="1">
        <v>0</v>
      </c>
      <c r="J251" s="1">
        <v>1820631.5791920801</v>
      </c>
      <c r="K251" s="2">
        <v>42696</v>
      </c>
      <c r="L251" s="1">
        <v>4.1433854836200004</v>
      </c>
      <c r="M251" s="1">
        <v>2</v>
      </c>
      <c r="N251" s="1" t="s">
        <v>259</v>
      </c>
      <c r="O251" s="1">
        <v>6653.2222928844203</v>
      </c>
      <c r="P251" s="1">
        <v>1820631.5791920801</v>
      </c>
    </row>
    <row r="252" spans="1:16" ht="30" x14ac:dyDescent="0.25">
      <c r="A252" s="1">
        <v>454</v>
      </c>
      <c r="B252" s="1">
        <v>0</v>
      </c>
      <c r="C252" s="1">
        <v>1.808244</v>
      </c>
      <c r="D252" s="1">
        <v>29</v>
      </c>
      <c r="E252" s="1">
        <v>7192.8922035799997</v>
      </c>
      <c r="F252" s="1">
        <v>7.1928922035799996</v>
      </c>
      <c r="G252" s="1">
        <v>3.9778327502200002</v>
      </c>
      <c r="H252" s="1">
        <v>616</v>
      </c>
      <c r="I252" s="1">
        <v>0</v>
      </c>
      <c r="J252" s="1">
        <v>1071112.2335298399</v>
      </c>
      <c r="K252" s="2">
        <v>42696</v>
      </c>
      <c r="L252" s="1">
        <v>3.9778327502200002</v>
      </c>
      <c r="M252" s="1">
        <v>2</v>
      </c>
      <c r="N252" s="1" t="s">
        <v>259</v>
      </c>
      <c r="O252" s="1">
        <v>5509.3056596440902</v>
      </c>
      <c r="P252" s="1">
        <v>1078051.7685048401</v>
      </c>
    </row>
    <row r="253" spans="1:16" ht="30" x14ac:dyDescent="0.25">
      <c r="A253" s="1">
        <v>459</v>
      </c>
      <c r="B253" s="1">
        <v>0</v>
      </c>
      <c r="C253" s="1">
        <v>2.8204199999999999</v>
      </c>
      <c r="D253" s="1">
        <v>32</v>
      </c>
      <c r="E253" s="1">
        <v>11281.492200999999</v>
      </c>
      <c r="F253" s="1">
        <v>11.281492201000001</v>
      </c>
      <c r="G253" s="1">
        <v>3.9999334145300001</v>
      </c>
      <c r="H253" s="1">
        <v>623</v>
      </c>
      <c r="I253" s="1">
        <v>0</v>
      </c>
      <c r="J253" s="1">
        <v>1851606.53728928</v>
      </c>
      <c r="K253" s="2">
        <v>42696</v>
      </c>
      <c r="L253" s="1">
        <v>3.9999334145300001</v>
      </c>
      <c r="M253" s="1">
        <v>2</v>
      </c>
      <c r="N253" s="1" t="s">
        <v>259</v>
      </c>
      <c r="O253" s="1">
        <v>7872.8467520005397</v>
      </c>
      <c r="P253" s="1">
        <v>1851606.53728928</v>
      </c>
    </row>
    <row r="254" spans="1:16" ht="30" x14ac:dyDescent="0.25">
      <c r="A254" s="1">
        <v>460</v>
      </c>
      <c r="B254" s="1">
        <v>0</v>
      </c>
      <c r="C254" s="1">
        <v>3.034503</v>
      </c>
      <c r="D254" s="1">
        <v>69</v>
      </c>
      <c r="E254" s="1">
        <v>13386.528886100001</v>
      </c>
      <c r="F254" s="1">
        <v>13.386528886100001</v>
      </c>
      <c r="G254" s="1">
        <v>4.4114403202399997</v>
      </c>
      <c r="H254" s="1">
        <v>624</v>
      </c>
      <c r="I254" s="1">
        <v>0</v>
      </c>
      <c r="J254" s="1">
        <v>3036851.5178368101</v>
      </c>
      <c r="K254" s="2">
        <v>42696</v>
      </c>
      <c r="L254" s="1">
        <v>4.4114403202399997</v>
      </c>
      <c r="M254" s="1">
        <v>2</v>
      </c>
      <c r="N254" s="1" t="s">
        <v>259</v>
      </c>
      <c r="O254" s="1">
        <v>8953.3203729483903</v>
      </c>
      <c r="P254" s="1">
        <v>3036851.5178368101</v>
      </c>
    </row>
    <row r="255" spans="1:16" ht="30" x14ac:dyDescent="0.25">
      <c r="A255" s="1">
        <v>462</v>
      </c>
      <c r="B255" s="1">
        <v>0</v>
      </c>
      <c r="C255" s="1">
        <v>1.1814659999999999</v>
      </c>
      <c r="D255" s="1">
        <v>17</v>
      </c>
      <c r="E255" s="1">
        <v>4969.1107114599999</v>
      </c>
      <c r="F255" s="1">
        <v>4.9691107114599999</v>
      </c>
      <c r="G255" s="1">
        <v>4.2058854943400004</v>
      </c>
      <c r="H255" s="1">
        <v>627</v>
      </c>
      <c r="I255" s="1">
        <v>0</v>
      </c>
      <c r="J255" s="1">
        <v>1182473.53807239</v>
      </c>
      <c r="K255" s="2">
        <v>42696</v>
      </c>
      <c r="L255" s="1">
        <v>4.2058854943400004</v>
      </c>
      <c r="M255" s="1">
        <v>2</v>
      </c>
      <c r="N255" s="1" t="s">
        <v>259</v>
      </c>
      <c r="O255" s="1">
        <v>6041.42570755628</v>
      </c>
      <c r="P255" s="1">
        <v>1182473.53807239</v>
      </c>
    </row>
    <row r="256" spans="1:16" ht="30" x14ac:dyDescent="0.25">
      <c r="A256" s="1">
        <v>473</v>
      </c>
      <c r="B256" s="1">
        <v>0</v>
      </c>
      <c r="C256" s="1">
        <v>2.8334609999999998</v>
      </c>
      <c r="D256" s="1">
        <v>29</v>
      </c>
      <c r="E256" s="1">
        <v>8871.6210973300003</v>
      </c>
      <c r="F256" s="1">
        <v>8.8716210973299994</v>
      </c>
      <c r="G256" s="1">
        <v>3.1310193072499999</v>
      </c>
      <c r="H256" s="1">
        <v>641</v>
      </c>
      <c r="I256" s="1">
        <v>0</v>
      </c>
      <c r="J256" s="1">
        <v>1712025.79006752</v>
      </c>
      <c r="K256" s="2">
        <v>42696</v>
      </c>
      <c r="L256" s="1">
        <v>3.1310193072499999</v>
      </c>
      <c r="M256" s="1">
        <v>2</v>
      </c>
      <c r="N256" s="1" t="s">
        <v>259</v>
      </c>
      <c r="O256" s="1">
        <v>9307.7048170841899</v>
      </c>
      <c r="P256" s="1">
        <v>1712025.79006752</v>
      </c>
    </row>
    <row r="257" spans="1:16" ht="30" x14ac:dyDescent="0.25">
      <c r="A257" s="1">
        <v>474</v>
      </c>
      <c r="B257" s="1">
        <v>0</v>
      </c>
      <c r="C257" s="1">
        <v>1.3578030000000001</v>
      </c>
      <c r="D257" s="1">
        <v>33</v>
      </c>
      <c r="E257" s="1">
        <v>5776.8038918299999</v>
      </c>
      <c r="F257" s="1">
        <v>5.7768038918300002</v>
      </c>
      <c r="G257" s="1">
        <v>4.25452285186</v>
      </c>
      <c r="H257" s="1">
        <v>642</v>
      </c>
      <c r="I257" s="1">
        <v>0</v>
      </c>
      <c r="J257" s="1">
        <v>1358922.7978224501</v>
      </c>
      <c r="K257" s="2">
        <v>42696</v>
      </c>
      <c r="L257" s="1">
        <v>4.25452285186</v>
      </c>
      <c r="M257" s="1">
        <v>2</v>
      </c>
      <c r="N257" s="1" t="s">
        <v>259</v>
      </c>
      <c r="O257" s="1">
        <v>5751.2676089704501</v>
      </c>
      <c r="P257" s="1">
        <v>1358922.7978224501</v>
      </c>
    </row>
    <row r="258" spans="1:16" ht="30" x14ac:dyDescent="0.25">
      <c r="A258" s="1">
        <v>477</v>
      </c>
      <c r="B258" s="1">
        <v>0</v>
      </c>
      <c r="C258" s="1">
        <v>1.0474110000000001</v>
      </c>
      <c r="D258" s="1">
        <v>18</v>
      </c>
      <c r="E258" s="1">
        <v>4270.1214254799997</v>
      </c>
      <c r="F258" s="1">
        <v>4.2701214254800002</v>
      </c>
      <c r="G258" s="1">
        <v>4.0768346193399996</v>
      </c>
      <c r="H258" s="1">
        <v>647</v>
      </c>
      <c r="I258" s="1">
        <v>0</v>
      </c>
      <c r="J258" s="1">
        <v>1048165.83111089</v>
      </c>
      <c r="K258" s="2">
        <v>42696</v>
      </c>
      <c r="L258" s="1">
        <v>4.0768346193399996</v>
      </c>
      <c r="M258" s="1">
        <v>2</v>
      </c>
      <c r="N258" s="1" t="s">
        <v>259</v>
      </c>
      <c r="O258" s="1">
        <v>6159.2092904928304</v>
      </c>
      <c r="P258" s="1">
        <v>1048165.83111089</v>
      </c>
    </row>
    <row r="259" spans="1:16" ht="30" x14ac:dyDescent="0.25">
      <c r="A259" s="1">
        <v>478</v>
      </c>
      <c r="B259" s="1">
        <v>0</v>
      </c>
      <c r="C259" s="1">
        <v>3.5872470000000001</v>
      </c>
      <c r="D259" s="1">
        <v>81</v>
      </c>
      <c r="E259" s="1">
        <v>13033.5779131</v>
      </c>
      <c r="F259" s="1">
        <v>13.0335779131</v>
      </c>
      <c r="G259" s="1">
        <v>3.6333093074199998</v>
      </c>
      <c r="H259" s="1">
        <v>648</v>
      </c>
      <c r="I259" s="1">
        <v>0</v>
      </c>
      <c r="J259" s="1">
        <v>3674369.3456983101</v>
      </c>
      <c r="K259" s="2">
        <v>42696</v>
      </c>
      <c r="L259" s="1">
        <v>3.6333093074199998</v>
      </c>
      <c r="M259" s="1">
        <v>2</v>
      </c>
      <c r="N259" s="1" t="s">
        <v>259</v>
      </c>
      <c r="O259" s="1">
        <v>11218.1818903115</v>
      </c>
      <c r="P259" s="1">
        <v>3674369.3456983101</v>
      </c>
    </row>
    <row r="260" spans="1:16" ht="30" x14ac:dyDescent="0.25">
      <c r="A260" s="1">
        <v>479</v>
      </c>
      <c r="B260" s="1">
        <v>0</v>
      </c>
      <c r="C260" s="1">
        <v>0.14499000000000001</v>
      </c>
      <c r="D260" s="1">
        <v>4</v>
      </c>
      <c r="E260" s="1">
        <v>458.15032431999998</v>
      </c>
      <c r="F260" s="1">
        <v>0.45815032432000002</v>
      </c>
      <c r="G260" s="1">
        <v>3.1598753315399999</v>
      </c>
      <c r="H260" s="1">
        <v>649</v>
      </c>
      <c r="I260" s="1">
        <v>0</v>
      </c>
      <c r="J260" s="1">
        <v>76856.410685055394</v>
      </c>
      <c r="K260" s="2">
        <v>42696</v>
      </c>
      <c r="L260" s="1">
        <v>3.1598753315399999</v>
      </c>
      <c r="M260" s="1">
        <v>2</v>
      </c>
      <c r="N260" s="1" t="s">
        <v>259</v>
      </c>
      <c r="O260" s="1">
        <v>1287.65506923915</v>
      </c>
      <c r="P260" s="1">
        <v>76856.410685055394</v>
      </c>
    </row>
    <row r="261" spans="1:16" ht="30" x14ac:dyDescent="0.25">
      <c r="A261" s="1">
        <v>480</v>
      </c>
      <c r="B261" s="1">
        <v>0</v>
      </c>
      <c r="C261" s="1">
        <v>5.1854756041399996</v>
      </c>
      <c r="D261" s="1">
        <v>110</v>
      </c>
      <c r="E261" s="1">
        <v>22204.360048800001</v>
      </c>
      <c r="F261" s="1">
        <v>22.204360048800002</v>
      </c>
      <c r="G261" s="1">
        <v>4.2820296041999999</v>
      </c>
      <c r="H261" s="1">
        <v>650</v>
      </c>
      <c r="I261" s="1">
        <v>1</v>
      </c>
      <c r="J261" s="1">
        <v>5082163.1800429402</v>
      </c>
      <c r="K261" s="2">
        <v>42696</v>
      </c>
      <c r="L261" s="1">
        <v>4.2820296041999999</v>
      </c>
      <c r="M261" s="1">
        <v>2</v>
      </c>
      <c r="N261" s="1" t="s">
        <v>259</v>
      </c>
      <c r="O261" s="1">
        <v>10649.3989714823</v>
      </c>
      <c r="P261" s="1">
        <v>5082163.1800429402</v>
      </c>
    </row>
    <row r="262" spans="1:16" ht="30" x14ac:dyDescent="0.25">
      <c r="A262" s="1">
        <v>497</v>
      </c>
      <c r="B262" s="1">
        <v>0</v>
      </c>
      <c r="C262" s="1">
        <v>4.7660400000000003</v>
      </c>
      <c r="D262" s="1">
        <v>83</v>
      </c>
      <c r="E262" s="1">
        <v>20935.802907400001</v>
      </c>
      <c r="F262" s="1">
        <v>20.935802907399999</v>
      </c>
      <c r="G262" s="1">
        <v>4.3927039864099999</v>
      </c>
      <c r="H262" s="1">
        <v>670</v>
      </c>
      <c r="I262" s="1">
        <v>0</v>
      </c>
      <c r="J262" s="1">
        <v>4770065.51621373</v>
      </c>
      <c r="K262" s="2">
        <v>42696</v>
      </c>
      <c r="L262" s="1">
        <v>4.3927039864099999</v>
      </c>
      <c r="M262" s="1">
        <v>2</v>
      </c>
      <c r="N262" s="1" t="s">
        <v>259</v>
      </c>
      <c r="O262" s="1">
        <v>12340.98905348</v>
      </c>
      <c r="P262" s="1">
        <v>4770065.51621373</v>
      </c>
    </row>
    <row r="263" spans="1:16" ht="30" x14ac:dyDescent="0.25">
      <c r="A263" s="1">
        <v>512</v>
      </c>
      <c r="B263" s="1">
        <v>0</v>
      </c>
      <c r="C263" s="1">
        <v>1.9161360000000001</v>
      </c>
      <c r="D263" s="1">
        <v>24</v>
      </c>
      <c r="E263" s="1">
        <v>6467.7298654200004</v>
      </c>
      <c r="F263" s="1">
        <v>6.4677298654199999</v>
      </c>
      <c r="G263" s="1">
        <v>3.3754023020399999</v>
      </c>
      <c r="H263" s="1">
        <v>687</v>
      </c>
      <c r="I263" s="1">
        <v>0</v>
      </c>
      <c r="J263" s="1">
        <v>817636.11562413699</v>
      </c>
      <c r="K263" s="2">
        <v>42696</v>
      </c>
      <c r="L263" s="1">
        <v>3.3754023020399999</v>
      </c>
      <c r="M263" s="1">
        <v>2</v>
      </c>
      <c r="N263" s="1" t="s">
        <v>259</v>
      </c>
      <c r="O263" s="1">
        <v>7371.7334206002897</v>
      </c>
      <c r="P263" s="1">
        <v>817636.11562413699</v>
      </c>
    </row>
    <row r="264" spans="1:16" ht="30" x14ac:dyDescent="0.25">
      <c r="A264" s="1">
        <v>513</v>
      </c>
      <c r="B264" s="1">
        <v>0</v>
      </c>
      <c r="C264" s="1">
        <v>1.3011839999999999</v>
      </c>
      <c r="D264" s="1">
        <v>25</v>
      </c>
      <c r="E264" s="1">
        <v>4779.63571082</v>
      </c>
      <c r="F264" s="1">
        <v>4.77963571082</v>
      </c>
      <c r="G264" s="1">
        <v>3.6732973282899999</v>
      </c>
      <c r="H264" s="1">
        <v>688</v>
      </c>
      <c r="I264" s="1">
        <v>0</v>
      </c>
      <c r="J264" s="1">
        <v>1431906.4790624201</v>
      </c>
      <c r="K264" s="2">
        <v>42696</v>
      </c>
      <c r="L264" s="1">
        <v>3.6732973282899999</v>
      </c>
      <c r="M264" s="1">
        <v>2</v>
      </c>
      <c r="N264" s="1" t="s">
        <v>259</v>
      </c>
      <c r="O264" s="1">
        <v>6009.6756226628204</v>
      </c>
      <c r="P264" s="1">
        <v>1431906.4790624201</v>
      </c>
    </row>
    <row r="265" spans="1:16" ht="30" x14ac:dyDescent="0.25">
      <c r="A265" s="1">
        <v>518</v>
      </c>
      <c r="B265" s="1">
        <v>0</v>
      </c>
      <c r="C265" s="1">
        <v>3.2010390000000002</v>
      </c>
      <c r="D265" s="1">
        <v>55</v>
      </c>
      <c r="E265" s="1">
        <v>12715.1470684</v>
      </c>
      <c r="F265" s="1">
        <v>12.7151470684</v>
      </c>
      <c r="G265" s="1">
        <v>3.97219373722</v>
      </c>
      <c r="H265" s="1">
        <v>693</v>
      </c>
      <c r="I265" s="1">
        <v>0</v>
      </c>
      <c r="J265" s="1">
        <v>3006905.8287390498</v>
      </c>
      <c r="K265" s="2">
        <v>42696</v>
      </c>
      <c r="L265" s="1">
        <v>3.97219373722</v>
      </c>
      <c r="M265" s="1">
        <v>2</v>
      </c>
      <c r="N265" s="1" t="s">
        <v>259</v>
      </c>
      <c r="O265" s="1">
        <v>12683.664483017799</v>
      </c>
      <c r="P265" s="1">
        <v>3006905.8287390498</v>
      </c>
    </row>
    <row r="266" spans="1:16" ht="30" x14ac:dyDescent="0.25">
      <c r="A266" s="1">
        <v>521</v>
      </c>
      <c r="B266" s="1">
        <v>0</v>
      </c>
      <c r="C266" s="1">
        <v>1.726596</v>
      </c>
      <c r="D266" s="1">
        <v>18</v>
      </c>
      <c r="E266" s="1">
        <v>7131.0389565699998</v>
      </c>
      <c r="F266" s="1">
        <v>7.1310389565700003</v>
      </c>
      <c r="G266" s="1">
        <v>4.1301143733499996</v>
      </c>
      <c r="H266" s="1">
        <v>697</v>
      </c>
      <c r="I266" s="1">
        <v>0</v>
      </c>
      <c r="J266" s="1">
        <v>720091.32279292401</v>
      </c>
      <c r="K266" s="2">
        <v>42696</v>
      </c>
      <c r="L266" s="1">
        <v>4.1301143733499996</v>
      </c>
      <c r="M266" s="1">
        <v>2</v>
      </c>
      <c r="N266" s="1" t="s">
        <v>259</v>
      </c>
      <c r="O266" s="1">
        <v>7650.93666265924</v>
      </c>
      <c r="P266" s="1">
        <v>720091.32279292401</v>
      </c>
    </row>
    <row r="267" spans="1:16" ht="30" x14ac:dyDescent="0.25">
      <c r="A267" s="1">
        <v>524</v>
      </c>
      <c r="B267" s="1">
        <v>0</v>
      </c>
      <c r="C267" s="1">
        <v>0.87739200000100004</v>
      </c>
      <c r="D267" s="1">
        <v>12</v>
      </c>
      <c r="E267" s="1">
        <v>3438.0415562200001</v>
      </c>
      <c r="F267" s="1">
        <v>3.43804155622</v>
      </c>
      <c r="G267" s="1">
        <v>3.91847834972</v>
      </c>
      <c r="H267" s="1">
        <v>702</v>
      </c>
      <c r="I267" s="1">
        <v>0</v>
      </c>
      <c r="J267" s="1">
        <v>701272.13155576296</v>
      </c>
      <c r="K267" s="2">
        <v>42696</v>
      </c>
      <c r="L267" s="1">
        <v>3.91847834972</v>
      </c>
      <c r="M267" s="1">
        <v>2</v>
      </c>
      <c r="N267" s="1" t="s">
        <v>259</v>
      </c>
      <c r="O267" s="1">
        <v>5221.3862090253297</v>
      </c>
      <c r="P267" s="1">
        <v>701272.13155576296</v>
      </c>
    </row>
    <row r="268" spans="1:16" ht="30" x14ac:dyDescent="0.25">
      <c r="A268" s="1">
        <v>527</v>
      </c>
      <c r="B268" s="1">
        <v>0</v>
      </c>
      <c r="C268" s="1">
        <v>1.799334</v>
      </c>
      <c r="D268" s="1">
        <v>49</v>
      </c>
      <c r="E268" s="1">
        <v>6620.4876580099999</v>
      </c>
      <c r="F268" s="1">
        <v>6.6204876580100001</v>
      </c>
      <c r="G268" s="1">
        <v>3.6794100806199999</v>
      </c>
      <c r="H268" s="1">
        <v>705</v>
      </c>
      <c r="I268" s="1">
        <v>0</v>
      </c>
      <c r="J268" s="1">
        <v>1751484.9210552799</v>
      </c>
      <c r="K268" s="2">
        <v>42696</v>
      </c>
      <c r="L268" s="1">
        <v>3.6794100806199999</v>
      </c>
      <c r="M268" s="1">
        <v>2</v>
      </c>
      <c r="N268" s="1" t="s">
        <v>259</v>
      </c>
      <c r="O268" s="1">
        <v>8167.0993255589901</v>
      </c>
      <c r="P268" s="1">
        <v>1751484.9210552799</v>
      </c>
    </row>
    <row r="269" spans="1:16" ht="30" x14ac:dyDescent="0.25">
      <c r="A269" s="1">
        <v>535</v>
      </c>
      <c r="B269" s="1">
        <v>0</v>
      </c>
      <c r="C269" s="1">
        <v>0.98763300000099996</v>
      </c>
      <c r="D269" s="1">
        <v>8</v>
      </c>
      <c r="E269" s="1">
        <v>3088.7957774699998</v>
      </c>
      <c r="F269" s="1">
        <v>3.0887957774700001</v>
      </c>
      <c r="G269" s="1">
        <v>3.12747323901</v>
      </c>
      <c r="H269" s="1">
        <v>715</v>
      </c>
      <c r="I269" s="1">
        <v>0</v>
      </c>
      <c r="J269" s="1">
        <v>326691.19977919402</v>
      </c>
      <c r="K269" s="2">
        <v>42696</v>
      </c>
      <c r="L269" s="1">
        <v>3.12747323901</v>
      </c>
      <c r="M269" s="1">
        <v>2</v>
      </c>
      <c r="N269" s="1" t="s">
        <v>259</v>
      </c>
      <c r="O269" s="1">
        <v>3054.5495271749901</v>
      </c>
      <c r="P269" s="1">
        <v>326691.19977919402</v>
      </c>
    </row>
    <row r="270" spans="1:16" ht="30" x14ac:dyDescent="0.25">
      <c r="A270" s="1">
        <v>539</v>
      </c>
      <c r="B270" s="1">
        <v>0</v>
      </c>
      <c r="C270" s="1">
        <v>2.859057</v>
      </c>
      <c r="D270" s="1">
        <v>29</v>
      </c>
      <c r="E270" s="1">
        <v>9819.8740187500007</v>
      </c>
      <c r="F270" s="1">
        <v>9.8198740187499993</v>
      </c>
      <c r="G270" s="1">
        <v>3.4346548595400002</v>
      </c>
      <c r="H270" s="1">
        <v>720</v>
      </c>
      <c r="I270" s="1">
        <v>0</v>
      </c>
      <c r="J270" s="1">
        <v>2055697.9145991299</v>
      </c>
      <c r="K270" s="2">
        <v>42696</v>
      </c>
      <c r="L270" s="1">
        <v>3.4346548595400002</v>
      </c>
      <c r="M270" s="1">
        <v>2</v>
      </c>
      <c r="N270" s="1" t="s">
        <v>259</v>
      </c>
      <c r="O270" s="1">
        <v>7192.8056214214303</v>
      </c>
      <c r="P270" s="1">
        <v>2055697.9145991299</v>
      </c>
    </row>
    <row r="271" spans="1:16" ht="30" x14ac:dyDescent="0.25">
      <c r="A271" s="1">
        <v>541</v>
      </c>
      <c r="B271" s="1">
        <v>0</v>
      </c>
      <c r="C271" s="1">
        <v>3.5038170000000002</v>
      </c>
      <c r="D271" s="1">
        <v>76</v>
      </c>
      <c r="E271" s="1">
        <v>14428.4775875</v>
      </c>
      <c r="F271" s="1">
        <v>14.4284775875</v>
      </c>
      <c r="G271" s="1">
        <v>4.1179312696699997</v>
      </c>
      <c r="H271" s="1">
        <v>722</v>
      </c>
      <c r="I271" s="1">
        <v>0</v>
      </c>
      <c r="J271" s="1">
        <v>3483467.2262340598</v>
      </c>
      <c r="K271" s="2">
        <v>42696</v>
      </c>
      <c r="L271" s="1">
        <v>4.1179312696699997</v>
      </c>
      <c r="M271" s="1">
        <v>2</v>
      </c>
      <c r="N271" s="1" t="s">
        <v>259</v>
      </c>
      <c r="O271" s="1">
        <v>8948.0154688151906</v>
      </c>
      <c r="P271" s="1">
        <v>3483467.2262340598</v>
      </c>
    </row>
    <row r="272" spans="1:16" ht="30" x14ac:dyDescent="0.25">
      <c r="A272" s="1">
        <v>542</v>
      </c>
      <c r="B272" s="1">
        <v>0</v>
      </c>
      <c r="C272" s="1">
        <v>3.4488989999999999</v>
      </c>
      <c r="D272" s="1">
        <v>74</v>
      </c>
      <c r="E272" s="1">
        <v>14121.650639699999</v>
      </c>
      <c r="F272" s="1">
        <v>14.1216506397</v>
      </c>
      <c r="G272" s="1">
        <v>4.0945387614099999</v>
      </c>
      <c r="H272" s="1">
        <v>723</v>
      </c>
      <c r="I272" s="1">
        <v>0</v>
      </c>
      <c r="J272" s="1">
        <v>2969986.8819090999</v>
      </c>
      <c r="K272" s="2">
        <v>42696</v>
      </c>
      <c r="L272" s="1">
        <v>4.0945387614099999</v>
      </c>
      <c r="M272" s="1">
        <v>2</v>
      </c>
      <c r="N272" s="1" t="s">
        <v>259</v>
      </c>
      <c r="O272" s="1">
        <v>9593.3392866924296</v>
      </c>
      <c r="P272" s="1">
        <v>2969986.8819090999</v>
      </c>
    </row>
    <row r="273" spans="1:16" ht="30" x14ac:dyDescent="0.25">
      <c r="A273" s="1">
        <v>549</v>
      </c>
      <c r="B273" s="1">
        <v>0</v>
      </c>
      <c r="C273" s="1">
        <v>1.2051179999999999</v>
      </c>
      <c r="D273" s="1">
        <v>24</v>
      </c>
      <c r="E273" s="1">
        <v>5272.5068145300002</v>
      </c>
      <c r="F273" s="1">
        <v>5.2725068145299998</v>
      </c>
      <c r="G273" s="1">
        <v>4.3750958947800003</v>
      </c>
      <c r="H273" s="1">
        <v>731</v>
      </c>
      <c r="I273" s="1">
        <v>0</v>
      </c>
      <c r="J273" s="1">
        <v>1179525.6180410599</v>
      </c>
      <c r="K273" s="2">
        <v>42696</v>
      </c>
      <c r="L273" s="1">
        <v>4.3750958947800003</v>
      </c>
      <c r="M273" s="1">
        <v>2</v>
      </c>
      <c r="N273" s="1" t="s">
        <v>259</v>
      </c>
      <c r="O273" s="1">
        <v>4932.9162041929403</v>
      </c>
      <c r="P273" s="1">
        <v>1179525.6180410599</v>
      </c>
    </row>
    <row r="274" spans="1:16" ht="30" x14ac:dyDescent="0.25">
      <c r="A274" s="1">
        <v>556</v>
      </c>
      <c r="B274" s="1">
        <v>38</v>
      </c>
      <c r="C274" s="1">
        <v>0.200871216278</v>
      </c>
      <c r="D274" s="1">
        <v>4</v>
      </c>
      <c r="E274" s="1">
        <v>781.37824637999995</v>
      </c>
      <c r="F274" s="1">
        <v>0.78137824637999997</v>
      </c>
      <c r="G274" s="1">
        <v>3.8899463091699999</v>
      </c>
      <c r="H274" s="1">
        <v>33</v>
      </c>
      <c r="I274" s="1">
        <v>0</v>
      </c>
      <c r="J274" s="1">
        <v>203347.41099803499</v>
      </c>
      <c r="K274" s="2">
        <v>42696</v>
      </c>
      <c r="L274" s="1">
        <v>3.8899463091699999</v>
      </c>
      <c r="M274" s="1">
        <v>2</v>
      </c>
      <c r="N274" s="1" t="s">
        <v>259</v>
      </c>
      <c r="O274" s="1">
        <v>2758.96614290035</v>
      </c>
      <c r="P274" s="1">
        <v>211634.92208889799</v>
      </c>
    </row>
    <row r="275" spans="1:16" ht="30" x14ac:dyDescent="0.25">
      <c r="A275" s="1">
        <v>558</v>
      </c>
      <c r="B275" s="1">
        <v>0</v>
      </c>
      <c r="C275" s="1">
        <v>1.10520840281</v>
      </c>
      <c r="D275" s="1">
        <v>23</v>
      </c>
      <c r="E275" s="1">
        <v>4900.5509704100004</v>
      </c>
      <c r="F275" s="1">
        <v>4.9005509704100003</v>
      </c>
      <c r="G275" s="1">
        <v>4.4340514946800003</v>
      </c>
      <c r="H275" s="1">
        <v>55</v>
      </c>
      <c r="I275" s="1">
        <v>1</v>
      </c>
      <c r="J275" s="1">
        <v>1016776.52920312</v>
      </c>
      <c r="K275" s="2">
        <v>42696</v>
      </c>
      <c r="L275" s="1">
        <v>4.4340514946800003</v>
      </c>
      <c r="M275" s="1">
        <v>2</v>
      </c>
      <c r="N275" s="1" t="s">
        <v>259</v>
      </c>
      <c r="O275" s="1">
        <v>4817.80563128834</v>
      </c>
      <c r="P275" s="1">
        <v>1016776.52920312</v>
      </c>
    </row>
    <row r="276" spans="1:16" ht="30" x14ac:dyDescent="0.25">
      <c r="A276" s="1">
        <v>559</v>
      </c>
      <c r="B276" s="1">
        <v>33</v>
      </c>
      <c r="C276" s="1">
        <v>4.8438000000000002E-2</v>
      </c>
      <c r="D276" s="1">
        <v>1</v>
      </c>
      <c r="E276" s="1">
        <v>155.18376617999999</v>
      </c>
      <c r="F276" s="1">
        <v>0.15518376617999999</v>
      </c>
      <c r="G276" s="1">
        <v>3.20376081135</v>
      </c>
      <c r="H276" s="1">
        <v>28</v>
      </c>
      <c r="I276" s="1">
        <v>0</v>
      </c>
      <c r="J276" s="1">
        <v>57618.536391673901</v>
      </c>
      <c r="K276" s="2">
        <v>42696</v>
      </c>
      <c r="L276" s="1">
        <v>3.20376081135</v>
      </c>
      <c r="M276" s="1">
        <v>2</v>
      </c>
      <c r="N276" s="1" t="s">
        <v>259</v>
      </c>
      <c r="O276" s="1">
        <v>1702.6149743173401</v>
      </c>
      <c r="P276" s="1">
        <v>65848.124155842903</v>
      </c>
    </row>
    <row r="277" spans="1:16" ht="30" x14ac:dyDescent="0.25">
      <c r="A277" s="1">
        <v>560</v>
      </c>
      <c r="B277" s="1">
        <v>42</v>
      </c>
      <c r="C277" s="1">
        <v>9.5991611621400005E-2</v>
      </c>
      <c r="D277" s="1">
        <v>1</v>
      </c>
      <c r="E277" s="1">
        <v>339.55129855000001</v>
      </c>
      <c r="F277" s="1">
        <v>0.33955129854999999</v>
      </c>
      <c r="G277" s="1">
        <v>3.5373017789199999</v>
      </c>
      <c r="H277" s="1">
        <v>37</v>
      </c>
      <c r="I277" s="1">
        <v>0</v>
      </c>
      <c r="J277" s="1">
        <v>96539.419525454607</v>
      </c>
      <c r="K277" s="2">
        <v>42696</v>
      </c>
      <c r="L277" s="1">
        <v>3.5373017789199999</v>
      </c>
      <c r="M277" s="1">
        <v>2</v>
      </c>
      <c r="N277" s="1" t="s">
        <v>259</v>
      </c>
      <c r="O277" s="1">
        <v>1646.53751563591</v>
      </c>
      <c r="P277" s="1">
        <v>96539.419525454607</v>
      </c>
    </row>
    <row r="278" spans="1:16" ht="30" x14ac:dyDescent="0.25">
      <c r="A278" s="1">
        <v>603</v>
      </c>
      <c r="B278" s="1">
        <v>0</v>
      </c>
      <c r="C278" s="1">
        <v>2.0982240000000001</v>
      </c>
      <c r="D278" s="1">
        <v>46</v>
      </c>
      <c r="E278" s="1">
        <v>9283.3824612499993</v>
      </c>
      <c r="F278" s="1">
        <v>9.2833824612499996</v>
      </c>
      <c r="G278" s="1">
        <v>4.4244000932500001</v>
      </c>
      <c r="H278" s="1">
        <v>620</v>
      </c>
      <c r="I278" s="1">
        <v>0</v>
      </c>
      <c r="J278" s="1">
        <v>2098377.3667581999</v>
      </c>
      <c r="K278" s="2">
        <v>42696</v>
      </c>
      <c r="L278" s="1">
        <v>4.4244000932500001</v>
      </c>
      <c r="M278" s="1">
        <v>2</v>
      </c>
      <c r="N278" s="1" t="s">
        <v>259</v>
      </c>
      <c r="O278" s="1">
        <v>7313.0026570837999</v>
      </c>
      <c r="P278" s="1">
        <v>2098377.3667581999</v>
      </c>
    </row>
    <row r="279" spans="1:16" ht="30" x14ac:dyDescent="0.25">
      <c r="A279" s="1">
        <v>605</v>
      </c>
      <c r="B279" s="1">
        <v>0</v>
      </c>
      <c r="C279" s="1">
        <v>2.9510730000000001</v>
      </c>
      <c r="D279" s="1">
        <v>76</v>
      </c>
      <c r="E279" s="1">
        <v>12786.9503167</v>
      </c>
      <c r="F279" s="1">
        <v>12.7869503167</v>
      </c>
      <c r="G279" s="1">
        <v>4.3329833984799997</v>
      </c>
      <c r="H279" s="1">
        <v>676</v>
      </c>
      <c r="I279" s="1">
        <v>0</v>
      </c>
      <c r="J279" s="1">
        <v>3101736.9900211999</v>
      </c>
      <c r="K279" s="2">
        <v>42696</v>
      </c>
      <c r="L279" s="1">
        <v>4.3329833984799997</v>
      </c>
      <c r="M279" s="1">
        <v>2</v>
      </c>
      <c r="N279" s="1" t="s">
        <v>259</v>
      </c>
      <c r="O279" s="1">
        <v>8096.0439504436299</v>
      </c>
      <c r="P279" s="1">
        <v>3101736.9900211999</v>
      </c>
    </row>
    <row r="280" spans="1:16" ht="30" x14ac:dyDescent="0.25">
      <c r="A280" s="1">
        <v>614</v>
      </c>
      <c r="B280" s="1">
        <v>39</v>
      </c>
      <c r="C280" s="1">
        <v>0.117684608476</v>
      </c>
      <c r="D280" s="1">
        <v>3</v>
      </c>
      <c r="E280" s="1">
        <v>518.51428535000002</v>
      </c>
      <c r="F280" s="1">
        <v>0.51851428534999999</v>
      </c>
      <c r="G280" s="1">
        <v>4.4059651645600004</v>
      </c>
      <c r="H280" s="1">
        <v>34</v>
      </c>
      <c r="I280" s="1">
        <v>0</v>
      </c>
      <c r="J280" s="1">
        <v>117687.19894296701</v>
      </c>
      <c r="K280" s="2">
        <v>42696</v>
      </c>
      <c r="L280" s="1">
        <v>4.4059651645600004</v>
      </c>
      <c r="M280" s="1">
        <v>2</v>
      </c>
      <c r="N280" s="1" t="s">
        <v>259</v>
      </c>
      <c r="O280" s="1">
        <v>2078.3559343342099</v>
      </c>
      <c r="P280" s="1">
        <v>117687.19894296701</v>
      </c>
    </row>
    <row r="281" spans="1:16" ht="30" x14ac:dyDescent="0.25">
      <c r="A281" s="1">
        <v>645</v>
      </c>
      <c r="B281" s="1">
        <v>0</v>
      </c>
      <c r="C281" s="1">
        <v>1.1496329999999999</v>
      </c>
      <c r="D281" s="1">
        <v>19</v>
      </c>
      <c r="E281" s="1">
        <v>4283.4889578399998</v>
      </c>
      <c r="F281" s="1">
        <v>4.2834889578400004</v>
      </c>
      <c r="G281" s="1">
        <v>3.72596207471</v>
      </c>
      <c r="H281" s="1">
        <v>174</v>
      </c>
      <c r="I281" s="1">
        <v>0</v>
      </c>
      <c r="J281" s="1">
        <v>1004886.07358791</v>
      </c>
      <c r="K281" s="2">
        <v>42696</v>
      </c>
      <c r="L281" s="1">
        <v>3.72596207471</v>
      </c>
      <c r="M281" s="1">
        <v>2</v>
      </c>
      <c r="N281" s="1" t="s">
        <v>259</v>
      </c>
      <c r="O281" s="1">
        <v>6421.4240192775696</v>
      </c>
      <c r="P281" s="1">
        <v>1004886.07358791</v>
      </c>
    </row>
    <row r="282" spans="1:16" ht="30" x14ac:dyDescent="0.25">
      <c r="A282" s="1">
        <v>664</v>
      </c>
      <c r="B282" s="1">
        <v>0</v>
      </c>
      <c r="C282" s="1">
        <v>3.3867720000000001</v>
      </c>
      <c r="D282" s="1">
        <v>72</v>
      </c>
      <c r="E282" s="1">
        <v>13675.9633022</v>
      </c>
      <c r="F282" s="1">
        <v>13.6759633022</v>
      </c>
      <c r="G282" s="1">
        <v>4.0380525474400004</v>
      </c>
      <c r="H282" s="1">
        <v>293</v>
      </c>
      <c r="I282" s="1">
        <v>0</v>
      </c>
      <c r="J282" s="1">
        <v>3340330.7283611302</v>
      </c>
      <c r="K282" s="2">
        <v>42696</v>
      </c>
      <c r="L282" s="1">
        <v>4.0380525474400004</v>
      </c>
      <c r="M282" s="1">
        <v>2</v>
      </c>
      <c r="N282" s="1" t="s">
        <v>259</v>
      </c>
      <c r="O282" s="1">
        <v>9554.0625447012098</v>
      </c>
      <c r="P282" s="1">
        <v>3340330.7283611302</v>
      </c>
    </row>
    <row r="283" spans="1:16" ht="30" x14ac:dyDescent="0.25">
      <c r="A283" s="1">
        <v>674</v>
      </c>
      <c r="B283" s="1">
        <v>0</v>
      </c>
      <c r="C283" s="1">
        <v>2.1763080000000001</v>
      </c>
      <c r="D283" s="1">
        <v>37</v>
      </c>
      <c r="E283" s="1">
        <v>9668.9253173100005</v>
      </c>
      <c r="F283" s="1">
        <v>9.6689253173100003</v>
      </c>
      <c r="G283" s="1">
        <v>4.4428110898400002</v>
      </c>
      <c r="H283" s="1">
        <v>353</v>
      </c>
      <c r="I283" s="1">
        <v>0</v>
      </c>
      <c r="J283" s="1">
        <v>2178037.3234267998</v>
      </c>
      <c r="K283" s="2">
        <v>42696</v>
      </c>
      <c r="L283" s="1">
        <v>4.4428110898400002</v>
      </c>
      <c r="M283" s="1">
        <v>2</v>
      </c>
      <c r="N283" s="1" t="s">
        <v>259</v>
      </c>
      <c r="O283" s="1">
        <v>7784.5290383317897</v>
      </c>
      <c r="P283" s="1">
        <v>2178037.3234267998</v>
      </c>
    </row>
    <row r="284" spans="1:16" ht="30" x14ac:dyDescent="0.25">
      <c r="A284" s="1">
        <v>682</v>
      </c>
      <c r="B284" s="1">
        <v>0</v>
      </c>
      <c r="C284" s="1">
        <v>1.0052909999999999</v>
      </c>
      <c r="D284" s="1">
        <v>12</v>
      </c>
      <c r="E284" s="1">
        <v>4204.24317909</v>
      </c>
      <c r="F284" s="1">
        <v>4.2042431790899997</v>
      </c>
      <c r="G284" s="1">
        <v>4.1821156054199999</v>
      </c>
      <c r="H284" s="1">
        <v>386</v>
      </c>
      <c r="I284" s="1">
        <v>0</v>
      </c>
      <c r="J284" s="1">
        <v>1006042.69007239</v>
      </c>
      <c r="K284" s="2">
        <v>42696</v>
      </c>
      <c r="L284" s="1">
        <v>4.1821156054199999</v>
      </c>
      <c r="M284" s="1">
        <v>2</v>
      </c>
      <c r="N284" s="1" t="s">
        <v>259</v>
      </c>
      <c r="O284" s="1">
        <v>4968.7784628602403</v>
      </c>
      <c r="P284" s="1">
        <v>1006042.69007239</v>
      </c>
    </row>
    <row r="285" spans="1:16" ht="30" x14ac:dyDescent="0.25">
      <c r="A285" s="1">
        <v>709</v>
      </c>
      <c r="B285" s="1">
        <v>0</v>
      </c>
      <c r="C285" s="1">
        <v>1.1029770000000001</v>
      </c>
      <c r="D285" s="1">
        <v>19</v>
      </c>
      <c r="E285" s="1">
        <v>4214.1477246599998</v>
      </c>
      <c r="F285" s="1">
        <v>4.2141477246600001</v>
      </c>
      <c r="G285" s="1">
        <v>3.8207031739200001</v>
      </c>
      <c r="H285" s="1">
        <v>477</v>
      </c>
      <c r="I285" s="1">
        <v>0</v>
      </c>
      <c r="J285" s="1">
        <v>589747.21842252603</v>
      </c>
      <c r="K285" s="2">
        <v>42696</v>
      </c>
      <c r="L285" s="1">
        <v>3.8207031739200001</v>
      </c>
      <c r="M285" s="1">
        <v>2</v>
      </c>
      <c r="N285" s="1" t="s">
        <v>259</v>
      </c>
      <c r="O285" s="1">
        <v>4475.8013382032404</v>
      </c>
      <c r="P285" s="1">
        <v>589747.21842252603</v>
      </c>
    </row>
    <row r="286" spans="1:16" ht="30" x14ac:dyDescent="0.25">
      <c r="A286" s="1">
        <v>722</v>
      </c>
      <c r="B286" s="1">
        <v>0</v>
      </c>
      <c r="C286" s="1">
        <v>0.57736799999999999</v>
      </c>
      <c r="D286" s="1">
        <v>9</v>
      </c>
      <c r="E286" s="1">
        <v>2545.7301935700002</v>
      </c>
      <c r="F286" s="1">
        <v>2.5457301935699999</v>
      </c>
      <c r="G286" s="1">
        <v>4.4091986282100004</v>
      </c>
      <c r="H286" s="1">
        <v>540</v>
      </c>
      <c r="I286" s="1">
        <v>0</v>
      </c>
      <c r="J286" s="1">
        <v>390730.52928122698</v>
      </c>
      <c r="K286" s="2">
        <v>42696</v>
      </c>
      <c r="L286" s="1">
        <v>4.4091986282100004</v>
      </c>
      <c r="M286" s="1">
        <v>2</v>
      </c>
      <c r="N286" s="1" t="s">
        <v>259</v>
      </c>
      <c r="O286" s="1">
        <v>3380.5306540311099</v>
      </c>
      <c r="P286" s="1">
        <v>390730.52928122698</v>
      </c>
    </row>
    <row r="287" spans="1:16" ht="30" x14ac:dyDescent="0.25">
      <c r="A287" s="1">
        <v>725</v>
      </c>
      <c r="B287" s="1">
        <v>0</v>
      </c>
      <c r="C287" s="1">
        <v>3.2902200000000001</v>
      </c>
      <c r="D287" s="1">
        <v>61</v>
      </c>
      <c r="E287" s="1">
        <v>13605.5850558</v>
      </c>
      <c r="F287" s="1">
        <v>13.605585055800001</v>
      </c>
      <c r="G287" s="1">
        <v>4.1351596719400003</v>
      </c>
      <c r="H287" s="1">
        <v>552</v>
      </c>
      <c r="I287" s="1">
        <v>0</v>
      </c>
      <c r="J287" s="1">
        <v>354895.32885251101</v>
      </c>
      <c r="K287" s="2">
        <v>42696</v>
      </c>
      <c r="L287" s="1">
        <v>4.1351596719400003</v>
      </c>
      <c r="M287" s="1">
        <v>2</v>
      </c>
      <c r="N287" s="1" t="s">
        <v>259</v>
      </c>
      <c r="O287" s="1">
        <v>2972.0534861574001</v>
      </c>
      <c r="P287" s="1">
        <v>354895.32885251101</v>
      </c>
    </row>
    <row r="288" spans="1:16" ht="30" x14ac:dyDescent="0.25">
      <c r="A288" s="1">
        <v>726</v>
      </c>
      <c r="B288" s="1">
        <v>0</v>
      </c>
      <c r="C288" s="1">
        <v>3.2902200000000001</v>
      </c>
      <c r="D288" s="1">
        <v>61</v>
      </c>
      <c r="E288" s="1">
        <v>13605.5850558</v>
      </c>
      <c r="F288" s="1">
        <v>13.605585055800001</v>
      </c>
      <c r="G288" s="1">
        <v>4.1351596719400003</v>
      </c>
      <c r="H288" s="1">
        <v>552</v>
      </c>
      <c r="I288" s="1">
        <v>0</v>
      </c>
      <c r="J288" s="1">
        <v>3306809.2125095101</v>
      </c>
      <c r="K288" s="2">
        <v>42696</v>
      </c>
      <c r="L288" s="1">
        <v>4.1351596719400003</v>
      </c>
      <c r="M288" s="1">
        <v>2</v>
      </c>
      <c r="N288" s="1" t="s">
        <v>259</v>
      </c>
      <c r="O288" s="1">
        <v>10276.701055862701</v>
      </c>
      <c r="P288" s="1">
        <v>3306809.2125095101</v>
      </c>
    </row>
    <row r="289" spans="1:17" ht="30" x14ac:dyDescent="0.25">
      <c r="A289" s="1">
        <v>730</v>
      </c>
      <c r="B289" s="1">
        <v>0</v>
      </c>
      <c r="C289" s="1">
        <v>1.31463</v>
      </c>
      <c r="D289" s="1">
        <v>24</v>
      </c>
      <c r="E289" s="1">
        <v>5876.9185027800004</v>
      </c>
      <c r="F289" s="1">
        <v>5.8769185027799997</v>
      </c>
      <c r="G289" s="1">
        <v>4.4703973762800002</v>
      </c>
      <c r="H289" s="1">
        <v>574</v>
      </c>
      <c r="I289" s="1">
        <v>0</v>
      </c>
      <c r="J289" s="1">
        <v>1314742.1151504901</v>
      </c>
      <c r="K289" s="2">
        <v>42696</v>
      </c>
      <c r="L289" s="1">
        <v>4.4703973762800002</v>
      </c>
      <c r="M289" s="1">
        <v>2</v>
      </c>
      <c r="N289" s="1" t="s">
        <v>259</v>
      </c>
      <c r="O289" s="1">
        <v>7011.5511814070096</v>
      </c>
      <c r="P289" s="1">
        <v>1314742.1151504901</v>
      </c>
    </row>
    <row r="290" spans="1:17" ht="30" x14ac:dyDescent="0.25">
      <c r="A290" s="1">
        <v>736</v>
      </c>
      <c r="B290" s="1">
        <v>0</v>
      </c>
      <c r="C290" s="1">
        <v>1.2917069999999999</v>
      </c>
      <c r="D290" s="1">
        <v>17</v>
      </c>
      <c r="E290" s="1">
        <v>5289.7801922899998</v>
      </c>
      <c r="F290" s="1">
        <v>5.2897801922900003</v>
      </c>
      <c r="G290" s="1">
        <v>4.0951858217800003</v>
      </c>
      <c r="H290" s="1">
        <v>606</v>
      </c>
      <c r="I290" s="1">
        <v>0</v>
      </c>
      <c r="J290" s="1">
        <v>577678.31244220503</v>
      </c>
      <c r="K290" s="2">
        <v>42696</v>
      </c>
      <c r="L290" s="1">
        <v>4.0951858217800003</v>
      </c>
      <c r="M290" s="1">
        <v>2</v>
      </c>
      <c r="N290" s="1" t="s">
        <v>259</v>
      </c>
      <c r="O290" s="1">
        <v>3899.1501664176199</v>
      </c>
      <c r="P290" s="1">
        <v>577678.31244220503</v>
      </c>
    </row>
    <row r="291" spans="1:17" ht="30" x14ac:dyDescent="0.25">
      <c r="A291" s="1">
        <v>746</v>
      </c>
      <c r="B291" s="1">
        <v>0</v>
      </c>
      <c r="C291" s="1">
        <v>1.5812820000000001</v>
      </c>
      <c r="D291" s="1">
        <v>36</v>
      </c>
      <c r="E291" s="1">
        <v>7037.68570955</v>
      </c>
      <c r="F291" s="1">
        <v>7.0376857095499998</v>
      </c>
      <c r="G291" s="1">
        <v>4.4506202622600002</v>
      </c>
      <c r="H291" s="1">
        <v>643</v>
      </c>
      <c r="I291" s="1">
        <v>0</v>
      </c>
      <c r="J291" s="1">
        <v>1582331.1586593401</v>
      </c>
      <c r="K291" s="2">
        <v>42696</v>
      </c>
      <c r="L291" s="1">
        <v>4.4506202622600002</v>
      </c>
      <c r="M291" s="1">
        <v>2</v>
      </c>
      <c r="N291" s="1" t="s">
        <v>259</v>
      </c>
      <c r="O291" s="1">
        <v>6643.8117242787002</v>
      </c>
      <c r="P291" s="1">
        <v>1582331.1586593401</v>
      </c>
    </row>
    <row r="292" spans="1:17" ht="30" x14ac:dyDescent="0.25">
      <c r="A292" s="1">
        <v>748</v>
      </c>
      <c r="B292" s="1">
        <v>0</v>
      </c>
      <c r="C292" s="1">
        <v>5.1308639999999999</v>
      </c>
      <c r="D292" s="1">
        <v>104</v>
      </c>
      <c r="E292" s="1">
        <v>19382.114598200002</v>
      </c>
      <c r="F292" s="1">
        <v>19.382114598200001</v>
      </c>
      <c r="G292" s="1">
        <v>3.77755376058</v>
      </c>
      <c r="H292" s="1">
        <v>659</v>
      </c>
      <c r="I292" s="1">
        <v>0</v>
      </c>
      <c r="J292" s="1">
        <v>5073408.5460014902</v>
      </c>
      <c r="K292" s="2">
        <v>42696</v>
      </c>
      <c r="L292" s="1">
        <v>3.77755376058</v>
      </c>
      <c r="M292" s="1">
        <v>2</v>
      </c>
      <c r="N292" s="1" t="s">
        <v>259</v>
      </c>
      <c r="O292" s="1">
        <v>13981.0012166375</v>
      </c>
      <c r="P292" s="1">
        <v>5073408.5460014902</v>
      </c>
    </row>
    <row r="293" spans="1:17" ht="30" x14ac:dyDescent="0.25">
      <c r="A293" s="1">
        <v>750</v>
      </c>
      <c r="B293" s="1">
        <v>0</v>
      </c>
      <c r="C293" s="1">
        <v>3.2745060000000001</v>
      </c>
      <c r="D293" s="1">
        <v>70</v>
      </c>
      <c r="E293" s="1">
        <v>12682.710380799999</v>
      </c>
      <c r="F293" s="1">
        <v>12.6827103808</v>
      </c>
      <c r="G293" s="1">
        <v>3.8731675497900002</v>
      </c>
      <c r="H293" s="1">
        <v>675</v>
      </c>
      <c r="I293" s="1">
        <v>0</v>
      </c>
      <c r="J293" s="1">
        <v>3019991.8490525698</v>
      </c>
      <c r="K293" s="2">
        <v>42696</v>
      </c>
      <c r="L293" s="1">
        <v>3.8731675497900002</v>
      </c>
      <c r="M293" s="1">
        <v>2</v>
      </c>
      <c r="N293" s="1" t="s">
        <v>259</v>
      </c>
      <c r="O293" s="1">
        <v>7591.0501435638298</v>
      </c>
      <c r="P293" s="1">
        <v>3019991.8490525698</v>
      </c>
    </row>
    <row r="294" spans="1:17" ht="30" x14ac:dyDescent="0.25">
      <c r="A294" s="1">
        <v>754</v>
      </c>
      <c r="B294" s="1">
        <v>0</v>
      </c>
      <c r="C294" s="1">
        <v>1.4053500000000001</v>
      </c>
      <c r="D294" s="1">
        <v>33</v>
      </c>
      <c r="E294" s="1">
        <v>5856.976944</v>
      </c>
      <c r="F294" s="1">
        <v>5.8569769440000004</v>
      </c>
      <c r="G294" s="1">
        <v>4.1676286647499996</v>
      </c>
      <c r="H294" s="1">
        <v>729</v>
      </c>
      <c r="I294" s="1">
        <v>0</v>
      </c>
      <c r="J294" s="1">
        <v>1406344.5434304799</v>
      </c>
      <c r="K294" s="2">
        <v>42696</v>
      </c>
      <c r="L294" s="1">
        <v>4.1676286647499996</v>
      </c>
      <c r="M294" s="1">
        <v>2</v>
      </c>
      <c r="N294" s="1" t="s">
        <v>259</v>
      </c>
      <c r="O294" s="1">
        <v>6641.8215982845504</v>
      </c>
      <c r="P294" s="1">
        <v>1406344.5434304799</v>
      </c>
    </row>
    <row r="295" spans="1:17" ht="30" x14ac:dyDescent="0.25">
      <c r="A295" s="1">
        <v>756</v>
      </c>
      <c r="B295" s="1">
        <v>0</v>
      </c>
      <c r="C295" s="1">
        <v>3.86211644103</v>
      </c>
      <c r="D295" s="1">
        <v>82</v>
      </c>
      <c r="E295" s="1">
        <v>15341.073042</v>
      </c>
      <c r="F295" s="1">
        <v>15.341073042</v>
      </c>
      <c r="G295" s="1">
        <v>3.9721932977000001</v>
      </c>
      <c r="H295" s="1">
        <v>51</v>
      </c>
      <c r="I295" s="1">
        <v>1</v>
      </c>
      <c r="J295" s="1">
        <v>3821795.8125615399</v>
      </c>
      <c r="K295" s="2">
        <v>42696</v>
      </c>
      <c r="L295" s="1">
        <v>3.9721932977000001</v>
      </c>
      <c r="M295" s="1">
        <v>2</v>
      </c>
      <c r="N295" s="1" t="s">
        <v>259</v>
      </c>
      <c r="O295" s="1">
        <v>9102.6806371595594</v>
      </c>
      <c r="P295" s="1">
        <v>3821795.8125615399</v>
      </c>
      <c r="Q295">
        <f>SUM(P145:P295)/10000</f>
        <v>30400.655181388276</v>
      </c>
    </row>
    <row r="296" spans="1:17" ht="30" x14ac:dyDescent="0.25">
      <c r="A296" s="1">
        <v>6</v>
      </c>
      <c r="B296" s="1">
        <v>8</v>
      </c>
      <c r="C296" s="1">
        <v>0.185908452344</v>
      </c>
      <c r="D296" s="1">
        <v>5</v>
      </c>
      <c r="E296" s="1">
        <v>866.29350595999995</v>
      </c>
      <c r="F296" s="1">
        <v>0.86629350595999999</v>
      </c>
      <c r="G296" s="1">
        <v>4.6597854752599996</v>
      </c>
      <c r="H296" s="1">
        <v>6</v>
      </c>
      <c r="I296" s="1">
        <v>0</v>
      </c>
      <c r="J296" s="1">
        <v>188710.26884824701</v>
      </c>
      <c r="K296" s="2">
        <v>42696</v>
      </c>
      <c r="L296" s="1">
        <v>4.6597854752599996</v>
      </c>
      <c r="M296" s="1">
        <v>3</v>
      </c>
      <c r="N296" s="1" t="s">
        <v>262</v>
      </c>
      <c r="O296" s="1">
        <v>2252.5261015494698</v>
      </c>
      <c r="P296" s="1">
        <v>188710.26884824701</v>
      </c>
    </row>
    <row r="297" spans="1:17" ht="30" x14ac:dyDescent="0.25">
      <c r="A297" s="1">
        <v>10</v>
      </c>
      <c r="B297" s="1">
        <v>12</v>
      </c>
      <c r="C297" s="1">
        <v>0.25629275855799999</v>
      </c>
      <c r="D297" s="1">
        <v>7</v>
      </c>
      <c r="E297" s="1">
        <v>1251.67175234</v>
      </c>
      <c r="F297" s="1">
        <v>1.2516717523400001</v>
      </c>
      <c r="G297" s="1">
        <v>4.8837577752200003</v>
      </c>
      <c r="H297" s="1">
        <v>10</v>
      </c>
      <c r="I297" s="1">
        <v>0</v>
      </c>
      <c r="J297" s="1">
        <v>256513.37324948999</v>
      </c>
      <c r="K297" s="2">
        <v>42696</v>
      </c>
      <c r="L297" s="1">
        <v>4.8837577752200003</v>
      </c>
      <c r="M297" s="1">
        <v>3</v>
      </c>
      <c r="N297" s="1" t="s">
        <v>262</v>
      </c>
      <c r="O297" s="1">
        <v>2428.86481849743</v>
      </c>
      <c r="P297" s="1">
        <v>256513.37324948999</v>
      </c>
    </row>
    <row r="298" spans="1:17" ht="30" x14ac:dyDescent="0.25">
      <c r="A298" s="1">
        <v>37</v>
      </c>
      <c r="B298" s="1">
        <v>53</v>
      </c>
      <c r="C298" s="1">
        <v>6.5160291531500006E-2</v>
      </c>
      <c r="D298" s="1">
        <v>1</v>
      </c>
      <c r="E298" s="1">
        <v>328.36753236999999</v>
      </c>
      <c r="F298" s="1">
        <v>0.32836753236999999</v>
      </c>
      <c r="G298" s="1">
        <v>5.0393809581299998</v>
      </c>
      <c r="H298" s="1">
        <v>47</v>
      </c>
      <c r="I298" s="1">
        <v>0</v>
      </c>
      <c r="J298" s="1">
        <v>86213.379527005702</v>
      </c>
      <c r="K298" s="2">
        <v>42696</v>
      </c>
      <c r="L298" s="1">
        <v>5.0393809581299998</v>
      </c>
      <c r="M298" s="1">
        <v>3</v>
      </c>
      <c r="N298" s="1" t="s">
        <v>262</v>
      </c>
      <c r="O298" s="1">
        <v>1578.88325163934</v>
      </c>
      <c r="P298" s="1">
        <v>86213.379527005702</v>
      </c>
    </row>
    <row r="299" spans="1:17" ht="30" x14ac:dyDescent="0.25">
      <c r="A299" s="1">
        <v>42</v>
      </c>
      <c r="B299" s="1">
        <v>0</v>
      </c>
      <c r="C299" s="1">
        <v>1.2088513465699999</v>
      </c>
      <c r="D299" s="1">
        <v>28</v>
      </c>
      <c r="E299" s="1">
        <v>5969.2896064799997</v>
      </c>
      <c r="F299" s="1">
        <v>5.9692896064800003</v>
      </c>
      <c r="G299" s="1">
        <v>4.9379848261900001</v>
      </c>
      <c r="H299" s="1">
        <v>53</v>
      </c>
      <c r="I299" s="1">
        <v>1</v>
      </c>
      <c r="J299" s="1">
        <v>1129984.2129770899</v>
      </c>
      <c r="K299" s="2">
        <v>42696</v>
      </c>
      <c r="L299" s="1">
        <v>4.9379848261900001</v>
      </c>
      <c r="M299" s="1">
        <v>3</v>
      </c>
      <c r="N299" s="1" t="s">
        <v>262</v>
      </c>
      <c r="O299" s="1">
        <v>5454.0087773932801</v>
      </c>
      <c r="P299" s="1">
        <v>1129984.2129770899</v>
      </c>
    </row>
    <row r="300" spans="1:17" ht="30" x14ac:dyDescent="0.25">
      <c r="A300" s="1">
        <v>56</v>
      </c>
      <c r="B300" s="1">
        <v>0</v>
      </c>
      <c r="C300" s="1">
        <v>4.4097210000000002</v>
      </c>
      <c r="D300" s="1">
        <v>79</v>
      </c>
      <c r="E300" s="1">
        <v>19924.5727138</v>
      </c>
      <c r="F300" s="1">
        <v>19.9245727138</v>
      </c>
      <c r="G300" s="1">
        <v>4.51832955278</v>
      </c>
      <c r="H300" s="1">
        <v>71</v>
      </c>
      <c r="I300" s="1">
        <v>0</v>
      </c>
      <c r="J300" s="1">
        <v>4413411.5063592698</v>
      </c>
      <c r="K300" s="2">
        <v>42696</v>
      </c>
      <c r="L300" s="1">
        <v>4.51832955278</v>
      </c>
      <c r="M300" s="1">
        <v>3</v>
      </c>
      <c r="N300" s="1" t="s">
        <v>262</v>
      </c>
      <c r="O300" s="1">
        <v>13086.4189411261</v>
      </c>
      <c r="P300" s="1">
        <v>4413411.5063592698</v>
      </c>
    </row>
    <row r="301" spans="1:17" ht="30" x14ac:dyDescent="0.25">
      <c r="A301" s="1">
        <v>57</v>
      </c>
      <c r="B301" s="1">
        <v>0</v>
      </c>
      <c r="C301" s="1">
        <v>1.168587</v>
      </c>
      <c r="D301" s="1">
        <v>22</v>
      </c>
      <c r="E301" s="1">
        <v>5468.9626586499999</v>
      </c>
      <c r="F301" s="1">
        <v>5.4689626586499998</v>
      </c>
      <c r="G301" s="1">
        <v>4.6799790333500004</v>
      </c>
      <c r="H301" s="1">
        <v>72</v>
      </c>
      <c r="I301" s="1">
        <v>0</v>
      </c>
      <c r="J301" s="1">
        <v>1169570.1619552199</v>
      </c>
      <c r="K301" s="2">
        <v>42696</v>
      </c>
      <c r="L301" s="1">
        <v>4.6799790333500004</v>
      </c>
      <c r="M301" s="1">
        <v>3</v>
      </c>
      <c r="N301" s="1" t="s">
        <v>262</v>
      </c>
      <c r="O301" s="1">
        <v>5481.0506176796098</v>
      </c>
      <c r="P301" s="1">
        <v>1169570.1619552199</v>
      </c>
    </row>
    <row r="302" spans="1:17" ht="30" x14ac:dyDescent="0.25">
      <c r="A302" s="1">
        <v>59</v>
      </c>
      <c r="B302" s="1">
        <v>0</v>
      </c>
      <c r="C302" s="1">
        <v>1.35222275856</v>
      </c>
      <c r="D302" s="1">
        <v>25</v>
      </c>
      <c r="E302" s="1">
        <v>6262.24187927</v>
      </c>
      <c r="F302" s="1">
        <v>6.2622418792700003</v>
      </c>
      <c r="G302" s="1">
        <v>4.6310726835700002</v>
      </c>
      <c r="H302" s="1">
        <v>74</v>
      </c>
      <c r="I302" s="1">
        <v>0</v>
      </c>
      <c r="J302" s="1">
        <v>1353534.5205603901</v>
      </c>
      <c r="K302" s="2">
        <v>42696</v>
      </c>
      <c r="L302" s="1">
        <v>4.6310726835700002</v>
      </c>
      <c r="M302" s="1">
        <v>3</v>
      </c>
      <c r="N302" s="1" t="s">
        <v>262</v>
      </c>
      <c r="O302" s="1">
        <v>5906.0527053598898</v>
      </c>
      <c r="P302" s="1">
        <v>1353534.5205603901</v>
      </c>
    </row>
    <row r="303" spans="1:17" ht="30" x14ac:dyDescent="0.25">
      <c r="A303" s="1">
        <v>65</v>
      </c>
      <c r="B303" s="1">
        <v>0</v>
      </c>
      <c r="C303" s="1">
        <v>3.3160590000000001</v>
      </c>
      <c r="D303" s="1">
        <v>85</v>
      </c>
      <c r="E303" s="1">
        <v>16131.7389515</v>
      </c>
      <c r="F303" s="1">
        <v>16.131738951500001</v>
      </c>
      <c r="G303" s="1">
        <v>4.8647321870600004</v>
      </c>
      <c r="H303" s="1">
        <v>81</v>
      </c>
      <c r="I303" s="1">
        <v>0</v>
      </c>
      <c r="J303" s="1">
        <v>3320726.7585274102</v>
      </c>
      <c r="K303" s="2">
        <v>42696</v>
      </c>
      <c r="L303" s="1">
        <v>4.8647321870600004</v>
      </c>
      <c r="M303" s="1">
        <v>3</v>
      </c>
      <c r="N303" s="1" t="s">
        <v>262</v>
      </c>
      <c r="O303" s="1">
        <v>9805.1287047330607</v>
      </c>
      <c r="P303" s="1">
        <v>3320726.7585274102</v>
      </c>
    </row>
    <row r="304" spans="1:17" ht="30" x14ac:dyDescent="0.25">
      <c r="A304" s="1">
        <v>66</v>
      </c>
      <c r="B304" s="1">
        <v>0</v>
      </c>
      <c r="C304" s="1">
        <v>1.4309460000000001</v>
      </c>
      <c r="D304" s="1">
        <v>30</v>
      </c>
      <c r="E304" s="1">
        <v>6610.66071018</v>
      </c>
      <c r="F304" s="1">
        <v>6.6106607101800003</v>
      </c>
      <c r="G304" s="1">
        <v>4.6197834929999999</v>
      </c>
      <c r="H304" s="1">
        <v>82</v>
      </c>
      <c r="I304" s="1">
        <v>0</v>
      </c>
      <c r="J304" s="1">
        <v>1409889.9943305601</v>
      </c>
      <c r="K304" s="2">
        <v>42696</v>
      </c>
      <c r="L304" s="1">
        <v>4.6197834929999999</v>
      </c>
      <c r="M304" s="1">
        <v>3</v>
      </c>
      <c r="N304" s="1" t="s">
        <v>262</v>
      </c>
      <c r="O304" s="1">
        <v>6493.6462051335902</v>
      </c>
      <c r="P304" s="1">
        <v>1409889.9943305601</v>
      </c>
    </row>
    <row r="305" spans="1:16" ht="30" x14ac:dyDescent="0.25">
      <c r="A305" s="1">
        <v>72</v>
      </c>
      <c r="B305" s="1">
        <v>0</v>
      </c>
      <c r="C305" s="1">
        <v>3.127005</v>
      </c>
      <c r="D305" s="1">
        <v>73</v>
      </c>
      <c r="E305" s="1">
        <v>16060.465573699999</v>
      </c>
      <c r="F305" s="1">
        <v>16.0604655737</v>
      </c>
      <c r="G305" s="1">
        <v>5.1360536915399999</v>
      </c>
      <c r="H305" s="1">
        <v>89</v>
      </c>
      <c r="I305" s="1">
        <v>0</v>
      </c>
      <c r="J305" s="1">
        <v>3129552.3356250701</v>
      </c>
      <c r="K305" s="2">
        <v>42696</v>
      </c>
      <c r="L305" s="1">
        <v>5.1360536915399999</v>
      </c>
      <c r="M305" s="1">
        <v>3</v>
      </c>
      <c r="N305" s="1" t="s">
        <v>262</v>
      </c>
      <c r="O305" s="1">
        <v>8262.85802695456</v>
      </c>
      <c r="P305" s="1">
        <v>3129552.3356250701</v>
      </c>
    </row>
    <row r="306" spans="1:16" ht="30" x14ac:dyDescent="0.25">
      <c r="A306" s="1">
        <v>73</v>
      </c>
      <c r="B306" s="1">
        <v>0</v>
      </c>
      <c r="C306" s="1">
        <v>2.937627</v>
      </c>
      <c r="D306" s="1">
        <v>57</v>
      </c>
      <c r="E306" s="1">
        <v>14560.951288300001</v>
      </c>
      <c r="F306" s="1">
        <v>14.5609512883</v>
      </c>
      <c r="G306" s="1">
        <v>4.9567052891000003</v>
      </c>
      <c r="H306" s="1">
        <v>90</v>
      </c>
      <c r="I306" s="1">
        <v>0</v>
      </c>
      <c r="J306" s="1">
        <v>2728298.6808921499</v>
      </c>
      <c r="K306" s="2">
        <v>42696</v>
      </c>
      <c r="L306" s="1">
        <v>4.9567052891000003</v>
      </c>
      <c r="M306" s="1">
        <v>3</v>
      </c>
      <c r="N306" s="1" t="s">
        <v>262</v>
      </c>
      <c r="O306" s="1">
        <v>9507.8836724809498</v>
      </c>
      <c r="P306" s="1">
        <v>2728298.6808921499</v>
      </c>
    </row>
    <row r="307" spans="1:16" ht="30" x14ac:dyDescent="0.25">
      <c r="A307" s="1">
        <v>74</v>
      </c>
      <c r="B307" s="1">
        <v>0</v>
      </c>
      <c r="C307" s="1">
        <v>1.8209610000000001</v>
      </c>
      <c r="D307" s="1">
        <v>44</v>
      </c>
      <c r="E307" s="1">
        <v>8961.7990206699997</v>
      </c>
      <c r="F307" s="1">
        <v>8.96179902067</v>
      </c>
      <c r="G307" s="1">
        <v>4.9214667533599998</v>
      </c>
      <c r="H307" s="1">
        <v>91</v>
      </c>
      <c r="I307" s="1">
        <v>0</v>
      </c>
      <c r="J307" s="1">
        <v>1769616.5853404501</v>
      </c>
      <c r="K307" s="2">
        <v>42696</v>
      </c>
      <c r="L307" s="1">
        <v>4.9214667533599998</v>
      </c>
      <c r="M307" s="1">
        <v>3</v>
      </c>
      <c r="N307" s="1" t="s">
        <v>262</v>
      </c>
      <c r="O307" s="1">
        <v>6256.7072370281503</v>
      </c>
      <c r="P307" s="1">
        <v>1769616.5853404501</v>
      </c>
    </row>
    <row r="308" spans="1:16" ht="30" x14ac:dyDescent="0.25">
      <c r="A308" s="1">
        <v>79</v>
      </c>
      <c r="B308" s="1">
        <v>0</v>
      </c>
      <c r="C308" s="1">
        <v>1.1481749999999999</v>
      </c>
      <c r="D308" s="1">
        <v>24</v>
      </c>
      <c r="E308" s="1">
        <v>5481.90064609</v>
      </c>
      <c r="F308" s="1">
        <v>5.4819006460899997</v>
      </c>
      <c r="G308" s="1">
        <v>4.7744469667900002</v>
      </c>
      <c r="H308" s="1">
        <v>96</v>
      </c>
      <c r="I308" s="1">
        <v>0</v>
      </c>
      <c r="J308" s="1">
        <v>1149059.1042076901</v>
      </c>
      <c r="K308" s="2">
        <v>42696</v>
      </c>
      <c r="L308" s="1">
        <v>4.7744469667900002</v>
      </c>
      <c r="M308" s="1">
        <v>3</v>
      </c>
      <c r="N308" s="1" t="s">
        <v>262</v>
      </c>
      <c r="O308" s="1">
        <v>5115.9729020688701</v>
      </c>
      <c r="P308" s="1">
        <v>1149059.1042076901</v>
      </c>
    </row>
    <row r="309" spans="1:16" ht="30" x14ac:dyDescent="0.25">
      <c r="A309" s="1">
        <v>87</v>
      </c>
      <c r="B309" s="1">
        <v>0</v>
      </c>
      <c r="C309" s="1">
        <v>1.6040430000000001</v>
      </c>
      <c r="D309" s="1">
        <v>28</v>
      </c>
      <c r="E309" s="1">
        <v>7573.05324191</v>
      </c>
      <c r="F309" s="1">
        <v>7.5730532419100003</v>
      </c>
      <c r="G309" s="1">
        <v>4.72122832238</v>
      </c>
      <c r="H309" s="1">
        <v>112</v>
      </c>
      <c r="I309" s="1">
        <v>0</v>
      </c>
      <c r="J309" s="1">
        <v>1605354.2396752799</v>
      </c>
      <c r="K309" s="2">
        <v>42696</v>
      </c>
      <c r="L309" s="1">
        <v>4.72122832238</v>
      </c>
      <c r="M309" s="1">
        <v>3</v>
      </c>
      <c r="N309" s="1" t="s">
        <v>262</v>
      </c>
      <c r="O309" s="1">
        <v>5714.5717258691902</v>
      </c>
      <c r="P309" s="1">
        <v>1605354.2396752799</v>
      </c>
    </row>
    <row r="310" spans="1:16" ht="30" x14ac:dyDescent="0.25">
      <c r="A310" s="1">
        <v>91</v>
      </c>
      <c r="B310" s="1">
        <v>0</v>
      </c>
      <c r="C310" s="1">
        <v>3.2188590000000001</v>
      </c>
      <c r="D310" s="1">
        <v>59</v>
      </c>
      <c r="E310" s="1">
        <v>16507.454859699999</v>
      </c>
      <c r="F310" s="1">
        <v>16.507454859700001</v>
      </c>
      <c r="G310" s="1">
        <v>5.1283559981</v>
      </c>
      <c r="H310" s="1">
        <v>120</v>
      </c>
      <c r="I310" s="1">
        <v>0</v>
      </c>
      <c r="J310" s="1">
        <v>3089510.6228956501</v>
      </c>
      <c r="K310" s="2">
        <v>42696</v>
      </c>
      <c r="L310" s="1">
        <v>5.1283559981</v>
      </c>
      <c r="M310" s="1">
        <v>3</v>
      </c>
      <c r="N310" s="1" t="s">
        <v>262</v>
      </c>
      <c r="O310" s="1">
        <v>8740.2184269949103</v>
      </c>
      <c r="P310" s="1">
        <v>3089510.6228956501</v>
      </c>
    </row>
    <row r="311" spans="1:16" ht="30" x14ac:dyDescent="0.25">
      <c r="A311" s="1">
        <v>100</v>
      </c>
      <c r="B311" s="1">
        <v>0</v>
      </c>
      <c r="C311" s="1">
        <v>6.1121428792800003</v>
      </c>
      <c r="D311" s="1">
        <v>127</v>
      </c>
      <c r="E311" s="1">
        <v>28496.4480324</v>
      </c>
      <c r="F311" s="1">
        <v>28.4964480324</v>
      </c>
      <c r="G311" s="1">
        <v>4.6622679795300002</v>
      </c>
      <c r="H311" s="1">
        <v>140</v>
      </c>
      <c r="I311" s="1">
        <v>0</v>
      </c>
      <c r="J311" s="1">
        <v>6065641.6399480496</v>
      </c>
      <c r="K311" s="2">
        <v>42696</v>
      </c>
      <c r="L311" s="1">
        <v>4.6622679795300002</v>
      </c>
      <c r="M311" s="1">
        <v>3</v>
      </c>
      <c r="N311" s="1" t="s">
        <v>262</v>
      </c>
      <c r="O311" s="1">
        <v>16175.2065594699</v>
      </c>
      <c r="P311" s="1">
        <v>6074345.9615036398</v>
      </c>
    </row>
    <row r="312" spans="1:16" ht="30" x14ac:dyDescent="0.25">
      <c r="A312" s="1">
        <v>110</v>
      </c>
      <c r="B312" s="1">
        <v>0</v>
      </c>
      <c r="C312" s="1">
        <v>5.3396819999999998</v>
      </c>
      <c r="D312" s="1">
        <v>111</v>
      </c>
      <c r="E312" s="1">
        <v>24079.370762800001</v>
      </c>
      <c r="F312" s="1">
        <v>24.0793707628</v>
      </c>
      <c r="G312" s="1">
        <v>4.5095140052899998</v>
      </c>
      <c r="H312" s="1">
        <v>166</v>
      </c>
      <c r="I312" s="1">
        <v>0</v>
      </c>
      <c r="J312" s="1">
        <v>5310499.6813821699</v>
      </c>
      <c r="K312" s="2">
        <v>42696</v>
      </c>
      <c r="L312" s="1">
        <v>4.5095140052899998</v>
      </c>
      <c r="M312" s="1">
        <v>3</v>
      </c>
      <c r="N312" s="1" t="s">
        <v>262</v>
      </c>
      <c r="O312" s="1">
        <v>12145.748595090099</v>
      </c>
      <c r="P312" s="1">
        <v>5310499.6813821699</v>
      </c>
    </row>
    <row r="313" spans="1:16" ht="30" x14ac:dyDescent="0.25">
      <c r="A313" s="1">
        <v>115</v>
      </c>
      <c r="B313" s="1">
        <v>0</v>
      </c>
      <c r="C313" s="1">
        <v>2.5301969999999998</v>
      </c>
      <c r="D313" s="1">
        <v>45</v>
      </c>
      <c r="E313" s="1">
        <v>11941.160382</v>
      </c>
      <c r="F313" s="1">
        <v>11.941160382</v>
      </c>
      <c r="G313" s="1">
        <v>4.7194587543999997</v>
      </c>
      <c r="H313" s="1">
        <v>176</v>
      </c>
      <c r="I313" s="1">
        <v>0</v>
      </c>
      <c r="J313" s="1">
        <v>2492451.55440791</v>
      </c>
      <c r="K313" s="2">
        <v>42696</v>
      </c>
      <c r="L313" s="1">
        <v>4.7194587543999997</v>
      </c>
      <c r="M313" s="1">
        <v>3</v>
      </c>
      <c r="N313" s="1" t="s">
        <v>262</v>
      </c>
      <c r="O313" s="1">
        <v>7780.3435608616401</v>
      </c>
      <c r="P313" s="1">
        <v>2492451.55440791</v>
      </c>
    </row>
    <row r="314" spans="1:16" ht="30" x14ac:dyDescent="0.25">
      <c r="A314" s="1">
        <v>123</v>
      </c>
      <c r="B314" s="1">
        <v>0</v>
      </c>
      <c r="C314" s="1">
        <v>5.1224400000000001</v>
      </c>
      <c r="D314" s="1">
        <v>104</v>
      </c>
      <c r="E314" s="1">
        <v>25386.664268799999</v>
      </c>
      <c r="F314" s="1">
        <v>25.386664268800001</v>
      </c>
      <c r="G314" s="1">
        <v>4.9559710350500001</v>
      </c>
      <c r="H314" s="1">
        <v>189</v>
      </c>
      <c r="I314" s="1">
        <v>0</v>
      </c>
      <c r="J314" s="1">
        <v>4846723.6781958202</v>
      </c>
      <c r="K314" s="2">
        <v>42696</v>
      </c>
      <c r="L314" s="1">
        <v>4.9559710350500001</v>
      </c>
      <c r="M314" s="1">
        <v>3</v>
      </c>
      <c r="N314" s="1" t="s">
        <v>262</v>
      </c>
      <c r="O314" s="1">
        <v>9942.1467595552494</v>
      </c>
      <c r="P314" s="1">
        <v>4846723.6781958202</v>
      </c>
    </row>
    <row r="315" spans="1:16" ht="30" x14ac:dyDescent="0.25">
      <c r="A315" s="1">
        <v>153</v>
      </c>
      <c r="B315" s="1">
        <v>0</v>
      </c>
      <c r="C315" s="1">
        <v>1.495179</v>
      </c>
      <c r="D315" s="1">
        <v>23</v>
      </c>
      <c r="E315" s="1">
        <v>6973.5938264599999</v>
      </c>
      <c r="F315" s="1">
        <v>6.9735938264600001</v>
      </c>
      <c r="G315" s="1">
        <v>4.6640528167299999</v>
      </c>
      <c r="H315" s="1">
        <v>224</v>
      </c>
      <c r="I315" s="1">
        <v>0</v>
      </c>
      <c r="J315" s="1">
        <v>1501774.6175972801</v>
      </c>
      <c r="K315" s="2">
        <v>42696</v>
      </c>
      <c r="L315" s="1">
        <v>4.6640528167299999</v>
      </c>
      <c r="M315" s="1">
        <v>3</v>
      </c>
      <c r="N315" s="1" t="s">
        <v>262</v>
      </c>
      <c r="O315" s="1">
        <v>6537.2237504310697</v>
      </c>
      <c r="P315" s="1">
        <v>1501774.6175972801</v>
      </c>
    </row>
    <row r="316" spans="1:16" ht="30" x14ac:dyDescent="0.25">
      <c r="A316" s="1">
        <v>157</v>
      </c>
      <c r="B316" s="1">
        <v>0</v>
      </c>
      <c r="C316" s="1">
        <v>2.061045</v>
      </c>
      <c r="D316" s="1">
        <v>41</v>
      </c>
      <c r="E316" s="1">
        <v>9923.8168773500001</v>
      </c>
      <c r="F316" s="1">
        <v>9.9238168773499993</v>
      </c>
      <c r="G316" s="1">
        <v>4.8149443012399997</v>
      </c>
      <c r="H316" s="1">
        <v>230</v>
      </c>
      <c r="I316" s="1">
        <v>0</v>
      </c>
      <c r="J316" s="1">
        <v>2062654.9820300399</v>
      </c>
      <c r="K316" s="2">
        <v>42696</v>
      </c>
      <c r="L316" s="1">
        <v>4.8149443012399997</v>
      </c>
      <c r="M316" s="1">
        <v>3</v>
      </c>
      <c r="N316" s="1" t="s">
        <v>262</v>
      </c>
      <c r="O316" s="1">
        <v>7193.9482875141402</v>
      </c>
      <c r="P316" s="1">
        <v>2062654.9820300399</v>
      </c>
    </row>
    <row r="317" spans="1:16" ht="30" x14ac:dyDescent="0.25">
      <c r="A317" s="1">
        <v>161</v>
      </c>
      <c r="B317" s="1">
        <v>0</v>
      </c>
      <c r="C317" s="1">
        <v>2.7198180000000001</v>
      </c>
      <c r="D317" s="1">
        <v>48</v>
      </c>
      <c r="E317" s="1">
        <v>13505.337977200001</v>
      </c>
      <c r="F317" s="1">
        <v>13.5053379772</v>
      </c>
      <c r="G317" s="1">
        <v>4.9655300381099998</v>
      </c>
      <c r="H317" s="1">
        <v>236</v>
      </c>
      <c r="I317" s="1">
        <v>0</v>
      </c>
      <c r="J317" s="1">
        <v>2722024.3458064501</v>
      </c>
      <c r="K317" s="2">
        <v>42696</v>
      </c>
      <c r="L317" s="1">
        <v>4.9655300381099998</v>
      </c>
      <c r="M317" s="1">
        <v>3</v>
      </c>
      <c r="N317" s="1" t="s">
        <v>262</v>
      </c>
      <c r="O317" s="1">
        <v>8167.2017184345896</v>
      </c>
      <c r="P317" s="1">
        <v>2722024.3458064501</v>
      </c>
    </row>
    <row r="318" spans="1:16" ht="30" x14ac:dyDescent="0.25">
      <c r="A318" s="1">
        <v>162</v>
      </c>
      <c r="B318" s="1">
        <v>0</v>
      </c>
      <c r="C318" s="1">
        <v>1.4203349999999999</v>
      </c>
      <c r="D318" s="1">
        <v>32</v>
      </c>
      <c r="E318" s="1">
        <v>7250.9720728399998</v>
      </c>
      <c r="F318" s="1">
        <v>7.2509720728399998</v>
      </c>
      <c r="G318" s="1">
        <v>5.1051139856700001</v>
      </c>
      <c r="H318" s="1">
        <v>237</v>
      </c>
      <c r="I318" s="1">
        <v>0</v>
      </c>
      <c r="J318" s="1">
        <v>1421650.51049538</v>
      </c>
      <c r="K318" s="2">
        <v>42696</v>
      </c>
      <c r="L318" s="1">
        <v>5.1051139856700001</v>
      </c>
      <c r="M318" s="1">
        <v>3</v>
      </c>
      <c r="N318" s="1" t="s">
        <v>262</v>
      </c>
      <c r="O318" s="1">
        <v>5867.6863711619599</v>
      </c>
      <c r="P318" s="1">
        <v>1421650.51049538</v>
      </c>
    </row>
    <row r="319" spans="1:16" ht="30" x14ac:dyDescent="0.25">
      <c r="A319" s="1">
        <v>172</v>
      </c>
      <c r="B319" s="1">
        <v>0</v>
      </c>
      <c r="C319" s="1">
        <v>1.662363</v>
      </c>
      <c r="D319" s="1">
        <v>29</v>
      </c>
      <c r="E319" s="1">
        <v>7779.4685014999995</v>
      </c>
      <c r="F319" s="1">
        <v>7.7794685015000002</v>
      </c>
      <c r="G319" s="1">
        <v>4.6797651905800004</v>
      </c>
      <c r="H319" s="1">
        <v>249</v>
      </c>
      <c r="I319" s="1">
        <v>0</v>
      </c>
      <c r="J319" s="1">
        <v>1663681.93701122</v>
      </c>
      <c r="K319" s="2">
        <v>42696</v>
      </c>
      <c r="L319" s="1">
        <v>4.6797651905800004</v>
      </c>
      <c r="M319" s="1">
        <v>3</v>
      </c>
      <c r="N319" s="1" t="s">
        <v>262</v>
      </c>
      <c r="O319" s="1">
        <v>6922.0430614248398</v>
      </c>
      <c r="P319" s="1">
        <v>1663681.93701122</v>
      </c>
    </row>
    <row r="320" spans="1:16" ht="30" x14ac:dyDescent="0.25">
      <c r="A320" s="1">
        <v>173</v>
      </c>
      <c r="B320" s="1">
        <v>0</v>
      </c>
      <c r="C320" s="1">
        <v>2.5233120000000002</v>
      </c>
      <c r="D320" s="1">
        <v>56</v>
      </c>
      <c r="E320" s="1">
        <v>11803.3370056</v>
      </c>
      <c r="F320" s="1">
        <v>11.8033370056</v>
      </c>
      <c r="G320" s="1">
        <v>4.6777160357499996</v>
      </c>
      <c r="H320" s="1">
        <v>251</v>
      </c>
      <c r="I320" s="1">
        <v>0</v>
      </c>
      <c r="J320" s="1">
        <v>2525372.92146174</v>
      </c>
      <c r="K320" s="2">
        <v>42696</v>
      </c>
      <c r="L320" s="1">
        <v>4.6777160357499996</v>
      </c>
      <c r="M320" s="1">
        <v>3</v>
      </c>
      <c r="N320" s="1" t="s">
        <v>262</v>
      </c>
      <c r="O320" s="1">
        <v>7614.73604978001</v>
      </c>
      <c r="P320" s="1">
        <v>2525372.92146174</v>
      </c>
    </row>
    <row r="321" spans="1:16" ht="30" x14ac:dyDescent="0.25">
      <c r="A321" s="1">
        <v>176</v>
      </c>
      <c r="B321" s="1">
        <v>0</v>
      </c>
      <c r="C321" s="1">
        <v>5.7096090000000004</v>
      </c>
      <c r="D321" s="1">
        <v>94</v>
      </c>
      <c r="E321" s="1">
        <v>25756.943489400001</v>
      </c>
      <c r="F321" s="1">
        <v>25.756943489400001</v>
      </c>
      <c r="G321" s="1">
        <v>4.5111571544400002</v>
      </c>
      <c r="H321" s="1">
        <v>254</v>
      </c>
      <c r="I321" s="1">
        <v>0</v>
      </c>
      <c r="J321" s="1">
        <v>5572652.0728758397</v>
      </c>
      <c r="K321" s="2">
        <v>42696</v>
      </c>
      <c r="L321" s="1">
        <v>4.5111571544400002</v>
      </c>
      <c r="M321" s="1">
        <v>3</v>
      </c>
      <c r="N321" s="1" t="s">
        <v>262</v>
      </c>
      <c r="O321" s="1">
        <v>13430.635882070799</v>
      </c>
      <c r="P321" s="1">
        <v>5572652.0728758397</v>
      </c>
    </row>
    <row r="322" spans="1:16" ht="30" x14ac:dyDescent="0.25">
      <c r="A322" s="1">
        <v>177</v>
      </c>
      <c r="B322" s="1">
        <v>0</v>
      </c>
      <c r="C322" s="1">
        <v>1.8678600000000001</v>
      </c>
      <c r="D322" s="1">
        <v>33</v>
      </c>
      <c r="E322" s="1">
        <v>9309.6879810600003</v>
      </c>
      <c r="F322" s="1">
        <v>9.3096879810599997</v>
      </c>
      <c r="G322" s="1">
        <v>4.9841465533099996</v>
      </c>
      <c r="H322" s="1">
        <v>255</v>
      </c>
      <c r="I322" s="1">
        <v>0</v>
      </c>
      <c r="J322" s="1">
        <v>1869284.7921706601</v>
      </c>
      <c r="K322" s="2">
        <v>42696</v>
      </c>
      <c r="L322" s="1">
        <v>4.9841465533099996</v>
      </c>
      <c r="M322" s="1">
        <v>3</v>
      </c>
      <c r="N322" s="1" t="s">
        <v>262</v>
      </c>
      <c r="O322" s="1">
        <v>6393.5058899681298</v>
      </c>
      <c r="P322" s="1">
        <v>1869284.7921706601</v>
      </c>
    </row>
    <row r="323" spans="1:16" ht="30" x14ac:dyDescent="0.25">
      <c r="A323" s="1">
        <v>180</v>
      </c>
      <c r="B323" s="1">
        <v>0</v>
      </c>
      <c r="C323" s="1">
        <v>2.0067750000000002</v>
      </c>
      <c r="D323" s="1">
        <v>48</v>
      </c>
      <c r="E323" s="1">
        <v>10190.4957724</v>
      </c>
      <c r="F323" s="1">
        <v>10.1904957724</v>
      </c>
      <c r="G323" s="1">
        <v>5.0780460053600001</v>
      </c>
      <c r="H323" s="1">
        <v>258</v>
      </c>
      <c r="I323" s="1">
        <v>0</v>
      </c>
      <c r="J323" s="1">
        <v>2008335.0100594801</v>
      </c>
      <c r="K323" s="2">
        <v>42696</v>
      </c>
      <c r="L323" s="1">
        <v>5.0780460053600001</v>
      </c>
      <c r="M323" s="1">
        <v>3</v>
      </c>
      <c r="N323" s="1" t="s">
        <v>262</v>
      </c>
      <c r="O323" s="1">
        <v>7374.0056536840502</v>
      </c>
      <c r="P323" s="1">
        <v>2008335.0100594801</v>
      </c>
    </row>
    <row r="324" spans="1:16" ht="30" x14ac:dyDescent="0.25">
      <c r="A324" s="1">
        <v>182</v>
      </c>
      <c r="B324" s="1">
        <v>0</v>
      </c>
      <c r="C324" s="1">
        <v>2.0175480000000001</v>
      </c>
      <c r="D324" s="1">
        <v>28</v>
      </c>
      <c r="E324" s="1">
        <v>9186.9957723700009</v>
      </c>
      <c r="F324" s="1">
        <v>9.1869957723700004</v>
      </c>
      <c r="G324" s="1">
        <v>4.5535450816400003</v>
      </c>
      <c r="H324" s="1">
        <v>260</v>
      </c>
      <c r="I324" s="1">
        <v>0</v>
      </c>
      <c r="J324" s="1">
        <v>1925921.68502896</v>
      </c>
      <c r="K324" s="2">
        <v>42696</v>
      </c>
      <c r="L324" s="1">
        <v>4.5535450816400003</v>
      </c>
      <c r="M324" s="1">
        <v>3</v>
      </c>
      <c r="N324" s="1" t="s">
        <v>262</v>
      </c>
      <c r="O324" s="1">
        <v>7514.33925293837</v>
      </c>
      <c r="P324" s="1">
        <v>1925921.68502896</v>
      </c>
    </row>
    <row r="325" spans="1:16" ht="30" x14ac:dyDescent="0.25">
      <c r="A325" s="1">
        <v>184</v>
      </c>
      <c r="B325" s="1">
        <v>0</v>
      </c>
      <c r="C325" s="1">
        <v>2.7016740000000001</v>
      </c>
      <c r="D325" s="1">
        <v>49</v>
      </c>
      <c r="E325" s="1">
        <v>13919.273693200001</v>
      </c>
      <c r="F325" s="1">
        <v>13.919273693199999</v>
      </c>
      <c r="G325" s="1">
        <v>5.1520922558400004</v>
      </c>
      <c r="H325" s="1">
        <v>263</v>
      </c>
      <c r="I325" s="1">
        <v>0</v>
      </c>
      <c r="J325" s="1">
        <v>2785127.6900239498</v>
      </c>
      <c r="K325" s="2">
        <v>42696</v>
      </c>
      <c r="L325" s="1">
        <v>5.1520922558400004</v>
      </c>
      <c r="M325" s="1">
        <v>3</v>
      </c>
      <c r="N325" s="1" t="s">
        <v>262</v>
      </c>
      <c r="O325" s="1">
        <v>8942.4623818436994</v>
      </c>
      <c r="P325" s="1">
        <v>2785127.6900239498</v>
      </c>
    </row>
    <row r="326" spans="1:16" ht="30" x14ac:dyDescent="0.25">
      <c r="A326" s="1">
        <v>185</v>
      </c>
      <c r="B326" s="1">
        <v>0</v>
      </c>
      <c r="C326" s="1">
        <v>1.821933</v>
      </c>
      <c r="D326" s="1">
        <v>46</v>
      </c>
      <c r="E326" s="1">
        <v>8849.3217485200003</v>
      </c>
      <c r="F326" s="1">
        <v>8.8493217485199995</v>
      </c>
      <c r="G326" s="1">
        <v>4.8571060233900001</v>
      </c>
      <c r="H326" s="1">
        <v>265</v>
      </c>
      <c r="I326" s="1">
        <v>0</v>
      </c>
      <c r="J326" s="1">
        <v>1823081.3177686599</v>
      </c>
      <c r="K326" s="2">
        <v>42696</v>
      </c>
      <c r="L326" s="1">
        <v>4.8571060233900001</v>
      </c>
      <c r="M326" s="1">
        <v>3</v>
      </c>
      <c r="N326" s="1" t="s">
        <v>262</v>
      </c>
      <c r="O326" s="1">
        <v>5652.7234376197202</v>
      </c>
      <c r="P326" s="1">
        <v>1823081.3177686599</v>
      </c>
    </row>
    <row r="327" spans="1:16" ht="30" x14ac:dyDescent="0.25">
      <c r="A327" s="1">
        <v>186</v>
      </c>
      <c r="B327" s="1">
        <v>0</v>
      </c>
      <c r="C327" s="1">
        <v>0.37972799999899998</v>
      </c>
      <c r="D327" s="1">
        <v>8</v>
      </c>
      <c r="E327" s="1">
        <v>1861.8626612</v>
      </c>
      <c r="F327" s="1">
        <v>1.8618626612</v>
      </c>
      <c r="G327" s="1">
        <v>4.9031482039899998</v>
      </c>
      <c r="H327" s="1">
        <v>266</v>
      </c>
      <c r="I327" s="1">
        <v>0</v>
      </c>
      <c r="J327" s="1">
        <v>380439.63774186902</v>
      </c>
      <c r="K327" s="2">
        <v>42696</v>
      </c>
      <c r="L327" s="1">
        <v>4.9031482039899998</v>
      </c>
      <c r="M327" s="1">
        <v>3</v>
      </c>
      <c r="N327" s="1" t="s">
        <v>262</v>
      </c>
      <c r="O327" s="1">
        <v>3351.9401625404598</v>
      </c>
      <c r="P327" s="1">
        <v>380439.63774186902</v>
      </c>
    </row>
    <row r="328" spans="1:16" ht="30" x14ac:dyDescent="0.25">
      <c r="A328" s="1">
        <v>187</v>
      </c>
      <c r="B328" s="1">
        <v>0</v>
      </c>
      <c r="C328" s="1">
        <v>1.496799</v>
      </c>
      <c r="D328" s="1">
        <v>25</v>
      </c>
      <c r="E328" s="1">
        <v>7389.56752727</v>
      </c>
      <c r="F328" s="1">
        <v>7.3895675272699997</v>
      </c>
      <c r="G328" s="1">
        <v>4.9369137254000002</v>
      </c>
      <c r="H328" s="1">
        <v>267</v>
      </c>
      <c r="I328" s="1">
        <v>0</v>
      </c>
      <c r="J328" s="1">
        <v>1497994.9676211299</v>
      </c>
      <c r="K328" s="2">
        <v>42696</v>
      </c>
      <c r="L328" s="1">
        <v>4.9369137254000002</v>
      </c>
      <c r="M328" s="1">
        <v>3</v>
      </c>
      <c r="N328" s="1" t="s">
        <v>262</v>
      </c>
      <c r="O328" s="1">
        <v>7038.8539623016504</v>
      </c>
      <c r="P328" s="1">
        <v>1497994.9676211299</v>
      </c>
    </row>
    <row r="329" spans="1:16" ht="30" x14ac:dyDescent="0.25">
      <c r="A329" s="1">
        <v>189</v>
      </c>
      <c r="B329" s="1">
        <v>0</v>
      </c>
      <c r="C329" s="1">
        <v>6.8901839999999996</v>
      </c>
      <c r="D329" s="1">
        <v>151</v>
      </c>
      <c r="E329" s="1">
        <v>34450.761666600003</v>
      </c>
      <c r="F329" s="1">
        <v>34.450761666600002</v>
      </c>
      <c r="G329" s="1">
        <v>4.9999770204400003</v>
      </c>
      <c r="H329" s="1">
        <v>270</v>
      </c>
      <c r="I329" s="1">
        <v>0</v>
      </c>
      <c r="J329" s="1">
        <v>6895740.3668955201</v>
      </c>
      <c r="K329" s="2">
        <v>42696</v>
      </c>
      <c r="L329" s="1">
        <v>4.9999770204400003</v>
      </c>
      <c r="M329" s="1">
        <v>3</v>
      </c>
      <c r="N329" s="1" t="s">
        <v>262</v>
      </c>
      <c r="O329" s="1">
        <v>12514.29408229</v>
      </c>
      <c r="P329" s="1">
        <v>6895740.3668955201</v>
      </c>
    </row>
    <row r="330" spans="1:16" ht="30" x14ac:dyDescent="0.25">
      <c r="A330" s="1">
        <v>190</v>
      </c>
      <c r="B330" s="1">
        <v>0</v>
      </c>
      <c r="C330" s="1">
        <v>1.0213289999999999</v>
      </c>
      <c r="D330" s="1">
        <v>18</v>
      </c>
      <c r="E330" s="1">
        <v>5079.0068145300002</v>
      </c>
      <c r="F330" s="1">
        <v>5.0790068145299996</v>
      </c>
      <c r="G330" s="1">
        <v>4.9729389986300001</v>
      </c>
      <c r="H330" s="1">
        <v>271</v>
      </c>
      <c r="I330" s="1">
        <v>0</v>
      </c>
      <c r="J330" s="1">
        <v>1022232.14586761</v>
      </c>
      <c r="K330" s="2">
        <v>42696</v>
      </c>
      <c r="L330" s="1">
        <v>4.9729389986300001</v>
      </c>
      <c r="M330" s="1">
        <v>3</v>
      </c>
      <c r="N330" s="1" t="s">
        <v>262</v>
      </c>
      <c r="O330" s="1">
        <v>5501.6007414088999</v>
      </c>
      <c r="P330" s="1">
        <v>1022232.14586761</v>
      </c>
    </row>
    <row r="331" spans="1:16" ht="30" x14ac:dyDescent="0.25">
      <c r="A331" s="1">
        <v>192</v>
      </c>
      <c r="B331" s="1">
        <v>0</v>
      </c>
      <c r="C331" s="1">
        <v>5.5148849999999996</v>
      </c>
      <c r="D331" s="1">
        <v>116</v>
      </c>
      <c r="E331" s="1">
        <v>25590.256151900001</v>
      </c>
      <c r="F331" s="1">
        <v>25.5902561519</v>
      </c>
      <c r="G331" s="1">
        <v>4.6402157346699999</v>
      </c>
      <c r="H331" s="1">
        <v>273</v>
      </c>
      <c r="I331" s="1">
        <v>0</v>
      </c>
      <c r="J331" s="1">
        <v>5443357.4627706502</v>
      </c>
      <c r="K331" s="2">
        <v>42696</v>
      </c>
      <c r="L331" s="1">
        <v>4.6402157346699999</v>
      </c>
      <c r="M331" s="1">
        <v>3</v>
      </c>
      <c r="N331" s="1" t="s">
        <v>262</v>
      </c>
      <c r="O331" s="1">
        <v>13842.1031206444</v>
      </c>
      <c r="P331" s="1">
        <v>5443357.4627706502</v>
      </c>
    </row>
    <row r="332" spans="1:16" ht="30" x14ac:dyDescent="0.25">
      <c r="A332" s="1">
        <v>195</v>
      </c>
      <c r="B332" s="1">
        <v>0</v>
      </c>
      <c r="C332" s="1">
        <v>2.2253129999999999</v>
      </c>
      <c r="D332" s="1">
        <v>37</v>
      </c>
      <c r="E332" s="1">
        <v>10970.8048635</v>
      </c>
      <c r="F332" s="1">
        <v>10.9708048635</v>
      </c>
      <c r="G332" s="1">
        <v>4.9300052907199996</v>
      </c>
      <c r="H332" s="1">
        <v>276</v>
      </c>
      <c r="I332" s="1">
        <v>0</v>
      </c>
      <c r="J332" s="1">
        <v>2227168.97606829</v>
      </c>
      <c r="K332" s="2">
        <v>42696</v>
      </c>
      <c r="L332" s="1">
        <v>4.9300052907199996</v>
      </c>
      <c r="M332" s="1">
        <v>3</v>
      </c>
      <c r="N332" s="1" t="s">
        <v>262</v>
      </c>
      <c r="O332" s="1">
        <v>6699.8906629680196</v>
      </c>
      <c r="P332" s="1">
        <v>2227168.97606829</v>
      </c>
    </row>
    <row r="333" spans="1:16" ht="30" x14ac:dyDescent="0.25">
      <c r="A333" s="1">
        <v>196</v>
      </c>
      <c r="B333" s="1">
        <v>0</v>
      </c>
      <c r="C333" s="1">
        <v>4.6281780000000001</v>
      </c>
      <c r="D333" s="1">
        <v>101</v>
      </c>
      <c r="E333" s="1">
        <v>22482.478231100002</v>
      </c>
      <c r="F333" s="1">
        <v>22.4824782311</v>
      </c>
      <c r="G333" s="1">
        <v>4.8577384515200004</v>
      </c>
      <c r="H333" s="1">
        <v>278</v>
      </c>
      <c r="I333" s="1">
        <v>0</v>
      </c>
      <c r="J333" s="1">
        <v>4631863.85932747</v>
      </c>
      <c r="K333" s="2">
        <v>42696</v>
      </c>
      <c r="L333" s="1">
        <v>4.8577384515200004</v>
      </c>
      <c r="M333" s="1">
        <v>3</v>
      </c>
      <c r="N333" s="1" t="s">
        <v>262</v>
      </c>
      <c r="O333" s="1">
        <v>10745.088799504199</v>
      </c>
      <c r="P333" s="1">
        <v>4631863.85932747</v>
      </c>
    </row>
    <row r="334" spans="1:16" ht="30" x14ac:dyDescent="0.25">
      <c r="A334" s="1">
        <v>199</v>
      </c>
      <c r="B334" s="1">
        <v>0</v>
      </c>
      <c r="C334" s="1">
        <v>3.3239969999999999</v>
      </c>
      <c r="D334" s="1">
        <v>58</v>
      </c>
      <c r="E334" s="1">
        <v>15478.8642764</v>
      </c>
      <c r="F334" s="1">
        <v>15.4788642764</v>
      </c>
      <c r="G334" s="1">
        <v>4.6567022402199996</v>
      </c>
      <c r="H334" s="1">
        <v>281</v>
      </c>
      <c r="I334" s="1">
        <v>0</v>
      </c>
      <c r="J334" s="1">
        <v>3326774.9356393502</v>
      </c>
      <c r="K334" s="2">
        <v>42696</v>
      </c>
      <c r="L334" s="1">
        <v>4.6567022402199996</v>
      </c>
      <c r="M334" s="1">
        <v>3</v>
      </c>
      <c r="N334" s="1" t="s">
        <v>262</v>
      </c>
      <c r="O334" s="1">
        <v>8610.8284055764398</v>
      </c>
      <c r="P334" s="1">
        <v>3326774.9356393502</v>
      </c>
    </row>
    <row r="335" spans="1:16" ht="30" x14ac:dyDescent="0.25">
      <c r="A335" s="1">
        <v>202</v>
      </c>
      <c r="B335" s="1">
        <v>0</v>
      </c>
      <c r="C335" s="1">
        <v>2.355966</v>
      </c>
      <c r="D335" s="1">
        <v>44</v>
      </c>
      <c r="E335" s="1">
        <v>10729.0064864</v>
      </c>
      <c r="F335" s="1">
        <v>10.729006486399999</v>
      </c>
      <c r="G335" s="1">
        <v>4.55397339622</v>
      </c>
      <c r="H335" s="1">
        <v>284</v>
      </c>
      <c r="I335" s="1">
        <v>0</v>
      </c>
      <c r="J335" s="1">
        <v>2240309.3038919698</v>
      </c>
      <c r="K335" s="2">
        <v>42696</v>
      </c>
      <c r="L335" s="1">
        <v>4.55397339622</v>
      </c>
      <c r="M335" s="1">
        <v>3</v>
      </c>
      <c r="N335" s="1" t="s">
        <v>262</v>
      </c>
      <c r="O335" s="1">
        <v>8294.1977421285301</v>
      </c>
      <c r="P335" s="1">
        <v>2240309.3038919698</v>
      </c>
    </row>
    <row r="336" spans="1:16" ht="30" x14ac:dyDescent="0.25">
      <c r="A336" s="1">
        <v>208</v>
      </c>
      <c r="B336" s="1">
        <v>0</v>
      </c>
      <c r="C336" s="1">
        <v>1.7877510000000001</v>
      </c>
      <c r="D336" s="1">
        <v>31</v>
      </c>
      <c r="E336" s="1">
        <v>8915.3097346800005</v>
      </c>
      <c r="F336" s="1">
        <v>8.9153097346799992</v>
      </c>
      <c r="G336" s="1">
        <v>4.9868856091699998</v>
      </c>
      <c r="H336" s="1">
        <v>290</v>
      </c>
      <c r="I336" s="1">
        <v>0</v>
      </c>
      <c r="J336" s="1">
        <v>1789176.76279449</v>
      </c>
      <c r="K336" s="2">
        <v>42696</v>
      </c>
      <c r="L336" s="1">
        <v>4.9868856091699998</v>
      </c>
      <c r="M336" s="1">
        <v>3</v>
      </c>
      <c r="N336" s="1" t="s">
        <v>262</v>
      </c>
      <c r="O336" s="1">
        <v>7430.6900961309402</v>
      </c>
      <c r="P336" s="1">
        <v>1789176.76279449</v>
      </c>
    </row>
    <row r="337" spans="1:16" ht="30" x14ac:dyDescent="0.25">
      <c r="A337" s="1">
        <v>222</v>
      </c>
      <c r="B337" s="1">
        <v>0</v>
      </c>
      <c r="C337" s="1">
        <v>2.531412</v>
      </c>
      <c r="D337" s="1">
        <v>49</v>
      </c>
      <c r="E337" s="1">
        <v>13068.8285631</v>
      </c>
      <c r="F337" s="1">
        <v>13.068828563</v>
      </c>
      <c r="G337" s="1">
        <v>5.1626635897300002</v>
      </c>
      <c r="H337" s="1">
        <v>309</v>
      </c>
      <c r="I337" s="1">
        <v>0</v>
      </c>
      <c r="J337" s="1">
        <v>2533473.41311923</v>
      </c>
      <c r="K337" s="2">
        <v>42696</v>
      </c>
      <c r="L337" s="1">
        <v>5.1626635897300002</v>
      </c>
      <c r="M337" s="1">
        <v>3</v>
      </c>
      <c r="N337" s="1" t="s">
        <v>262</v>
      </c>
      <c r="O337" s="1">
        <v>8316.5865250470106</v>
      </c>
      <c r="P337" s="1">
        <v>2533473.41311923</v>
      </c>
    </row>
    <row r="338" spans="1:16" ht="30" x14ac:dyDescent="0.25">
      <c r="A338" s="1">
        <v>225</v>
      </c>
      <c r="B338" s="1">
        <v>0</v>
      </c>
      <c r="C338" s="1">
        <v>1.464237</v>
      </c>
      <c r="D338" s="1">
        <v>34</v>
      </c>
      <c r="E338" s="1">
        <v>6843.9983720299997</v>
      </c>
      <c r="F338" s="1">
        <v>6.8439983720299997</v>
      </c>
      <c r="G338" s="1">
        <v>4.6741056072399996</v>
      </c>
      <c r="H338" s="1">
        <v>313</v>
      </c>
      <c r="I338" s="1">
        <v>0</v>
      </c>
      <c r="J338" s="1">
        <v>1465373.9714947999</v>
      </c>
      <c r="K338" s="2">
        <v>42696</v>
      </c>
      <c r="L338" s="1">
        <v>4.6741056072399996</v>
      </c>
      <c r="M338" s="1">
        <v>3</v>
      </c>
      <c r="N338" s="1" t="s">
        <v>262</v>
      </c>
      <c r="O338" s="1">
        <v>6459.8359075429998</v>
      </c>
      <c r="P338" s="1">
        <v>1465373.9714947999</v>
      </c>
    </row>
    <row r="339" spans="1:16" ht="30" x14ac:dyDescent="0.25">
      <c r="A339" s="1">
        <v>226</v>
      </c>
      <c r="B339" s="1">
        <v>0</v>
      </c>
      <c r="C339" s="1">
        <v>1.0291049999999999</v>
      </c>
      <c r="D339" s="1">
        <v>20</v>
      </c>
      <c r="E339" s="1">
        <v>4903.8493475400001</v>
      </c>
      <c r="F339" s="1">
        <v>4.9038493475399996</v>
      </c>
      <c r="G339" s="1">
        <v>4.7651593836800004</v>
      </c>
      <c r="H339" s="1">
        <v>314</v>
      </c>
      <c r="I339" s="1">
        <v>0</v>
      </c>
      <c r="J339" s="1">
        <v>1029998.03240313</v>
      </c>
      <c r="K339" s="2">
        <v>42696</v>
      </c>
      <c r="L339" s="1">
        <v>4.7651593836800004</v>
      </c>
      <c r="M339" s="1">
        <v>3</v>
      </c>
      <c r="N339" s="1" t="s">
        <v>262</v>
      </c>
      <c r="O339" s="1">
        <v>5151.8885076716297</v>
      </c>
      <c r="P339" s="1">
        <v>1029998.03240313</v>
      </c>
    </row>
    <row r="340" spans="1:16" ht="30" x14ac:dyDescent="0.25">
      <c r="A340" s="1">
        <v>228</v>
      </c>
      <c r="B340" s="1">
        <v>0</v>
      </c>
      <c r="C340" s="1">
        <v>2.2413509999999999</v>
      </c>
      <c r="D340" s="1">
        <v>48</v>
      </c>
      <c r="E340" s="1">
        <v>11499.6305115</v>
      </c>
      <c r="F340" s="1">
        <v>11.499630511499999</v>
      </c>
      <c r="G340" s="1">
        <v>5.1306691863499996</v>
      </c>
      <c r="H340" s="1">
        <v>318</v>
      </c>
      <c r="I340" s="1">
        <v>0</v>
      </c>
      <c r="J340" s="1">
        <v>2243214.2075634701</v>
      </c>
      <c r="K340" s="2">
        <v>42696</v>
      </c>
      <c r="L340" s="1">
        <v>5.1306691863499996</v>
      </c>
      <c r="M340" s="1">
        <v>3</v>
      </c>
      <c r="N340" s="1" t="s">
        <v>262</v>
      </c>
      <c r="O340" s="1">
        <v>7164.6109791150702</v>
      </c>
      <c r="P340" s="1">
        <v>2243214.2075634701</v>
      </c>
    </row>
    <row r="341" spans="1:16" ht="30" x14ac:dyDescent="0.25">
      <c r="A341" s="1">
        <v>229</v>
      </c>
      <c r="B341" s="1">
        <v>0</v>
      </c>
      <c r="C341" s="1">
        <v>1.8274410000000001</v>
      </c>
      <c r="D341" s="1">
        <v>41</v>
      </c>
      <c r="E341" s="1">
        <v>9037.1616818700004</v>
      </c>
      <c r="F341" s="1">
        <v>9.0371616818699998</v>
      </c>
      <c r="G341" s="1">
        <v>4.9452549668500003</v>
      </c>
      <c r="H341" s="1">
        <v>319</v>
      </c>
      <c r="I341" s="1">
        <v>0</v>
      </c>
      <c r="J341" s="1">
        <v>1828946.8206449901</v>
      </c>
      <c r="K341" s="2">
        <v>42696</v>
      </c>
      <c r="L341" s="1">
        <v>4.9452549668500003</v>
      </c>
      <c r="M341" s="1">
        <v>3</v>
      </c>
      <c r="N341" s="1" t="s">
        <v>262</v>
      </c>
      <c r="O341" s="1">
        <v>7568.0411585808397</v>
      </c>
      <c r="P341" s="1">
        <v>1828946.8206449901</v>
      </c>
    </row>
    <row r="342" spans="1:16" ht="30" x14ac:dyDescent="0.25">
      <c r="A342" s="1">
        <v>231</v>
      </c>
      <c r="B342" s="1">
        <v>0</v>
      </c>
      <c r="C342" s="1">
        <v>0.305532000001</v>
      </c>
      <c r="D342" s="1">
        <v>7</v>
      </c>
      <c r="E342" s="1">
        <v>1389.9474016199999</v>
      </c>
      <c r="F342" s="1">
        <v>1.38994740162</v>
      </c>
      <c r="G342" s="1">
        <v>4.5492694762400001</v>
      </c>
      <c r="H342" s="1">
        <v>321</v>
      </c>
      <c r="I342" s="1">
        <v>0</v>
      </c>
      <c r="J342" s="1">
        <v>167058.21264867199</v>
      </c>
      <c r="K342" s="2">
        <v>42696</v>
      </c>
      <c r="L342" s="1">
        <v>4.5492694762400001</v>
      </c>
      <c r="M342" s="1">
        <v>3</v>
      </c>
      <c r="N342" s="1" t="s">
        <v>262</v>
      </c>
      <c r="O342" s="1">
        <v>2091.7964187565899</v>
      </c>
      <c r="P342" s="1">
        <v>167058.21264867199</v>
      </c>
    </row>
    <row r="343" spans="1:16" ht="30" x14ac:dyDescent="0.25">
      <c r="A343" s="1">
        <v>237</v>
      </c>
      <c r="B343" s="1">
        <v>0</v>
      </c>
      <c r="C343" s="1">
        <v>1.4435009999999999</v>
      </c>
      <c r="D343" s="1">
        <v>37</v>
      </c>
      <c r="E343" s="1">
        <v>6814.5175285400001</v>
      </c>
      <c r="F343" s="1">
        <v>6.8145175285399997</v>
      </c>
      <c r="G343" s="1">
        <v>4.7208263302500004</v>
      </c>
      <c r="H343" s="1">
        <v>332</v>
      </c>
      <c r="I343" s="1">
        <v>0</v>
      </c>
      <c r="J343" s="1">
        <v>1444679.09238833</v>
      </c>
      <c r="K343" s="2">
        <v>42696</v>
      </c>
      <c r="L343" s="1">
        <v>4.7208263302500004</v>
      </c>
      <c r="M343" s="1">
        <v>3</v>
      </c>
      <c r="N343" s="1" t="s">
        <v>262</v>
      </c>
      <c r="O343" s="1">
        <v>5717.8289384919899</v>
      </c>
      <c r="P343" s="1">
        <v>1444679.09238833</v>
      </c>
    </row>
    <row r="344" spans="1:16" ht="30" x14ac:dyDescent="0.25">
      <c r="A344" s="1">
        <v>238</v>
      </c>
      <c r="B344" s="1">
        <v>0</v>
      </c>
      <c r="C344" s="1">
        <v>1.3888259999999999</v>
      </c>
      <c r="D344" s="1">
        <v>31</v>
      </c>
      <c r="E344" s="1">
        <v>6745.2311652500002</v>
      </c>
      <c r="F344" s="1">
        <v>6.7452311652499999</v>
      </c>
      <c r="G344" s="1">
        <v>4.8567863542699996</v>
      </c>
      <c r="H344" s="1">
        <v>333</v>
      </c>
      <c r="I344" s="1">
        <v>0</v>
      </c>
      <c r="J344" s="1">
        <v>1521363.12475205</v>
      </c>
      <c r="K344" s="2">
        <v>42696</v>
      </c>
      <c r="L344" s="1">
        <v>4.8567863542699996</v>
      </c>
      <c r="M344" s="1">
        <v>3</v>
      </c>
      <c r="N344" s="1" t="s">
        <v>262</v>
      </c>
      <c r="O344" s="1">
        <v>5656.7212126112499</v>
      </c>
      <c r="P344" s="1">
        <v>1521363.12475205</v>
      </c>
    </row>
    <row r="345" spans="1:16" ht="30" x14ac:dyDescent="0.25">
      <c r="A345" s="1">
        <v>241</v>
      </c>
      <c r="B345" s="1">
        <v>0</v>
      </c>
      <c r="C345" s="1">
        <v>6.2114849999999997</v>
      </c>
      <c r="D345" s="1">
        <v>126</v>
      </c>
      <c r="E345" s="1">
        <v>31560.075628899998</v>
      </c>
      <c r="F345" s="1">
        <v>31.560075628900002</v>
      </c>
      <c r="G345" s="1">
        <v>5.0809227791599998</v>
      </c>
      <c r="H345" s="1">
        <v>336</v>
      </c>
      <c r="I345" s="1">
        <v>0</v>
      </c>
      <c r="J345" s="1">
        <v>6216437.7015362103</v>
      </c>
      <c r="K345" s="2">
        <v>42696</v>
      </c>
      <c r="L345" s="1">
        <v>5.0809227791599998</v>
      </c>
      <c r="M345" s="1">
        <v>3</v>
      </c>
      <c r="N345" s="1" t="s">
        <v>262</v>
      </c>
      <c r="O345" s="1">
        <v>12100.615849751401</v>
      </c>
      <c r="P345" s="1">
        <v>6216437.7015362103</v>
      </c>
    </row>
    <row r="346" spans="1:16" ht="30" x14ac:dyDescent="0.25">
      <c r="A346" s="1">
        <v>245</v>
      </c>
      <c r="B346" s="1">
        <v>0</v>
      </c>
      <c r="C346" s="1">
        <v>1.927233</v>
      </c>
      <c r="D346" s="1">
        <v>41</v>
      </c>
      <c r="E346" s="1">
        <v>9218.7285656000004</v>
      </c>
      <c r="F346" s="1">
        <v>9.2187285655999993</v>
      </c>
      <c r="G346" s="1">
        <v>4.7834011588600003</v>
      </c>
      <c r="H346" s="1">
        <v>341</v>
      </c>
      <c r="I346" s="1">
        <v>0</v>
      </c>
      <c r="J346" s="1">
        <v>1999892.7825726101</v>
      </c>
      <c r="K346" s="2">
        <v>42696</v>
      </c>
      <c r="L346" s="1">
        <v>4.7834011588600003</v>
      </c>
      <c r="M346" s="1">
        <v>3</v>
      </c>
      <c r="N346" s="1" t="s">
        <v>262</v>
      </c>
      <c r="O346" s="1">
        <v>6867.0685870968</v>
      </c>
      <c r="P346" s="1">
        <v>1999892.7825726101</v>
      </c>
    </row>
    <row r="347" spans="1:16" ht="30" x14ac:dyDescent="0.25">
      <c r="A347" s="1">
        <v>249</v>
      </c>
      <c r="B347" s="1">
        <v>0</v>
      </c>
      <c r="C347" s="1">
        <v>2.0444399999999998</v>
      </c>
      <c r="D347" s="1">
        <v>42</v>
      </c>
      <c r="E347" s="1">
        <v>10068.8311627</v>
      </c>
      <c r="F347" s="1">
        <v>10.0688311627</v>
      </c>
      <c r="G347" s="1">
        <v>4.9249824708499998</v>
      </c>
      <c r="H347" s="1">
        <v>345</v>
      </c>
      <c r="I347" s="1">
        <v>0</v>
      </c>
      <c r="J347" s="1">
        <v>2046053.6454821101</v>
      </c>
      <c r="K347" s="2">
        <v>42696</v>
      </c>
      <c r="L347" s="1">
        <v>4.9249824708499998</v>
      </c>
      <c r="M347" s="1">
        <v>3</v>
      </c>
      <c r="N347" s="1" t="s">
        <v>262</v>
      </c>
      <c r="O347" s="1">
        <v>7700.1473643243298</v>
      </c>
      <c r="P347" s="1">
        <v>2046053.6454821101</v>
      </c>
    </row>
    <row r="348" spans="1:16" ht="30" x14ac:dyDescent="0.25">
      <c r="A348" s="1">
        <v>250</v>
      </c>
      <c r="B348" s="1">
        <v>0</v>
      </c>
      <c r="C348" s="1">
        <v>1.7084520000000001</v>
      </c>
      <c r="D348" s="1">
        <v>33</v>
      </c>
      <c r="E348" s="1">
        <v>8818.3610332299995</v>
      </c>
      <c r="F348" s="1">
        <v>8.8183610332299995</v>
      </c>
      <c r="G348" s="1">
        <v>5.1616088911100002</v>
      </c>
      <c r="H348" s="1">
        <v>346</v>
      </c>
      <c r="I348" s="1">
        <v>0</v>
      </c>
      <c r="J348" s="1">
        <v>1709773.3477763301</v>
      </c>
      <c r="K348" s="2">
        <v>42696</v>
      </c>
      <c r="L348" s="1">
        <v>5.1616088911100002</v>
      </c>
      <c r="M348" s="1">
        <v>3</v>
      </c>
      <c r="N348" s="1" t="s">
        <v>262</v>
      </c>
      <c r="O348" s="1">
        <v>7602.7980953128399</v>
      </c>
      <c r="P348" s="1">
        <v>1709773.3477763301</v>
      </c>
    </row>
    <row r="349" spans="1:16" ht="30" x14ac:dyDescent="0.25">
      <c r="A349" s="1">
        <v>251</v>
      </c>
      <c r="B349" s="1">
        <v>0</v>
      </c>
      <c r="C349" s="1">
        <v>2.0293739999999998</v>
      </c>
      <c r="D349" s="1">
        <v>33</v>
      </c>
      <c r="E349" s="1">
        <v>9347.4743443499992</v>
      </c>
      <c r="F349" s="1">
        <v>9.3474743443499992</v>
      </c>
      <c r="G349" s="1">
        <v>4.6060875641200001</v>
      </c>
      <c r="H349" s="1">
        <v>347</v>
      </c>
      <c r="I349" s="1">
        <v>0</v>
      </c>
      <c r="J349" s="1">
        <v>2030784.9239491799</v>
      </c>
      <c r="K349" s="2">
        <v>42696</v>
      </c>
      <c r="L349" s="1">
        <v>4.6060875641200001</v>
      </c>
      <c r="M349" s="1">
        <v>3</v>
      </c>
      <c r="N349" s="1" t="s">
        <v>262</v>
      </c>
      <c r="O349" s="1">
        <v>6554.78515942183</v>
      </c>
      <c r="P349" s="1">
        <v>2030784.9239491799</v>
      </c>
    </row>
    <row r="350" spans="1:16" ht="30" x14ac:dyDescent="0.25">
      <c r="A350" s="1">
        <v>254</v>
      </c>
      <c r="B350" s="1">
        <v>0</v>
      </c>
      <c r="C350" s="1">
        <v>2.2733460000000001</v>
      </c>
      <c r="D350" s="1">
        <v>48</v>
      </c>
      <c r="E350" s="1">
        <v>10985.661681899999</v>
      </c>
      <c r="F350" s="1">
        <v>10.9856616819</v>
      </c>
      <c r="G350" s="1">
        <v>4.8323755741100003</v>
      </c>
      <c r="H350" s="1">
        <v>350</v>
      </c>
      <c r="I350" s="1">
        <v>0</v>
      </c>
      <c r="J350" s="1">
        <v>2275150.88492131</v>
      </c>
      <c r="K350" s="2">
        <v>42696</v>
      </c>
      <c r="L350" s="1">
        <v>4.8323755741100003</v>
      </c>
      <c r="M350" s="1">
        <v>3</v>
      </c>
      <c r="N350" s="1" t="s">
        <v>262</v>
      </c>
      <c r="O350" s="1">
        <v>7057.9733055558199</v>
      </c>
      <c r="P350" s="1">
        <v>2275150.88492131</v>
      </c>
    </row>
    <row r="351" spans="1:16" ht="30" x14ac:dyDescent="0.25">
      <c r="A351" s="1">
        <v>260</v>
      </c>
      <c r="B351" s="1">
        <v>0</v>
      </c>
      <c r="C351" s="1">
        <v>3.488184</v>
      </c>
      <c r="D351" s="1">
        <v>83</v>
      </c>
      <c r="E351" s="1">
        <v>17704.761351199999</v>
      </c>
      <c r="F351" s="1">
        <v>17.704761351199998</v>
      </c>
      <c r="G351" s="1">
        <v>5.0756385991100004</v>
      </c>
      <c r="H351" s="1">
        <v>359</v>
      </c>
      <c r="I351" s="1">
        <v>0</v>
      </c>
      <c r="J351" s="1">
        <v>3491008.4941753801</v>
      </c>
      <c r="K351" s="2">
        <v>42696</v>
      </c>
      <c r="L351" s="1">
        <v>5.0756385991100004</v>
      </c>
      <c r="M351" s="1">
        <v>3</v>
      </c>
      <c r="N351" s="1" t="s">
        <v>262</v>
      </c>
      <c r="O351" s="1">
        <v>10772.525649822999</v>
      </c>
      <c r="P351" s="1">
        <v>3491008.4941753801</v>
      </c>
    </row>
    <row r="352" spans="1:16" ht="30" x14ac:dyDescent="0.25">
      <c r="A352" s="1">
        <v>262</v>
      </c>
      <c r="B352" s="1">
        <v>0</v>
      </c>
      <c r="C352" s="1">
        <v>1.081674</v>
      </c>
      <c r="D352" s="1">
        <v>22</v>
      </c>
      <c r="E352" s="1">
        <v>5200.9590873200004</v>
      </c>
      <c r="F352" s="1">
        <v>5.2009590873200002</v>
      </c>
      <c r="G352" s="1">
        <v>4.8082500710199998</v>
      </c>
      <c r="H352" s="1">
        <v>361</v>
      </c>
      <c r="I352" s="1">
        <v>0</v>
      </c>
      <c r="J352" s="1">
        <v>1082570.33969553</v>
      </c>
      <c r="K352" s="2">
        <v>42696</v>
      </c>
      <c r="L352" s="1">
        <v>4.8082500710199998</v>
      </c>
      <c r="M352" s="1">
        <v>3</v>
      </c>
      <c r="N352" s="1" t="s">
        <v>262</v>
      </c>
      <c r="O352" s="1">
        <v>4746.7999463476399</v>
      </c>
      <c r="P352" s="1">
        <v>1082570.33969553</v>
      </c>
    </row>
    <row r="353" spans="1:16" ht="30" x14ac:dyDescent="0.25">
      <c r="A353" s="1">
        <v>269</v>
      </c>
      <c r="B353" s="1">
        <v>0</v>
      </c>
      <c r="C353" s="1">
        <v>1.107432</v>
      </c>
      <c r="D353" s="1">
        <v>15</v>
      </c>
      <c r="E353" s="1">
        <v>5360.40064609</v>
      </c>
      <c r="F353" s="1">
        <v>5.3604006460900004</v>
      </c>
      <c r="G353" s="1">
        <v>4.8403880744699999</v>
      </c>
      <c r="H353" s="1">
        <v>370</v>
      </c>
      <c r="I353" s="1">
        <v>0</v>
      </c>
      <c r="J353" s="1">
        <v>1108236.7802641799</v>
      </c>
      <c r="K353" s="2">
        <v>42696</v>
      </c>
      <c r="L353" s="1">
        <v>4.8403880744699999</v>
      </c>
      <c r="M353" s="1">
        <v>3</v>
      </c>
      <c r="N353" s="1" t="s">
        <v>262</v>
      </c>
      <c r="O353" s="1">
        <v>5722.5641071826303</v>
      </c>
      <c r="P353" s="1">
        <v>1108236.7802641799</v>
      </c>
    </row>
    <row r="354" spans="1:16" ht="30" x14ac:dyDescent="0.25">
      <c r="A354" s="1">
        <v>271</v>
      </c>
      <c r="B354" s="1">
        <v>0</v>
      </c>
      <c r="C354" s="1">
        <v>5.3164350000000002</v>
      </c>
      <c r="D354" s="1">
        <v>116</v>
      </c>
      <c r="E354" s="1">
        <v>24750.0808282</v>
      </c>
      <c r="F354" s="1">
        <v>24.750080828200002</v>
      </c>
      <c r="G354" s="1">
        <v>4.6553904690300003</v>
      </c>
      <c r="H354" s="1">
        <v>373</v>
      </c>
      <c r="I354" s="1">
        <v>0</v>
      </c>
      <c r="J354" s="1">
        <v>5384660.6138739502</v>
      </c>
      <c r="K354" s="2">
        <v>42696</v>
      </c>
      <c r="L354" s="1">
        <v>4.6553904690300003</v>
      </c>
      <c r="M354" s="1">
        <v>3</v>
      </c>
      <c r="N354" s="1" t="s">
        <v>262</v>
      </c>
      <c r="O354" s="1">
        <v>10998.0061544251</v>
      </c>
      <c r="P354" s="1">
        <v>5384660.6138739502</v>
      </c>
    </row>
    <row r="355" spans="1:16" ht="30" x14ac:dyDescent="0.25">
      <c r="A355" s="1">
        <v>276</v>
      </c>
      <c r="B355" s="1">
        <v>0</v>
      </c>
      <c r="C355" s="1">
        <v>1.1574899999999999</v>
      </c>
      <c r="D355" s="1">
        <v>24</v>
      </c>
      <c r="E355" s="1">
        <v>5347.3301910199998</v>
      </c>
      <c r="F355" s="1">
        <v>5.3473301910200002</v>
      </c>
      <c r="G355" s="1">
        <v>4.6197636187100004</v>
      </c>
      <c r="H355" s="1">
        <v>381</v>
      </c>
      <c r="I355" s="1">
        <v>0</v>
      </c>
      <c r="J355" s="1">
        <v>1158921.6373990299</v>
      </c>
      <c r="K355" s="2">
        <v>42696</v>
      </c>
      <c r="L355" s="1">
        <v>4.6197636187100004</v>
      </c>
      <c r="M355" s="1">
        <v>3</v>
      </c>
      <c r="N355" s="1" t="s">
        <v>262</v>
      </c>
      <c r="O355" s="1">
        <v>5624.4428094519099</v>
      </c>
      <c r="P355" s="1">
        <v>1158921.6373990299</v>
      </c>
    </row>
    <row r="356" spans="1:16" ht="30" x14ac:dyDescent="0.25">
      <c r="A356" s="1">
        <v>281</v>
      </c>
      <c r="B356" s="1">
        <v>0</v>
      </c>
      <c r="C356" s="1">
        <v>1.958418</v>
      </c>
      <c r="D356" s="1">
        <v>49</v>
      </c>
      <c r="E356" s="1">
        <v>10119.5327856</v>
      </c>
      <c r="F356" s="1">
        <v>10.119532785600001</v>
      </c>
      <c r="G356" s="1">
        <v>5.1671975980599996</v>
      </c>
      <c r="H356" s="1">
        <v>388</v>
      </c>
      <c r="I356" s="1">
        <v>0</v>
      </c>
      <c r="J356" s="1">
        <v>1960026.93177462</v>
      </c>
      <c r="K356" s="2">
        <v>42696</v>
      </c>
      <c r="L356" s="1">
        <v>5.1671975980599996</v>
      </c>
      <c r="M356" s="1">
        <v>3</v>
      </c>
      <c r="N356" s="1" t="s">
        <v>262</v>
      </c>
      <c r="O356" s="1">
        <v>6824.0412373679501</v>
      </c>
      <c r="P356" s="1">
        <v>1960026.93177462</v>
      </c>
    </row>
    <row r="357" spans="1:16" ht="30" x14ac:dyDescent="0.25">
      <c r="A357" s="1">
        <v>282</v>
      </c>
      <c r="B357" s="1">
        <v>0</v>
      </c>
      <c r="C357" s="1">
        <v>1.599021</v>
      </c>
      <c r="D357" s="1">
        <v>34</v>
      </c>
      <c r="E357" s="1">
        <v>7416.2477221099998</v>
      </c>
      <c r="F357" s="1">
        <v>7.4162477221099996</v>
      </c>
      <c r="G357" s="1">
        <v>4.6379926980999997</v>
      </c>
      <c r="H357" s="1">
        <v>389</v>
      </c>
      <c r="I357" s="1">
        <v>0</v>
      </c>
      <c r="J357" s="1">
        <v>1600348.12191176</v>
      </c>
      <c r="K357" s="2">
        <v>42696</v>
      </c>
      <c r="L357" s="1">
        <v>4.6379926980999997</v>
      </c>
      <c r="M357" s="1">
        <v>3</v>
      </c>
      <c r="N357" s="1" t="s">
        <v>262</v>
      </c>
      <c r="O357" s="1">
        <v>5876.4348773234697</v>
      </c>
      <c r="P357" s="1">
        <v>1600348.12191176</v>
      </c>
    </row>
    <row r="358" spans="1:16" ht="30" x14ac:dyDescent="0.25">
      <c r="A358" s="1">
        <v>286</v>
      </c>
      <c r="B358" s="1">
        <v>0</v>
      </c>
      <c r="C358" s="1">
        <v>4.6498860000000004</v>
      </c>
      <c r="D358" s="1">
        <v>102</v>
      </c>
      <c r="E358" s="1">
        <v>21750.280179500001</v>
      </c>
      <c r="F358" s="1">
        <v>21.750280179499999</v>
      </c>
      <c r="G358" s="1">
        <v>4.6775942849999996</v>
      </c>
      <c r="H358" s="1">
        <v>395</v>
      </c>
      <c r="I358" s="1">
        <v>0</v>
      </c>
      <c r="J358" s="1">
        <v>4653807.5284734303</v>
      </c>
      <c r="K358" s="2">
        <v>42696</v>
      </c>
      <c r="L358" s="1">
        <v>4.6775942849999996</v>
      </c>
      <c r="M358" s="1">
        <v>3</v>
      </c>
      <c r="N358" s="1" t="s">
        <v>262</v>
      </c>
      <c r="O358" s="1">
        <v>10568.803184597</v>
      </c>
      <c r="P358" s="1">
        <v>4653807.5284734303</v>
      </c>
    </row>
    <row r="359" spans="1:16" ht="30" x14ac:dyDescent="0.25">
      <c r="A359" s="1">
        <v>288</v>
      </c>
      <c r="B359" s="1">
        <v>0</v>
      </c>
      <c r="C359" s="1">
        <v>1.877337</v>
      </c>
      <c r="D359" s="1">
        <v>32</v>
      </c>
      <c r="E359" s="1">
        <v>8620.5483707500007</v>
      </c>
      <c r="F359" s="1">
        <v>8.6205483707500008</v>
      </c>
      <c r="G359" s="1">
        <v>4.5919024505200001</v>
      </c>
      <c r="H359" s="1">
        <v>399</v>
      </c>
      <c r="I359" s="1">
        <v>0</v>
      </c>
      <c r="J359" s="1">
        <v>1878977.89930506</v>
      </c>
      <c r="K359" s="2">
        <v>42696</v>
      </c>
      <c r="L359" s="1">
        <v>4.5919024505200001</v>
      </c>
      <c r="M359" s="1">
        <v>3</v>
      </c>
      <c r="N359" s="1" t="s">
        <v>262</v>
      </c>
      <c r="O359" s="1">
        <v>9260.6245224212398</v>
      </c>
      <c r="P359" s="1">
        <v>1878977.89930506</v>
      </c>
    </row>
    <row r="360" spans="1:16" ht="30" x14ac:dyDescent="0.25">
      <c r="A360" s="1">
        <v>290</v>
      </c>
      <c r="B360" s="1">
        <v>0</v>
      </c>
      <c r="C360" s="1">
        <v>4.0678200000000002</v>
      </c>
      <c r="D360" s="1">
        <v>79</v>
      </c>
      <c r="E360" s="1">
        <v>19229.169468100001</v>
      </c>
      <c r="F360" s="1">
        <v>19.2291694681</v>
      </c>
      <c r="G360" s="1">
        <v>4.7271436465000001</v>
      </c>
      <c r="H360" s="1">
        <v>402</v>
      </c>
      <c r="I360" s="1">
        <v>0</v>
      </c>
      <c r="J360" s="1">
        <v>4071093.8193028602</v>
      </c>
      <c r="K360" s="2">
        <v>42696</v>
      </c>
      <c r="L360" s="1">
        <v>4.7271436465000001</v>
      </c>
      <c r="M360" s="1">
        <v>3</v>
      </c>
      <c r="N360" s="1" t="s">
        <v>262</v>
      </c>
      <c r="O360" s="1">
        <v>12112.7187164276</v>
      </c>
      <c r="P360" s="1">
        <v>4071093.8193028602</v>
      </c>
    </row>
    <row r="361" spans="1:16" ht="30" x14ac:dyDescent="0.25">
      <c r="A361" s="1">
        <v>294</v>
      </c>
      <c r="B361" s="1">
        <v>0</v>
      </c>
      <c r="C361" s="1">
        <v>1.074222</v>
      </c>
      <c r="D361" s="1">
        <v>17</v>
      </c>
      <c r="E361" s="1">
        <v>5292.3707755599999</v>
      </c>
      <c r="F361" s="1">
        <v>5.2923707755600002</v>
      </c>
      <c r="G361" s="1">
        <v>4.9267011619199996</v>
      </c>
      <c r="H361" s="1">
        <v>410</v>
      </c>
      <c r="I361" s="1">
        <v>0</v>
      </c>
      <c r="J361" s="1">
        <v>1073306.77661969</v>
      </c>
      <c r="K361" s="2">
        <v>42696</v>
      </c>
      <c r="L361" s="1">
        <v>4.9267011619199996</v>
      </c>
      <c r="M361" s="1">
        <v>3</v>
      </c>
      <c r="N361" s="1" t="s">
        <v>262</v>
      </c>
      <c r="O361" s="1">
        <v>6335.0635099288302</v>
      </c>
      <c r="P361" s="1">
        <v>1073306.77661969</v>
      </c>
    </row>
    <row r="362" spans="1:16" ht="30" x14ac:dyDescent="0.25">
      <c r="A362" s="1">
        <v>299</v>
      </c>
      <c r="B362" s="1">
        <v>0</v>
      </c>
      <c r="C362" s="1">
        <v>3.1705019999999999</v>
      </c>
      <c r="D362" s="1">
        <v>64</v>
      </c>
      <c r="E362" s="1">
        <v>16249.8175209</v>
      </c>
      <c r="F362" s="1">
        <v>16.249817520899999</v>
      </c>
      <c r="G362" s="1">
        <v>5.1253137581699999</v>
      </c>
      <c r="H362" s="1">
        <v>417</v>
      </c>
      <c r="I362" s="1">
        <v>0</v>
      </c>
      <c r="J362" s="1">
        <v>3172993.7404200002</v>
      </c>
      <c r="K362" s="2">
        <v>42696</v>
      </c>
      <c r="L362" s="1">
        <v>5.1253137581699999</v>
      </c>
      <c r="M362" s="1">
        <v>3</v>
      </c>
      <c r="N362" s="1" t="s">
        <v>262</v>
      </c>
      <c r="O362" s="1">
        <v>9554.1627232096998</v>
      </c>
      <c r="P362" s="1">
        <v>3172993.7404200002</v>
      </c>
    </row>
    <row r="363" spans="1:16" ht="30" x14ac:dyDescent="0.25">
      <c r="A363" s="1">
        <v>303</v>
      </c>
      <c r="B363" s="1">
        <v>0</v>
      </c>
      <c r="C363" s="1">
        <v>2.4944760000000001</v>
      </c>
      <c r="D363" s="1">
        <v>54</v>
      </c>
      <c r="E363" s="1">
        <v>12573.0564851</v>
      </c>
      <c r="F363" s="1">
        <v>12.5730564851</v>
      </c>
      <c r="G363" s="1">
        <v>5.0403597729899996</v>
      </c>
      <c r="H363" s="1">
        <v>423</v>
      </c>
      <c r="I363" s="1">
        <v>0</v>
      </c>
      <c r="J363" s="1">
        <v>2496577.0743102101</v>
      </c>
      <c r="K363" s="2">
        <v>42696</v>
      </c>
      <c r="L363" s="1">
        <v>5.0403597729899996</v>
      </c>
      <c r="M363" s="1">
        <v>3</v>
      </c>
      <c r="N363" s="1" t="s">
        <v>262</v>
      </c>
      <c r="O363" s="1">
        <v>11178.1298796593</v>
      </c>
      <c r="P363" s="1">
        <v>2496577.0743102101</v>
      </c>
    </row>
    <row r="364" spans="1:16" ht="30" x14ac:dyDescent="0.25">
      <c r="A364" s="1">
        <v>305</v>
      </c>
      <c r="B364" s="1">
        <v>0</v>
      </c>
      <c r="C364" s="1">
        <v>1.552527</v>
      </c>
      <c r="D364" s="1">
        <v>31</v>
      </c>
      <c r="E364" s="1">
        <v>7055.8957749199999</v>
      </c>
      <c r="F364" s="1">
        <v>7.0558957749199998</v>
      </c>
      <c r="G364" s="1">
        <v>4.5447813628500002</v>
      </c>
      <c r="H364" s="1">
        <v>425</v>
      </c>
      <c r="I364" s="1">
        <v>0</v>
      </c>
      <c r="J364" s="1">
        <v>1553764.3880932599</v>
      </c>
      <c r="K364" s="2">
        <v>42696</v>
      </c>
      <c r="L364" s="1">
        <v>4.5447813628500002</v>
      </c>
      <c r="M364" s="1">
        <v>3</v>
      </c>
      <c r="N364" s="1" t="s">
        <v>262</v>
      </c>
      <c r="O364" s="1">
        <v>5433.59461895816</v>
      </c>
      <c r="P364" s="1">
        <v>1553764.3880932599</v>
      </c>
    </row>
    <row r="365" spans="1:16" ht="30" x14ac:dyDescent="0.25">
      <c r="A365" s="1">
        <v>307</v>
      </c>
      <c r="B365" s="1">
        <v>0</v>
      </c>
      <c r="C365" s="1">
        <v>1.264896</v>
      </c>
      <c r="D365" s="1">
        <v>21</v>
      </c>
      <c r="E365" s="1">
        <v>6172.2967491600002</v>
      </c>
      <c r="F365" s="1">
        <v>6.17229674916</v>
      </c>
      <c r="G365" s="1">
        <v>4.87968714358</v>
      </c>
      <c r="H365" s="1">
        <v>427</v>
      </c>
      <c r="I365" s="1">
        <v>0</v>
      </c>
      <c r="J365" s="1">
        <v>1184795.64361049</v>
      </c>
      <c r="K365" s="2">
        <v>42696</v>
      </c>
      <c r="L365" s="1">
        <v>4.87968714358</v>
      </c>
      <c r="M365" s="1">
        <v>3</v>
      </c>
      <c r="N365" s="1" t="s">
        <v>262</v>
      </c>
      <c r="O365" s="1">
        <v>4971.7623687949999</v>
      </c>
      <c r="P365" s="1">
        <v>1184795.64361049</v>
      </c>
    </row>
    <row r="366" spans="1:16" ht="30" x14ac:dyDescent="0.25">
      <c r="A366" s="1">
        <v>308</v>
      </c>
      <c r="B366" s="1">
        <v>0</v>
      </c>
      <c r="C366" s="1">
        <v>1.9761569999999999</v>
      </c>
      <c r="D366" s="1">
        <v>31</v>
      </c>
      <c r="E366" s="1">
        <v>9502.2834354900006</v>
      </c>
      <c r="F366" s="1">
        <v>9.5022834354899999</v>
      </c>
      <c r="G366" s="1">
        <v>4.8084658432999996</v>
      </c>
      <c r="H366" s="1">
        <v>429</v>
      </c>
      <c r="I366" s="1">
        <v>0</v>
      </c>
      <c r="J366" s="1">
        <v>1981326.2270363199</v>
      </c>
      <c r="K366" s="2">
        <v>42696</v>
      </c>
      <c r="L366" s="1">
        <v>4.8084658432999996</v>
      </c>
      <c r="M366" s="1">
        <v>3</v>
      </c>
      <c r="N366" s="1" t="s">
        <v>262</v>
      </c>
      <c r="O366" s="1">
        <v>6960.7180158163101</v>
      </c>
      <c r="P366" s="1">
        <v>1981326.2270363199</v>
      </c>
    </row>
    <row r="367" spans="1:16" ht="30" x14ac:dyDescent="0.25">
      <c r="A367" s="1">
        <v>316</v>
      </c>
      <c r="B367" s="1">
        <v>0</v>
      </c>
      <c r="C367" s="1">
        <v>1.282635</v>
      </c>
      <c r="D367" s="1">
        <v>22</v>
      </c>
      <c r="E367" s="1">
        <v>6001.0545417399999</v>
      </c>
      <c r="F367" s="1">
        <v>6.0010545417400003</v>
      </c>
      <c r="G367" s="1">
        <v>4.6786923339399999</v>
      </c>
      <c r="H367" s="1">
        <v>439</v>
      </c>
      <c r="I367" s="1">
        <v>0</v>
      </c>
      <c r="J367" s="1">
        <v>1283709.29266832</v>
      </c>
      <c r="K367" s="2">
        <v>42696</v>
      </c>
      <c r="L367" s="1">
        <v>4.6786923339399999</v>
      </c>
      <c r="M367" s="1">
        <v>3</v>
      </c>
      <c r="N367" s="1" t="s">
        <v>262</v>
      </c>
      <c r="O367" s="1">
        <v>8292.9527913908405</v>
      </c>
      <c r="P367" s="1">
        <v>1283709.29266832</v>
      </c>
    </row>
    <row r="368" spans="1:16" ht="30" x14ac:dyDescent="0.25">
      <c r="A368" s="1">
        <v>328</v>
      </c>
      <c r="B368" s="1">
        <v>0</v>
      </c>
      <c r="C368" s="1">
        <v>3.8467709999999999</v>
      </c>
      <c r="D368" s="1">
        <v>67</v>
      </c>
      <c r="E368" s="1">
        <v>18573.096741500001</v>
      </c>
      <c r="F368" s="1">
        <v>18.573096741499999</v>
      </c>
      <c r="G368" s="1">
        <v>4.8282304149400002</v>
      </c>
      <c r="H368" s="1">
        <v>452</v>
      </c>
      <c r="I368" s="1">
        <v>0</v>
      </c>
      <c r="J368" s="1">
        <v>3849922.4046585001</v>
      </c>
      <c r="K368" s="2">
        <v>42696</v>
      </c>
      <c r="L368" s="1">
        <v>4.8282304149400002</v>
      </c>
      <c r="M368" s="1">
        <v>3</v>
      </c>
      <c r="N368" s="1" t="s">
        <v>262</v>
      </c>
      <c r="O368" s="1">
        <v>10801.9287201961</v>
      </c>
      <c r="P368" s="1">
        <v>3849922.4046585001</v>
      </c>
    </row>
    <row r="369" spans="1:16" ht="30" x14ac:dyDescent="0.25">
      <c r="A369" s="1">
        <v>330</v>
      </c>
      <c r="B369" s="1">
        <v>0</v>
      </c>
      <c r="C369" s="1">
        <v>5.3927370000000003</v>
      </c>
      <c r="D369" s="1">
        <v>114</v>
      </c>
      <c r="E369" s="1">
        <v>24138.930503899999</v>
      </c>
      <c r="F369" s="1">
        <v>24.138930503899999</v>
      </c>
      <c r="G369" s="1">
        <v>4.4761927948500002</v>
      </c>
      <c r="H369" s="1">
        <v>454</v>
      </c>
      <c r="I369" s="1">
        <v>0</v>
      </c>
      <c r="J369" s="1">
        <v>5397094.1433618804</v>
      </c>
      <c r="K369" s="2">
        <v>42696</v>
      </c>
      <c r="L369" s="1">
        <v>4.4761927948500002</v>
      </c>
      <c r="M369" s="1">
        <v>3</v>
      </c>
      <c r="N369" s="1" t="s">
        <v>262</v>
      </c>
      <c r="O369" s="1">
        <v>11363.1655563318</v>
      </c>
      <c r="P369" s="1">
        <v>5397094.1433618804</v>
      </c>
    </row>
    <row r="370" spans="1:16" ht="30" x14ac:dyDescent="0.25">
      <c r="A370" s="1">
        <v>339</v>
      </c>
      <c r="B370" s="1">
        <v>0</v>
      </c>
      <c r="C370" s="1">
        <v>0.60304500000000005</v>
      </c>
      <c r="D370" s="1">
        <v>17</v>
      </c>
      <c r="E370" s="1">
        <v>3042.0415562200001</v>
      </c>
      <c r="F370" s="1">
        <v>3.0420415562200001</v>
      </c>
      <c r="G370" s="1">
        <v>5.0444685823100004</v>
      </c>
      <c r="H370" s="1">
        <v>466</v>
      </c>
      <c r="I370" s="1">
        <v>0</v>
      </c>
      <c r="J370" s="1">
        <v>603509.80091354495</v>
      </c>
      <c r="K370" s="2">
        <v>42696</v>
      </c>
      <c r="L370" s="1">
        <v>5.0444685823100004</v>
      </c>
      <c r="M370" s="1">
        <v>3</v>
      </c>
      <c r="N370" s="1" t="s">
        <v>262</v>
      </c>
      <c r="O370" s="1">
        <v>4123.3400168642502</v>
      </c>
      <c r="P370" s="1">
        <v>603509.80091354495</v>
      </c>
    </row>
    <row r="371" spans="1:16" ht="30" x14ac:dyDescent="0.25">
      <c r="A371" s="1">
        <v>340</v>
      </c>
      <c r="B371" s="1">
        <v>0</v>
      </c>
      <c r="C371" s="1">
        <v>4.6936260000000001</v>
      </c>
      <c r="D371" s="1">
        <v>113</v>
      </c>
      <c r="E371" s="1">
        <v>22264.020115399999</v>
      </c>
      <c r="F371" s="1">
        <v>22.264020115400001</v>
      </c>
      <c r="G371" s="1">
        <v>4.7434584935800004</v>
      </c>
      <c r="H371" s="1">
        <v>467</v>
      </c>
      <c r="I371" s="1">
        <v>0</v>
      </c>
      <c r="J371" s="1">
        <v>4697346.6574285496</v>
      </c>
      <c r="K371" s="2">
        <v>42696</v>
      </c>
      <c r="L371" s="1">
        <v>4.7434584935800004</v>
      </c>
      <c r="M371" s="1">
        <v>3</v>
      </c>
      <c r="N371" s="1" t="s">
        <v>262</v>
      </c>
      <c r="O371" s="1">
        <v>11093.486626572199</v>
      </c>
      <c r="P371" s="1">
        <v>4697346.6574285496</v>
      </c>
    </row>
    <row r="372" spans="1:16" ht="30" x14ac:dyDescent="0.25">
      <c r="A372" s="1">
        <v>345</v>
      </c>
      <c r="B372" s="1">
        <v>0</v>
      </c>
      <c r="C372" s="1">
        <v>3.5218799999999999</v>
      </c>
      <c r="D372" s="1">
        <v>66</v>
      </c>
      <c r="E372" s="1">
        <v>17006.269793700001</v>
      </c>
      <c r="F372" s="1">
        <v>17.0062697937</v>
      </c>
      <c r="G372" s="1">
        <v>4.82874765571</v>
      </c>
      <c r="H372" s="1">
        <v>473</v>
      </c>
      <c r="I372" s="1">
        <v>0</v>
      </c>
      <c r="J372" s="1">
        <v>3524647.2830849201</v>
      </c>
      <c r="K372" s="2">
        <v>42696</v>
      </c>
      <c r="L372" s="1">
        <v>4.82874765571</v>
      </c>
      <c r="M372" s="1">
        <v>3</v>
      </c>
      <c r="N372" s="1" t="s">
        <v>262</v>
      </c>
      <c r="O372" s="1">
        <v>11392.520610043201</v>
      </c>
      <c r="P372" s="1">
        <v>3524647.2830849201</v>
      </c>
    </row>
    <row r="373" spans="1:16" ht="30" x14ac:dyDescent="0.25">
      <c r="A373" s="1">
        <v>349</v>
      </c>
      <c r="B373" s="1">
        <v>0</v>
      </c>
      <c r="C373" s="1">
        <v>1.791234</v>
      </c>
      <c r="D373" s="1">
        <v>28</v>
      </c>
      <c r="E373" s="1">
        <v>8379.7227227500007</v>
      </c>
      <c r="F373" s="1">
        <v>8.3797227227499995</v>
      </c>
      <c r="G373" s="1">
        <v>4.67818427003</v>
      </c>
      <c r="H373" s="1">
        <v>479</v>
      </c>
      <c r="I373" s="1">
        <v>0</v>
      </c>
      <c r="J373" s="1">
        <v>1792628.1101801901</v>
      </c>
      <c r="K373" s="2">
        <v>42696</v>
      </c>
      <c r="L373" s="1">
        <v>4.67818427003</v>
      </c>
      <c r="M373" s="1">
        <v>3</v>
      </c>
      <c r="N373" s="1" t="s">
        <v>262</v>
      </c>
      <c r="O373" s="1">
        <v>7231.8392394133198</v>
      </c>
      <c r="P373" s="1">
        <v>1792628.1101801901</v>
      </c>
    </row>
    <row r="374" spans="1:16" ht="30" x14ac:dyDescent="0.25">
      <c r="A374" s="1">
        <v>351</v>
      </c>
      <c r="B374" s="1">
        <v>0</v>
      </c>
      <c r="C374" s="1">
        <v>0.99581399999999998</v>
      </c>
      <c r="D374" s="1">
        <v>27</v>
      </c>
      <c r="E374" s="1">
        <v>4926.21687991</v>
      </c>
      <c r="F374" s="1">
        <v>4.9262168799100001</v>
      </c>
      <c r="G374" s="1">
        <v>4.94692470673</v>
      </c>
      <c r="H374" s="1">
        <v>481</v>
      </c>
      <c r="I374" s="1">
        <v>0</v>
      </c>
      <c r="J374" s="1">
        <v>996668.48797788704</v>
      </c>
      <c r="K374" s="2">
        <v>42696</v>
      </c>
      <c r="L374" s="1">
        <v>4.94692470673</v>
      </c>
      <c r="M374" s="1">
        <v>3</v>
      </c>
      <c r="N374" s="1" t="s">
        <v>262</v>
      </c>
      <c r="O374" s="1">
        <v>5228.2296701081896</v>
      </c>
      <c r="P374" s="1">
        <v>996668.48797788704</v>
      </c>
    </row>
    <row r="375" spans="1:16" ht="30" x14ac:dyDescent="0.25">
      <c r="A375" s="1">
        <v>352</v>
      </c>
      <c r="B375" s="1">
        <v>0</v>
      </c>
      <c r="C375" s="1">
        <v>1.017846</v>
      </c>
      <c r="D375" s="1">
        <v>23</v>
      </c>
      <c r="E375" s="1">
        <v>5027.8529188700004</v>
      </c>
      <c r="F375" s="1">
        <v>5.0278529188699999</v>
      </c>
      <c r="G375" s="1">
        <v>4.9396990496299997</v>
      </c>
      <c r="H375" s="1">
        <v>482</v>
      </c>
      <c r="I375" s="1">
        <v>0</v>
      </c>
      <c r="J375" s="1">
        <v>1018655.61831882</v>
      </c>
      <c r="K375" s="2">
        <v>42696</v>
      </c>
      <c r="L375" s="1">
        <v>4.9396990496299997</v>
      </c>
      <c r="M375" s="1">
        <v>3</v>
      </c>
      <c r="N375" s="1" t="s">
        <v>262</v>
      </c>
      <c r="O375" s="1">
        <v>5779.0908833917802</v>
      </c>
      <c r="P375" s="1">
        <v>1018655.61831882</v>
      </c>
    </row>
    <row r="376" spans="1:16" ht="30" x14ac:dyDescent="0.25">
      <c r="A376" s="1">
        <v>354</v>
      </c>
      <c r="B376" s="1">
        <v>0</v>
      </c>
      <c r="C376" s="1">
        <v>5.786721</v>
      </c>
      <c r="D376" s="1">
        <v>133</v>
      </c>
      <c r="E376" s="1">
        <v>27313.423032999999</v>
      </c>
      <c r="F376" s="1">
        <v>27.313423032999999</v>
      </c>
      <c r="G376" s="1">
        <v>4.7200172659100001</v>
      </c>
      <c r="H376" s="1">
        <v>484</v>
      </c>
      <c r="I376" s="1">
        <v>0</v>
      </c>
      <c r="J376" s="1">
        <v>5791336.8003865099</v>
      </c>
      <c r="K376" s="2">
        <v>42696</v>
      </c>
      <c r="L376" s="1">
        <v>4.7200172659100001</v>
      </c>
      <c r="M376" s="1">
        <v>3</v>
      </c>
      <c r="N376" s="1" t="s">
        <v>262</v>
      </c>
      <c r="O376" s="1">
        <v>11494.489060285199</v>
      </c>
      <c r="P376" s="1">
        <v>5791336.8003865099</v>
      </c>
    </row>
    <row r="377" spans="1:16" ht="30" x14ac:dyDescent="0.25">
      <c r="A377" s="1">
        <v>361</v>
      </c>
      <c r="B377" s="1">
        <v>0</v>
      </c>
      <c r="C377" s="1">
        <v>1.757781</v>
      </c>
      <c r="D377" s="1">
        <v>33</v>
      </c>
      <c r="E377" s="1">
        <v>8194.2954493300003</v>
      </c>
      <c r="F377" s="1">
        <v>8.1942954493299993</v>
      </c>
      <c r="G377" s="1">
        <v>4.6617271715499999</v>
      </c>
      <c r="H377" s="1">
        <v>493</v>
      </c>
      <c r="I377" s="1">
        <v>0</v>
      </c>
      <c r="J377" s="1">
        <v>1759135.0804783499</v>
      </c>
      <c r="K377" s="2">
        <v>42696</v>
      </c>
      <c r="L377" s="1">
        <v>4.6617271715499999</v>
      </c>
      <c r="M377" s="1">
        <v>3</v>
      </c>
      <c r="N377" s="1" t="s">
        <v>262</v>
      </c>
      <c r="O377" s="1">
        <v>7638.1629100187502</v>
      </c>
      <c r="P377" s="1">
        <v>1759135.0804783499</v>
      </c>
    </row>
    <row r="378" spans="1:16" ht="30" x14ac:dyDescent="0.25">
      <c r="A378" s="1">
        <v>363</v>
      </c>
      <c r="B378" s="1">
        <v>0</v>
      </c>
      <c r="C378" s="1">
        <v>4.0556700000000001</v>
      </c>
      <c r="D378" s="1">
        <v>67</v>
      </c>
      <c r="E378" s="1">
        <v>19158.151611400001</v>
      </c>
      <c r="F378" s="1">
        <v>19.158151611400001</v>
      </c>
      <c r="G378" s="1">
        <v>4.7237944929899998</v>
      </c>
      <c r="H378" s="1">
        <v>495</v>
      </c>
      <c r="I378" s="1">
        <v>0</v>
      </c>
      <c r="J378" s="1">
        <v>4058809.7806675201</v>
      </c>
      <c r="K378" s="2">
        <v>42696</v>
      </c>
      <c r="L378" s="1">
        <v>4.7237944929899998</v>
      </c>
      <c r="M378" s="1">
        <v>3</v>
      </c>
      <c r="N378" s="1" t="s">
        <v>262</v>
      </c>
      <c r="O378" s="1">
        <v>10375.604367713901</v>
      </c>
      <c r="P378" s="1">
        <v>4058809.7806675201</v>
      </c>
    </row>
    <row r="379" spans="1:16" ht="30" x14ac:dyDescent="0.25">
      <c r="A379" s="1">
        <v>372</v>
      </c>
      <c r="B379" s="1">
        <v>0</v>
      </c>
      <c r="C379" s="1">
        <v>1.1120490000000001</v>
      </c>
      <c r="D379" s="1">
        <v>25</v>
      </c>
      <c r="E379" s="1">
        <v>5313.4042174200004</v>
      </c>
      <c r="F379" s="1">
        <v>5.3134042174199996</v>
      </c>
      <c r="G379" s="1">
        <v>4.7780306599999998</v>
      </c>
      <c r="H379" s="1">
        <v>508</v>
      </c>
      <c r="I379" s="1">
        <v>0</v>
      </c>
      <c r="J379" s="1">
        <v>1112931.4907526399</v>
      </c>
      <c r="K379" s="2">
        <v>42696</v>
      </c>
      <c r="L379" s="1">
        <v>4.7780306599999998</v>
      </c>
      <c r="M379" s="1">
        <v>3</v>
      </c>
      <c r="N379" s="1" t="s">
        <v>262</v>
      </c>
      <c r="O379" s="1">
        <v>5355.1512866107596</v>
      </c>
      <c r="P379" s="1">
        <v>1112931.4907526399</v>
      </c>
    </row>
    <row r="380" spans="1:16" ht="30" x14ac:dyDescent="0.25">
      <c r="A380" s="1">
        <v>378</v>
      </c>
      <c r="B380" s="1">
        <v>0</v>
      </c>
      <c r="C380" s="1">
        <v>1.8830880000000001</v>
      </c>
      <c r="D380" s="1">
        <v>35</v>
      </c>
      <c r="E380" s="1">
        <v>9404.1879810600003</v>
      </c>
      <c r="F380" s="1">
        <v>9.4041879810599998</v>
      </c>
      <c r="G380" s="1">
        <v>4.9940246982899996</v>
      </c>
      <c r="H380" s="1">
        <v>515</v>
      </c>
      <c r="I380" s="1">
        <v>0</v>
      </c>
      <c r="J380" s="1">
        <v>1884592.37156465</v>
      </c>
      <c r="K380" s="2">
        <v>42696</v>
      </c>
      <c r="L380" s="1">
        <v>4.9940246982899996</v>
      </c>
      <c r="M380" s="1">
        <v>3</v>
      </c>
      <c r="N380" s="1" t="s">
        <v>262</v>
      </c>
      <c r="O380" s="1">
        <v>7296.5045180575398</v>
      </c>
      <c r="P380" s="1">
        <v>1884592.37156465</v>
      </c>
    </row>
    <row r="381" spans="1:16" ht="30" x14ac:dyDescent="0.25">
      <c r="A381" s="1">
        <v>379</v>
      </c>
      <c r="B381" s="1">
        <v>0</v>
      </c>
      <c r="C381" s="1">
        <v>1.465938</v>
      </c>
      <c r="D381" s="1">
        <v>40</v>
      </c>
      <c r="E381" s="1">
        <v>6776.2334367599997</v>
      </c>
      <c r="F381" s="1">
        <v>6.7762334367600001</v>
      </c>
      <c r="G381" s="1">
        <v>4.62245568145</v>
      </c>
      <c r="H381" s="1">
        <v>516</v>
      </c>
      <c r="I381" s="1">
        <v>0</v>
      </c>
      <c r="J381" s="1">
        <v>1466109.3545355699</v>
      </c>
      <c r="K381" s="2">
        <v>42696</v>
      </c>
      <c r="L381" s="1">
        <v>4.62245568145</v>
      </c>
      <c r="M381" s="1">
        <v>3</v>
      </c>
      <c r="N381" s="1" t="s">
        <v>262</v>
      </c>
      <c r="O381" s="1">
        <v>6167.1680955191296</v>
      </c>
      <c r="P381" s="1">
        <v>1466109.3545355699</v>
      </c>
    </row>
    <row r="382" spans="1:16" ht="30" x14ac:dyDescent="0.25">
      <c r="A382" s="1">
        <v>381</v>
      </c>
      <c r="B382" s="1">
        <v>0</v>
      </c>
      <c r="C382" s="1">
        <v>1.9295819999999999</v>
      </c>
      <c r="D382" s="1">
        <v>33</v>
      </c>
      <c r="E382" s="1">
        <v>9703.4909012099997</v>
      </c>
      <c r="F382" s="1">
        <v>9.7034909012099995</v>
      </c>
      <c r="G382" s="1">
        <v>5.02880463293</v>
      </c>
      <c r="H382" s="1">
        <v>518</v>
      </c>
      <c r="I382" s="1">
        <v>0</v>
      </c>
      <c r="J382" s="1">
        <v>1931162.3709120001</v>
      </c>
      <c r="K382" s="2">
        <v>42696</v>
      </c>
      <c r="L382" s="1">
        <v>5.02880463293</v>
      </c>
      <c r="M382" s="1">
        <v>3</v>
      </c>
      <c r="N382" s="1" t="s">
        <v>262</v>
      </c>
      <c r="O382" s="1">
        <v>7167.0789070020101</v>
      </c>
      <c r="P382" s="1">
        <v>1931162.3709120001</v>
      </c>
    </row>
    <row r="383" spans="1:16" ht="30" x14ac:dyDescent="0.25">
      <c r="A383" s="1">
        <v>386</v>
      </c>
      <c r="B383" s="1">
        <v>0</v>
      </c>
      <c r="C383" s="1">
        <v>4.2153210000000003</v>
      </c>
      <c r="D383" s="1">
        <v>78</v>
      </c>
      <c r="E383" s="1">
        <v>19941.910375700001</v>
      </c>
      <c r="F383" s="1">
        <v>19.941910375700001</v>
      </c>
      <c r="G383" s="1">
        <v>4.7308165560099997</v>
      </c>
      <c r="H383" s="1">
        <v>526</v>
      </c>
      <c r="I383" s="1">
        <v>0</v>
      </c>
      <c r="J383" s="1">
        <v>4218760.17370582</v>
      </c>
      <c r="K383" s="2">
        <v>42696</v>
      </c>
      <c r="L383" s="1">
        <v>4.7308165560099997</v>
      </c>
      <c r="M383" s="1">
        <v>3</v>
      </c>
      <c r="N383" s="1" t="s">
        <v>262</v>
      </c>
      <c r="O383" s="1">
        <v>13117.9763751834</v>
      </c>
      <c r="P383" s="1">
        <v>4218760.17370582</v>
      </c>
    </row>
    <row r="384" spans="1:16" ht="30" x14ac:dyDescent="0.25">
      <c r="A384" s="1">
        <v>387</v>
      </c>
      <c r="B384" s="1">
        <v>0</v>
      </c>
      <c r="C384" s="1">
        <v>2.476413</v>
      </c>
      <c r="D384" s="1">
        <v>36</v>
      </c>
      <c r="E384" s="1">
        <v>11696.428888599999</v>
      </c>
      <c r="F384" s="1">
        <v>11.6964288886</v>
      </c>
      <c r="G384" s="1">
        <v>4.7231333741999997</v>
      </c>
      <c r="H384" s="1">
        <v>527</v>
      </c>
      <c r="I384" s="1">
        <v>0</v>
      </c>
      <c r="J384" s="1">
        <v>2478437.4742943901</v>
      </c>
      <c r="K384" s="2">
        <v>42696</v>
      </c>
      <c r="L384" s="1">
        <v>4.7231333741999997</v>
      </c>
      <c r="M384" s="1">
        <v>3</v>
      </c>
      <c r="N384" s="1" t="s">
        <v>262</v>
      </c>
      <c r="O384" s="1">
        <v>9209.5450739325206</v>
      </c>
      <c r="P384" s="1">
        <v>2478437.4742943901</v>
      </c>
    </row>
    <row r="385" spans="1:16" ht="30" x14ac:dyDescent="0.25">
      <c r="A385" s="1">
        <v>388</v>
      </c>
      <c r="B385" s="1">
        <v>0</v>
      </c>
      <c r="C385" s="1">
        <v>4.1766839999999998</v>
      </c>
      <c r="D385" s="1">
        <v>97</v>
      </c>
      <c r="E385" s="1">
        <v>21367.912647199999</v>
      </c>
      <c r="F385" s="1">
        <v>21.367912647200001</v>
      </c>
      <c r="G385" s="1">
        <v>5.1159993543200004</v>
      </c>
      <c r="H385" s="1">
        <v>529</v>
      </c>
      <c r="I385" s="1">
        <v>0</v>
      </c>
      <c r="J385" s="1">
        <v>4180112.8040609499</v>
      </c>
      <c r="K385" s="2">
        <v>42696</v>
      </c>
      <c r="L385" s="1">
        <v>5.1159993543200004</v>
      </c>
      <c r="M385" s="1">
        <v>3</v>
      </c>
      <c r="N385" s="1" t="s">
        <v>262</v>
      </c>
      <c r="O385" s="1">
        <v>10657.6627729263</v>
      </c>
      <c r="P385" s="1">
        <v>4180112.8040609499</v>
      </c>
    </row>
    <row r="386" spans="1:16" ht="30" x14ac:dyDescent="0.25">
      <c r="A386" s="1">
        <v>389</v>
      </c>
      <c r="B386" s="1">
        <v>0</v>
      </c>
      <c r="C386" s="1">
        <v>1.049031</v>
      </c>
      <c r="D386" s="1">
        <v>17</v>
      </c>
      <c r="E386" s="1">
        <v>4906.7503217699996</v>
      </c>
      <c r="F386" s="1">
        <v>4.9067503217699997</v>
      </c>
      <c r="G386" s="1">
        <v>4.6774121277400003</v>
      </c>
      <c r="H386" s="1">
        <v>530</v>
      </c>
      <c r="I386" s="1">
        <v>0</v>
      </c>
      <c r="J386" s="1">
        <v>1049859.1085534601</v>
      </c>
      <c r="K386" s="2">
        <v>42696</v>
      </c>
      <c r="L386" s="1">
        <v>4.6774121277400003</v>
      </c>
      <c r="M386" s="1">
        <v>3</v>
      </c>
      <c r="N386" s="1" t="s">
        <v>262</v>
      </c>
      <c r="O386" s="1">
        <v>4988.8880009511004</v>
      </c>
      <c r="P386" s="1">
        <v>1049859.1085534601</v>
      </c>
    </row>
    <row r="387" spans="1:16" ht="30" x14ac:dyDescent="0.25">
      <c r="A387" s="1">
        <v>391</v>
      </c>
      <c r="B387" s="1">
        <v>0</v>
      </c>
      <c r="C387" s="1">
        <v>4.2704820000000003</v>
      </c>
      <c r="D387" s="1">
        <v>79</v>
      </c>
      <c r="E387" s="1">
        <v>20466.116869699999</v>
      </c>
      <c r="F387" s="1">
        <v>20.466116869699999</v>
      </c>
      <c r="G387" s="1">
        <v>4.7924606331800002</v>
      </c>
      <c r="H387" s="1">
        <v>533</v>
      </c>
      <c r="I387" s="1">
        <v>0</v>
      </c>
      <c r="J387" s="1">
        <v>4273873.8681332702</v>
      </c>
      <c r="K387" s="2">
        <v>42696</v>
      </c>
      <c r="L387" s="1">
        <v>4.7924606331800002</v>
      </c>
      <c r="M387" s="1">
        <v>3</v>
      </c>
      <c r="N387" s="1" t="s">
        <v>262</v>
      </c>
      <c r="O387" s="1">
        <v>9279.9804327566198</v>
      </c>
      <c r="P387" s="1">
        <v>4273873.8681332702</v>
      </c>
    </row>
    <row r="388" spans="1:16" ht="30" x14ac:dyDescent="0.25">
      <c r="A388" s="1">
        <v>392</v>
      </c>
      <c r="B388" s="1">
        <v>0</v>
      </c>
      <c r="C388" s="1">
        <v>6.7862609999999997</v>
      </c>
      <c r="D388" s="1">
        <v>154</v>
      </c>
      <c r="E388" s="1">
        <v>31559.911019200001</v>
      </c>
      <c r="F388" s="1">
        <v>31.559911019200001</v>
      </c>
      <c r="G388" s="1">
        <v>4.6505595672200002</v>
      </c>
      <c r="H388" s="1">
        <v>534</v>
      </c>
      <c r="I388" s="1">
        <v>0</v>
      </c>
      <c r="J388" s="1">
        <v>6791689.1749749202</v>
      </c>
      <c r="K388" s="2">
        <v>42696</v>
      </c>
      <c r="L388" s="1">
        <v>4.6505595672200002</v>
      </c>
      <c r="M388" s="1">
        <v>3</v>
      </c>
      <c r="N388" s="1" t="s">
        <v>262</v>
      </c>
      <c r="O388" s="1">
        <v>13318.4396121472</v>
      </c>
      <c r="P388" s="1">
        <v>6791689.1749749202</v>
      </c>
    </row>
    <row r="389" spans="1:16" ht="30" x14ac:dyDescent="0.25">
      <c r="A389" s="1">
        <v>393</v>
      </c>
      <c r="B389" s="1">
        <v>0</v>
      </c>
      <c r="C389" s="1">
        <v>4.7477340000000003</v>
      </c>
      <c r="D389" s="1">
        <v>103</v>
      </c>
      <c r="E389" s="1">
        <v>21589.020115399999</v>
      </c>
      <c r="F389" s="1">
        <v>21.5890201154</v>
      </c>
      <c r="G389" s="1">
        <v>4.5472261325899996</v>
      </c>
      <c r="H389" s="1">
        <v>535</v>
      </c>
      <c r="I389" s="1">
        <v>0</v>
      </c>
      <c r="J389" s="1">
        <v>4827734.0839254204</v>
      </c>
      <c r="K389" s="2">
        <v>42696</v>
      </c>
      <c r="L389" s="1">
        <v>4.5472261325899996</v>
      </c>
      <c r="M389" s="1">
        <v>3</v>
      </c>
      <c r="N389" s="1" t="s">
        <v>262</v>
      </c>
      <c r="O389" s="1">
        <v>12079.319702696999</v>
      </c>
      <c r="P389" s="1">
        <v>4827734.0839254204</v>
      </c>
    </row>
    <row r="390" spans="1:16" ht="30" x14ac:dyDescent="0.25">
      <c r="A390" s="1">
        <v>398</v>
      </c>
      <c r="B390" s="1">
        <v>0</v>
      </c>
      <c r="C390" s="1">
        <v>2.0983860000000001</v>
      </c>
      <c r="D390" s="1">
        <v>47</v>
      </c>
      <c r="E390" s="1">
        <v>10135.2165518</v>
      </c>
      <c r="F390" s="1">
        <v>10.135216551799999</v>
      </c>
      <c r="G390" s="1">
        <v>4.8300058005500004</v>
      </c>
      <c r="H390" s="1">
        <v>541</v>
      </c>
      <c r="I390" s="1">
        <v>0</v>
      </c>
      <c r="J390" s="1">
        <v>2100015.3627577801</v>
      </c>
      <c r="K390" s="2">
        <v>42696</v>
      </c>
      <c r="L390" s="1">
        <v>4.8300058005500004</v>
      </c>
      <c r="M390" s="1">
        <v>3</v>
      </c>
      <c r="N390" s="1" t="s">
        <v>262</v>
      </c>
      <c r="O390" s="1">
        <v>6863.8088779278796</v>
      </c>
      <c r="P390" s="1">
        <v>2100015.3627577801</v>
      </c>
    </row>
    <row r="391" spans="1:16" ht="30" x14ac:dyDescent="0.25">
      <c r="A391" s="1">
        <v>399</v>
      </c>
      <c r="B391" s="1">
        <v>0</v>
      </c>
      <c r="C391" s="1">
        <v>1.4700690000000001</v>
      </c>
      <c r="D391" s="1">
        <v>38</v>
      </c>
      <c r="E391" s="1">
        <v>7134.6892808900002</v>
      </c>
      <c r="F391" s="1">
        <v>7.13468928089</v>
      </c>
      <c r="G391" s="1">
        <v>4.8533023149899996</v>
      </c>
      <c r="H391" s="1">
        <v>542</v>
      </c>
      <c r="I391" s="1">
        <v>0</v>
      </c>
      <c r="J391" s="1">
        <v>1471288.4732441599</v>
      </c>
      <c r="K391" s="2">
        <v>42696</v>
      </c>
      <c r="L391" s="1">
        <v>4.8533023149899996</v>
      </c>
      <c r="M391" s="1">
        <v>3</v>
      </c>
      <c r="N391" s="1" t="s">
        <v>262</v>
      </c>
      <c r="O391" s="1">
        <v>5918.6733741509697</v>
      </c>
      <c r="P391" s="1">
        <v>1471288.4732441599</v>
      </c>
    </row>
    <row r="392" spans="1:16" ht="30" x14ac:dyDescent="0.25">
      <c r="A392" s="1">
        <v>403</v>
      </c>
      <c r="B392" s="1">
        <v>0</v>
      </c>
      <c r="C392" s="1">
        <v>1.712016</v>
      </c>
      <c r="D392" s="1">
        <v>40</v>
      </c>
      <c r="E392" s="1">
        <v>8437.4051891100007</v>
      </c>
      <c r="F392" s="1">
        <v>8.4374051891100006</v>
      </c>
      <c r="G392" s="1">
        <v>4.9283448221899997</v>
      </c>
      <c r="H392" s="1">
        <v>548</v>
      </c>
      <c r="I392" s="1">
        <v>0</v>
      </c>
      <c r="J392" s="1">
        <v>1877751.137445</v>
      </c>
      <c r="K392" s="2">
        <v>42696</v>
      </c>
      <c r="L392" s="1">
        <v>4.9283448221899997</v>
      </c>
      <c r="M392" s="1">
        <v>3</v>
      </c>
      <c r="N392" s="1" t="s">
        <v>262</v>
      </c>
      <c r="O392" s="1">
        <v>6605.9520658780802</v>
      </c>
      <c r="P392" s="1">
        <v>1877751.137445</v>
      </c>
    </row>
    <row r="393" spans="1:16" ht="30" x14ac:dyDescent="0.25">
      <c r="A393" s="1">
        <v>405</v>
      </c>
      <c r="B393" s="1">
        <v>0</v>
      </c>
      <c r="C393" s="1">
        <v>2.3656860000000002</v>
      </c>
      <c r="D393" s="1">
        <v>50</v>
      </c>
      <c r="E393" s="1">
        <v>11414.0434996</v>
      </c>
      <c r="F393" s="1">
        <v>11.4140434996</v>
      </c>
      <c r="G393" s="1">
        <v>4.8248345298600004</v>
      </c>
      <c r="H393" s="1">
        <v>550</v>
      </c>
      <c r="I393" s="1">
        <v>0</v>
      </c>
      <c r="J393" s="1">
        <v>2367554.6238752198</v>
      </c>
      <c r="K393" s="2">
        <v>42696</v>
      </c>
      <c r="L393" s="1">
        <v>4.8248345298600004</v>
      </c>
      <c r="M393" s="1">
        <v>3</v>
      </c>
      <c r="N393" s="1" t="s">
        <v>262</v>
      </c>
      <c r="O393" s="1">
        <v>7766.9132351393901</v>
      </c>
      <c r="P393" s="1">
        <v>2367554.6238752198</v>
      </c>
    </row>
    <row r="394" spans="1:16" ht="30" x14ac:dyDescent="0.25">
      <c r="A394" s="1">
        <v>406</v>
      </c>
      <c r="B394" s="1">
        <v>0</v>
      </c>
      <c r="C394" s="1">
        <v>2.7756270000000001</v>
      </c>
      <c r="D394" s="1">
        <v>69</v>
      </c>
      <c r="E394" s="1">
        <v>12568.9633022</v>
      </c>
      <c r="F394" s="1">
        <v>12.5689633022</v>
      </c>
      <c r="G394" s="1">
        <v>4.5283329864599997</v>
      </c>
      <c r="H394" s="1">
        <v>551</v>
      </c>
      <c r="I394" s="1">
        <v>0</v>
      </c>
      <c r="J394" s="1">
        <v>2777813.6499081901</v>
      </c>
      <c r="K394" s="2">
        <v>42696</v>
      </c>
      <c r="L394" s="1">
        <v>4.5283329864599997</v>
      </c>
      <c r="M394" s="1">
        <v>3</v>
      </c>
      <c r="N394" s="1" t="s">
        <v>262</v>
      </c>
      <c r="O394" s="1">
        <v>8917.1474004086904</v>
      </c>
      <c r="P394" s="1">
        <v>2777813.6499081901</v>
      </c>
    </row>
    <row r="395" spans="1:16" ht="30" x14ac:dyDescent="0.25">
      <c r="A395" s="1">
        <v>408</v>
      </c>
      <c r="B395" s="1">
        <v>0</v>
      </c>
      <c r="C395" s="1">
        <v>3.1365630000000002</v>
      </c>
      <c r="D395" s="1">
        <v>78</v>
      </c>
      <c r="E395" s="1">
        <v>14522.347391400001</v>
      </c>
      <c r="F395" s="1">
        <v>14.5223473914</v>
      </c>
      <c r="G395" s="1">
        <v>4.6300193528399998</v>
      </c>
      <c r="H395" s="1">
        <v>554</v>
      </c>
      <c r="I395" s="1">
        <v>0</v>
      </c>
      <c r="J395" s="1">
        <v>3152789.89659293</v>
      </c>
      <c r="K395" s="2">
        <v>42696</v>
      </c>
      <c r="L395" s="1">
        <v>4.6300193528399998</v>
      </c>
      <c r="M395" s="1">
        <v>3</v>
      </c>
      <c r="N395" s="1" t="s">
        <v>262</v>
      </c>
      <c r="O395" s="1">
        <v>9362.2956275938195</v>
      </c>
      <c r="P395" s="1">
        <v>3152789.89659293</v>
      </c>
    </row>
    <row r="396" spans="1:16" ht="30" x14ac:dyDescent="0.25">
      <c r="A396" s="1">
        <v>409</v>
      </c>
      <c r="B396" s="1">
        <v>0</v>
      </c>
      <c r="C396" s="1">
        <v>5.5710179999999996</v>
      </c>
      <c r="D396" s="1">
        <v>117</v>
      </c>
      <c r="E396" s="1">
        <v>28217.1603693</v>
      </c>
      <c r="F396" s="1">
        <v>28.2171603693</v>
      </c>
      <c r="G396" s="1">
        <v>5.0649917787599996</v>
      </c>
      <c r="H396" s="1">
        <v>555</v>
      </c>
      <c r="I396" s="1">
        <v>0</v>
      </c>
      <c r="J396" s="1">
        <v>5575465.6594937397</v>
      </c>
      <c r="K396" s="2">
        <v>42696</v>
      </c>
      <c r="L396" s="1">
        <v>5.0649917787599996</v>
      </c>
      <c r="M396" s="1">
        <v>3</v>
      </c>
      <c r="N396" s="1" t="s">
        <v>262</v>
      </c>
      <c r="O396" s="1">
        <v>11182.3582550581</v>
      </c>
      <c r="P396" s="1">
        <v>5575465.6594937397</v>
      </c>
    </row>
    <row r="397" spans="1:16" ht="30" x14ac:dyDescent="0.25">
      <c r="A397" s="1">
        <v>410</v>
      </c>
      <c r="B397" s="1">
        <v>0</v>
      </c>
      <c r="C397" s="1">
        <v>2.0744910000000001</v>
      </c>
      <c r="D397" s="1">
        <v>47</v>
      </c>
      <c r="E397" s="1">
        <v>9347.7941494999995</v>
      </c>
      <c r="F397" s="1">
        <v>9.3477941495000003</v>
      </c>
      <c r="G397" s="1">
        <v>4.50606637942</v>
      </c>
      <c r="H397" s="1">
        <v>556</v>
      </c>
      <c r="I397" s="1">
        <v>0</v>
      </c>
      <c r="J397" s="1">
        <v>2076086.30727136</v>
      </c>
      <c r="K397" s="2">
        <v>42696</v>
      </c>
      <c r="L397" s="1">
        <v>4.50606637942</v>
      </c>
      <c r="M397" s="1">
        <v>3</v>
      </c>
      <c r="N397" s="1" t="s">
        <v>262</v>
      </c>
      <c r="O397" s="1">
        <v>7965.6615657882603</v>
      </c>
      <c r="P397" s="1">
        <v>2076086.30727136</v>
      </c>
    </row>
    <row r="398" spans="1:16" ht="30" x14ac:dyDescent="0.25">
      <c r="A398" s="1">
        <v>411</v>
      </c>
      <c r="B398" s="1">
        <v>0</v>
      </c>
      <c r="C398" s="1">
        <v>7.2952649999999997</v>
      </c>
      <c r="D398" s="1">
        <v>141</v>
      </c>
      <c r="E398" s="1">
        <v>33843.645755799997</v>
      </c>
      <c r="F398" s="1">
        <v>33.843645755799997</v>
      </c>
      <c r="G398" s="1">
        <v>4.6391249331999997</v>
      </c>
      <c r="H398" s="1">
        <v>557</v>
      </c>
      <c r="I398" s="1">
        <v>0</v>
      </c>
      <c r="J398" s="1">
        <v>7301064.5656861197</v>
      </c>
      <c r="K398" s="2">
        <v>42696</v>
      </c>
      <c r="L398" s="1">
        <v>4.6391249331999997</v>
      </c>
      <c r="M398" s="1">
        <v>3</v>
      </c>
      <c r="N398" s="1" t="s">
        <v>262</v>
      </c>
      <c r="O398" s="1">
        <v>15011.595039195499</v>
      </c>
      <c r="P398" s="1">
        <v>7301064.5656861197</v>
      </c>
    </row>
    <row r="399" spans="1:16" ht="30" x14ac:dyDescent="0.25">
      <c r="A399" s="1">
        <v>413</v>
      </c>
      <c r="B399" s="1">
        <v>0</v>
      </c>
      <c r="C399" s="1">
        <v>2.6542080000000001</v>
      </c>
      <c r="D399" s="1">
        <v>50</v>
      </c>
      <c r="E399" s="1">
        <v>13349.514600799999</v>
      </c>
      <c r="F399" s="1">
        <v>13.349514600799999</v>
      </c>
      <c r="G399" s="1">
        <v>5.02956610816</v>
      </c>
      <c r="H399" s="1">
        <v>559</v>
      </c>
      <c r="I399" s="1">
        <v>0</v>
      </c>
      <c r="J399" s="1">
        <v>2659953.6831729002</v>
      </c>
      <c r="K399" s="2">
        <v>42696</v>
      </c>
      <c r="L399" s="1">
        <v>5.02956610816</v>
      </c>
      <c r="M399" s="1">
        <v>3</v>
      </c>
      <c r="N399" s="1" t="s">
        <v>262</v>
      </c>
      <c r="O399" s="1">
        <v>8346.7518018452192</v>
      </c>
      <c r="P399" s="1">
        <v>2659953.6831729002</v>
      </c>
    </row>
    <row r="400" spans="1:16" ht="30" x14ac:dyDescent="0.25">
      <c r="A400" s="1">
        <v>415</v>
      </c>
      <c r="B400" s="1">
        <v>0</v>
      </c>
      <c r="C400" s="1">
        <v>1.03356</v>
      </c>
      <c r="D400" s="1">
        <v>30</v>
      </c>
      <c r="E400" s="1">
        <v>4626.9233739399997</v>
      </c>
      <c r="F400" s="1">
        <v>4.6269233739400004</v>
      </c>
      <c r="G400" s="1">
        <v>4.4766857985400001</v>
      </c>
      <c r="H400" s="1">
        <v>561</v>
      </c>
      <c r="I400" s="1">
        <v>0</v>
      </c>
      <c r="J400" s="1">
        <v>1034438.27667943</v>
      </c>
      <c r="K400" s="2">
        <v>42696</v>
      </c>
      <c r="L400" s="1">
        <v>4.4766857985400001</v>
      </c>
      <c r="M400" s="1">
        <v>3</v>
      </c>
      <c r="N400" s="1" t="s">
        <v>262</v>
      </c>
      <c r="O400" s="1">
        <v>5279.3693877682899</v>
      </c>
      <c r="P400" s="1">
        <v>1034438.27667943</v>
      </c>
    </row>
    <row r="401" spans="1:16" ht="30" x14ac:dyDescent="0.25">
      <c r="A401" s="1">
        <v>418</v>
      </c>
      <c r="B401" s="1">
        <v>0</v>
      </c>
      <c r="C401" s="1">
        <v>1.369143</v>
      </c>
      <c r="D401" s="1">
        <v>34</v>
      </c>
      <c r="E401" s="1">
        <v>6419.7967491600002</v>
      </c>
      <c r="F401" s="1">
        <v>6.4197967491599996</v>
      </c>
      <c r="G401" s="1">
        <v>4.6889161681099996</v>
      </c>
      <c r="H401" s="1">
        <v>565</v>
      </c>
      <c r="I401" s="1">
        <v>0</v>
      </c>
      <c r="J401" s="1">
        <v>1299889.79153052</v>
      </c>
      <c r="K401" s="2">
        <v>42696</v>
      </c>
      <c r="L401" s="1">
        <v>4.6889161681099996</v>
      </c>
      <c r="M401" s="1">
        <v>3</v>
      </c>
      <c r="N401" s="1" t="s">
        <v>262</v>
      </c>
      <c r="O401" s="1">
        <v>5835.7243489978</v>
      </c>
      <c r="P401" s="1">
        <v>1299889.79153052</v>
      </c>
    </row>
    <row r="402" spans="1:16" ht="30" x14ac:dyDescent="0.25">
      <c r="A402" s="1">
        <v>419</v>
      </c>
      <c r="B402" s="1">
        <v>0</v>
      </c>
      <c r="C402" s="1">
        <v>2.134836</v>
      </c>
      <c r="D402" s="1">
        <v>37</v>
      </c>
      <c r="E402" s="1">
        <v>9998.6496680300006</v>
      </c>
      <c r="F402" s="1">
        <v>9.9986496680299997</v>
      </c>
      <c r="G402" s="1">
        <v>4.6835680436500002</v>
      </c>
      <c r="H402" s="1">
        <v>566</v>
      </c>
      <c r="I402" s="1">
        <v>0</v>
      </c>
      <c r="J402" s="1">
        <v>2136519.1491160002</v>
      </c>
      <c r="K402" s="2">
        <v>42696</v>
      </c>
      <c r="L402" s="1">
        <v>4.6835680436500002</v>
      </c>
      <c r="M402" s="1">
        <v>3</v>
      </c>
      <c r="N402" s="1" t="s">
        <v>262</v>
      </c>
      <c r="O402" s="1">
        <v>7413.7828576994798</v>
      </c>
      <c r="P402" s="1">
        <v>2136519.1491160002</v>
      </c>
    </row>
    <row r="403" spans="1:16" ht="30" x14ac:dyDescent="0.25">
      <c r="A403" s="1">
        <v>421</v>
      </c>
      <c r="B403" s="1">
        <v>0</v>
      </c>
      <c r="C403" s="1">
        <v>2.3527260000000001</v>
      </c>
      <c r="D403" s="1">
        <v>47</v>
      </c>
      <c r="E403" s="1">
        <v>10903.976615899999</v>
      </c>
      <c r="F403" s="1">
        <v>10.9039766159</v>
      </c>
      <c r="G403" s="1">
        <v>4.6346138972000004</v>
      </c>
      <c r="H403" s="1">
        <v>569</v>
      </c>
      <c r="I403" s="1">
        <v>0</v>
      </c>
      <c r="J403" s="1">
        <v>2354556.4213220002</v>
      </c>
      <c r="K403" s="2">
        <v>42696</v>
      </c>
      <c r="L403" s="1">
        <v>4.6346138972000004</v>
      </c>
      <c r="M403" s="1">
        <v>3</v>
      </c>
      <c r="N403" s="1" t="s">
        <v>262</v>
      </c>
      <c r="O403" s="1">
        <v>7963.6740788583202</v>
      </c>
      <c r="P403" s="1">
        <v>2354556.4213220002</v>
      </c>
    </row>
    <row r="404" spans="1:16" ht="30" x14ac:dyDescent="0.25">
      <c r="A404" s="1">
        <v>425</v>
      </c>
      <c r="B404" s="1">
        <v>0</v>
      </c>
      <c r="C404" s="1">
        <v>1.1600010000000001</v>
      </c>
      <c r="D404" s="1">
        <v>25</v>
      </c>
      <c r="E404" s="1">
        <v>5223.5688270999999</v>
      </c>
      <c r="F404" s="1">
        <v>5.2235688271000003</v>
      </c>
      <c r="G404" s="1">
        <v>4.50307269313</v>
      </c>
      <c r="H404" s="1">
        <v>575</v>
      </c>
      <c r="I404" s="1">
        <v>0</v>
      </c>
      <c r="J404" s="1">
        <v>1161762.33168913</v>
      </c>
      <c r="K404" s="2">
        <v>42696</v>
      </c>
      <c r="L404" s="1">
        <v>4.50307269313</v>
      </c>
      <c r="M404" s="1">
        <v>3</v>
      </c>
      <c r="N404" s="1" t="s">
        <v>262</v>
      </c>
      <c r="O404" s="1">
        <v>5914.22710494903</v>
      </c>
      <c r="P404" s="1">
        <v>1161762.33168913</v>
      </c>
    </row>
    <row r="405" spans="1:16" ht="30" x14ac:dyDescent="0.25">
      <c r="A405" s="1">
        <v>428</v>
      </c>
      <c r="B405" s="1">
        <v>0</v>
      </c>
      <c r="C405" s="1">
        <v>1.9145970000000001</v>
      </c>
      <c r="D405" s="1">
        <v>43</v>
      </c>
      <c r="E405" s="1">
        <v>9374.7165517600006</v>
      </c>
      <c r="F405" s="1">
        <v>9.3747165517600006</v>
      </c>
      <c r="G405" s="1">
        <v>4.8964437695000003</v>
      </c>
      <c r="H405" s="1">
        <v>578</v>
      </c>
      <c r="I405" s="1">
        <v>0</v>
      </c>
      <c r="J405" s="1">
        <v>1916104.4331890801</v>
      </c>
      <c r="K405" s="2">
        <v>42696</v>
      </c>
      <c r="L405" s="1">
        <v>4.8964437695000003</v>
      </c>
      <c r="M405" s="1">
        <v>3</v>
      </c>
      <c r="N405" s="1" t="s">
        <v>262</v>
      </c>
      <c r="O405" s="1">
        <v>7103.4939782620004</v>
      </c>
      <c r="P405" s="1">
        <v>1916104.4331890801</v>
      </c>
    </row>
    <row r="406" spans="1:16" ht="30" x14ac:dyDescent="0.25">
      <c r="A406" s="1">
        <v>436</v>
      </c>
      <c r="B406" s="1">
        <v>0</v>
      </c>
      <c r="C406" s="1">
        <v>1.0879110000000001</v>
      </c>
      <c r="D406" s="1">
        <v>28</v>
      </c>
      <c r="E406" s="1">
        <v>4979.74187927</v>
      </c>
      <c r="F406" s="1">
        <v>4.9797418792699997</v>
      </c>
      <c r="G406" s="1">
        <v>4.5773430724299997</v>
      </c>
      <c r="H406" s="1">
        <v>590</v>
      </c>
      <c r="I406" s="1">
        <v>0</v>
      </c>
      <c r="J406" s="1">
        <v>1088740.0017255601</v>
      </c>
      <c r="K406" s="2">
        <v>42696</v>
      </c>
      <c r="L406" s="1">
        <v>4.5773430724299997</v>
      </c>
      <c r="M406" s="1">
        <v>3</v>
      </c>
      <c r="N406" s="1" t="s">
        <v>262</v>
      </c>
      <c r="O406" s="1">
        <v>6123.4123889002904</v>
      </c>
      <c r="P406" s="1">
        <v>1088740.0017255601</v>
      </c>
    </row>
    <row r="407" spans="1:16" ht="30" x14ac:dyDescent="0.25">
      <c r="A407" s="1">
        <v>437</v>
      </c>
      <c r="B407" s="1">
        <v>0</v>
      </c>
      <c r="C407" s="1">
        <v>0.792099</v>
      </c>
      <c r="D407" s="1">
        <v>20</v>
      </c>
      <c r="E407" s="1">
        <v>4004.30162032</v>
      </c>
      <c r="F407" s="1">
        <v>4.0043016203199997</v>
      </c>
      <c r="G407" s="1">
        <v>5.0553044762299999</v>
      </c>
      <c r="H407" s="1">
        <v>591</v>
      </c>
      <c r="I407" s="1">
        <v>0</v>
      </c>
      <c r="J407" s="1">
        <v>792742.86226764997</v>
      </c>
      <c r="K407" s="2">
        <v>42696</v>
      </c>
      <c r="L407" s="1">
        <v>5.0553044762299999</v>
      </c>
      <c r="M407" s="1">
        <v>3</v>
      </c>
      <c r="N407" s="1" t="s">
        <v>262</v>
      </c>
      <c r="O407" s="1">
        <v>5673.4510929391099</v>
      </c>
      <c r="P407" s="1">
        <v>792742.86226764997</v>
      </c>
    </row>
    <row r="408" spans="1:16" ht="30" x14ac:dyDescent="0.25">
      <c r="A408" s="1">
        <v>438</v>
      </c>
      <c r="B408" s="1">
        <v>0</v>
      </c>
      <c r="C408" s="1">
        <v>3.3275610000000002</v>
      </c>
      <c r="D408" s="1">
        <v>79</v>
      </c>
      <c r="E408" s="1">
        <v>16100.965573699999</v>
      </c>
      <c r="F408" s="1">
        <v>16.100965573700002</v>
      </c>
      <c r="G408" s="1">
        <v>4.8386687948600002</v>
      </c>
      <c r="H408" s="1">
        <v>592</v>
      </c>
      <c r="I408" s="1">
        <v>0</v>
      </c>
      <c r="J408" s="1">
        <v>3296369.3744297898</v>
      </c>
      <c r="K408" s="2">
        <v>42696</v>
      </c>
      <c r="L408" s="1">
        <v>4.8386687948600002</v>
      </c>
      <c r="M408" s="1">
        <v>3</v>
      </c>
      <c r="N408" s="1" t="s">
        <v>262</v>
      </c>
      <c r="O408" s="1">
        <v>8915.8502018941908</v>
      </c>
      <c r="P408" s="1">
        <v>3296369.3744297898</v>
      </c>
    </row>
    <row r="409" spans="1:16" ht="30" x14ac:dyDescent="0.25">
      <c r="A409" s="1">
        <v>441</v>
      </c>
      <c r="B409" s="1">
        <v>0</v>
      </c>
      <c r="C409" s="1">
        <v>2.4670169999999998</v>
      </c>
      <c r="D409" s="1">
        <v>45</v>
      </c>
      <c r="E409" s="1">
        <v>11740.4240175</v>
      </c>
      <c r="F409" s="1">
        <v>11.740424017500001</v>
      </c>
      <c r="G409" s="1">
        <v>4.75895545815</v>
      </c>
      <c r="H409" s="1">
        <v>595</v>
      </c>
      <c r="I409" s="1">
        <v>0</v>
      </c>
      <c r="J409" s="1">
        <v>2469754.2698379401</v>
      </c>
      <c r="K409" s="2">
        <v>42696</v>
      </c>
      <c r="L409" s="1">
        <v>4.75895545815</v>
      </c>
      <c r="M409" s="1">
        <v>3</v>
      </c>
      <c r="N409" s="1" t="s">
        <v>262</v>
      </c>
      <c r="O409" s="1">
        <v>9675.4029874997505</v>
      </c>
      <c r="P409" s="1">
        <v>2469754.2698379401</v>
      </c>
    </row>
    <row r="410" spans="1:16" ht="30" x14ac:dyDescent="0.25">
      <c r="A410" s="1">
        <v>443</v>
      </c>
      <c r="B410" s="1">
        <v>0</v>
      </c>
      <c r="C410" s="1">
        <v>2.4534090000000002</v>
      </c>
      <c r="D410" s="1">
        <v>55</v>
      </c>
      <c r="E410" s="1">
        <v>12224.4957724</v>
      </c>
      <c r="F410" s="1">
        <v>12.224495772399999</v>
      </c>
      <c r="G410" s="1">
        <v>4.9826570997299999</v>
      </c>
      <c r="H410" s="1">
        <v>598</v>
      </c>
      <c r="I410" s="1">
        <v>0</v>
      </c>
      <c r="J410" s="1">
        <v>2455324.4577592802</v>
      </c>
      <c r="K410" s="2">
        <v>42696</v>
      </c>
      <c r="L410" s="1">
        <v>4.9826570997299999</v>
      </c>
      <c r="M410" s="1">
        <v>3</v>
      </c>
      <c r="N410" s="1" t="s">
        <v>262</v>
      </c>
      <c r="O410" s="1">
        <v>10525.576885070201</v>
      </c>
      <c r="P410" s="1">
        <v>2455324.4577592802</v>
      </c>
    </row>
    <row r="411" spans="1:16" ht="30" x14ac:dyDescent="0.25">
      <c r="A411" s="1">
        <v>446</v>
      </c>
      <c r="B411" s="1">
        <v>0</v>
      </c>
      <c r="C411" s="1">
        <v>0.96811200000200004</v>
      </c>
      <c r="D411" s="1">
        <v>12</v>
      </c>
      <c r="E411" s="1">
        <v>4977.2837636300001</v>
      </c>
      <c r="F411" s="1">
        <v>4.97728376363</v>
      </c>
      <c r="G411" s="1">
        <v>5.14122721712</v>
      </c>
      <c r="H411" s="1">
        <v>602</v>
      </c>
      <c r="I411" s="1">
        <v>0</v>
      </c>
      <c r="J411" s="1">
        <v>968817.93138870201</v>
      </c>
      <c r="K411" s="2">
        <v>42696</v>
      </c>
      <c r="L411" s="1">
        <v>5.14122721712</v>
      </c>
      <c r="M411" s="1">
        <v>3</v>
      </c>
      <c r="N411" s="1" t="s">
        <v>262</v>
      </c>
      <c r="O411" s="1">
        <v>6234.3631938730696</v>
      </c>
      <c r="P411" s="1">
        <v>968817.93138870201</v>
      </c>
    </row>
    <row r="412" spans="1:16" ht="30" x14ac:dyDescent="0.25">
      <c r="A412" s="1">
        <v>448</v>
      </c>
      <c r="B412" s="1">
        <v>0</v>
      </c>
      <c r="C412" s="1">
        <v>1.0222199999999999</v>
      </c>
      <c r="D412" s="1">
        <v>25</v>
      </c>
      <c r="E412" s="1">
        <v>4678.2873349700003</v>
      </c>
      <c r="F412" s="1">
        <v>4.6782873349700003</v>
      </c>
      <c r="G412" s="1">
        <v>4.5765953855000001</v>
      </c>
      <c r="H412" s="1">
        <v>604</v>
      </c>
      <c r="I412" s="1">
        <v>0</v>
      </c>
      <c r="J412" s="1">
        <v>1023072.9162045399</v>
      </c>
      <c r="K412" s="2">
        <v>42696</v>
      </c>
      <c r="L412" s="1">
        <v>4.5765953855000001</v>
      </c>
      <c r="M412" s="1">
        <v>3</v>
      </c>
      <c r="N412" s="1" t="s">
        <v>262</v>
      </c>
      <c r="O412" s="1">
        <v>5443.1287607226304</v>
      </c>
      <c r="P412" s="1">
        <v>1023072.9162045399</v>
      </c>
    </row>
    <row r="413" spans="1:16" ht="30" x14ac:dyDescent="0.25">
      <c r="A413" s="1">
        <v>452</v>
      </c>
      <c r="B413" s="1">
        <v>0</v>
      </c>
      <c r="C413" s="1">
        <v>2.9114640000000001</v>
      </c>
      <c r="D413" s="1">
        <v>41</v>
      </c>
      <c r="E413" s="1">
        <v>14457.4740162</v>
      </c>
      <c r="F413" s="1">
        <v>14.457474016200001</v>
      </c>
      <c r="G413" s="1">
        <v>4.9657059184700003</v>
      </c>
      <c r="H413" s="1">
        <v>609</v>
      </c>
      <c r="I413" s="1">
        <v>0</v>
      </c>
      <c r="J413" s="1">
        <v>2913907.6938763298</v>
      </c>
      <c r="K413" s="2">
        <v>42696</v>
      </c>
      <c r="L413" s="1">
        <v>4.9657059184700003</v>
      </c>
      <c r="M413" s="1">
        <v>3</v>
      </c>
      <c r="N413" s="1" t="s">
        <v>262</v>
      </c>
      <c r="O413" s="1">
        <v>10684.3500356269</v>
      </c>
      <c r="P413" s="1">
        <v>2913907.6938763298</v>
      </c>
    </row>
    <row r="414" spans="1:16" ht="30" x14ac:dyDescent="0.25">
      <c r="A414" s="1">
        <v>455</v>
      </c>
      <c r="B414" s="1">
        <v>0</v>
      </c>
      <c r="C414" s="1">
        <v>6.296697</v>
      </c>
      <c r="D414" s="1">
        <v>116</v>
      </c>
      <c r="E414" s="1">
        <v>28228.014916100001</v>
      </c>
      <c r="F414" s="1">
        <v>28.228014916100001</v>
      </c>
      <c r="G414" s="1">
        <v>4.4829876546499996</v>
      </c>
      <c r="H414" s="1">
        <v>618</v>
      </c>
      <c r="I414" s="1">
        <v>0</v>
      </c>
      <c r="J414" s="1">
        <v>6304599.1025861297</v>
      </c>
      <c r="K414" s="2">
        <v>42696</v>
      </c>
      <c r="L414" s="1">
        <v>4.4829876546499996</v>
      </c>
      <c r="M414" s="1">
        <v>3</v>
      </c>
      <c r="N414" s="1" t="s">
        <v>262</v>
      </c>
      <c r="O414" s="1">
        <v>12417.470593906201</v>
      </c>
      <c r="P414" s="1">
        <v>6304599.1025861297</v>
      </c>
    </row>
    <row r="415" spans="1:16" ht="30" x14ac:dyDescent="0.25">
      <c r="A415" s="1">
        <v>458</v>
      </c>
      <c r="B415" s="1">
        <v>0</v>
      </c>
      <c r="C415" s="1">
        <v>1.9243980000000001</v>
      </c>
      <c r="D415" s="1">
        <v>41</v>
      </c>
      <c r="E415" s="1">
        <v>8812.9564876599998</v>
      </c>
      <c r="F415" s="1">
        <v>8.8129564876599993</v>
      </c>
      <c r="G415" s="1">
        <v>4.5795913774899999</v>
      </c>
      <c r="H415" s="1">
        <v>622</v>
      </c>
      <c r="I415" s="1">
        <v>0</v>
      </c>
      <c r="J415" s="1">
        <v>1758766.70145727</v>
      </c>
      <c r="K415" s="2">
        <v>42696</v>
      </c>
      <c r="L415" s="1">
        <v>4.5795913774899999</v>
      </c>
      <c r="M415" s="1">
        <v>3</v>
      </c>
      <c r="N415" s="1" t="s">
        <v>262</v>
      </c>
      <c r="O415" s="1">
        <v>6269.1721971401303</v>
      </c>
      <c r="P415" s="1">
        <v>1758766.70145727</v>
      </c>
    </row>
    <row r="416" spans="1:16" ht="30" x14ac:dyDescent="0.25">
      <c r="A416" s="1">
        <v>472</v>
      </c>
      <c r="B416" s="1">
        <v>0</v>
      </c>
      <c r="C416" s="1">
        <v>2.731239</v>
      </c>
      <c r="D416" s="1">
        <v>59</v>
      </c>
      <c r="E416" s="1">
        <v>13097.1947956</v>
      </c>
      <c r="F416" s="1">
        <v>13.0971947956</v>
      </c>
      <c r="G416" s="1">
        <v>4.7953309086499996</v>
      </c>
      <c r="H416" s="1">
        <v>640</v>
      </c>
      <c r="I416" s="1">
        <v>0</v>
      </c>
      <c r="J416" s="1">
        <v>2733499.1035607201</v>
      </c>
      <c r="K416" s="2">
        <v>42696</v>
      </c>
      <c r="L416" s="1">
        <v>4.7953309086499996</v>
      </c>
      <c r="M416" s="1">
        <v>3</v>
      </c>
      <c r="N416" s="1" t="s">
        <v>262</v>
      </c>
      <c r="O416" s="1">
        <v>7676.3982798572497</v>
      </c>
      <c r="P416" s="1">
        <v>2733499.1035607201</v>
      </c>
    </row>
    <row r="417" spans="1:16" ht="30" x14ac:dyDescent="0.25">
      <c r="A417" s="1">
        <v>481</v>
      </c>
      <c r="B417" s="1">
        <v>0</v>
      </c>
      <c r="C417" s="1">
        <v>1.73583</v>
      </c>
      <c r="D417" s="1">
        <v>26</v>
      </c>
      <c r="E417" s="1">
        <v>7986.6879810600003</v>
      </c>
      <c r="F417" s="1">
        <v>7.9866879810600002</v>
      </c>
      <c r="G417" s="1">
        <v>4.6010772835199996</v>
      </c>
      <c r="H417" s="1">
        <v>651</v>
      </c>
      <c r="I417" s="1">
        <v>0</v>
      </c>
      <c r="J417" s="1">
        <v>1309407.7134867599</v>
      </c>
      <c r="K417" s="2">
        <v>42696</v>
      </c>
      <c r="L417" s="1">
        <v>4.6010772835199996</v>
      </c>
      <c r="M417" s="1">
        <v>3</v>
      </c>
      <c r="N417" s="1" t="s">
        <v>262</v>
      </c>
      <c r="O417" s="1">
        <v>7745.6201528383499</v>
      </c>
      <c r="P417" s="1">
        <v>1309407.7134867599</v>
      </c>
    </row>
    <row r="418" spans="1:16" ht="30" x14ac:dyDescent="0.25">
      <c r="A418" s="1">
        <v>498</v>
      </c>
      <c r="B418" s="1">
        <v>0</v>
      </c>
      <c r="C418" s="1">
        <v>6.3962459999999997</v>
      </c>
      <c r="D418" s="1">
        <v>106</v>
      </c>
      <c r="E418" s="1">
        <v>31402.045758299999</v>
      </c>
      <c r="F418" s="1">
        <v>31.402045758300002</v>
      </c>
      <c r="G418" s="1">
        <v>4.9094493486199999</v>
      </c>
      <c r="H418" s="1">
        <v>671</v>
      </c>
      <c r="I418" s="1">
        <v>0</v>
      </c>
      <c r="J418" s="1">
        <v>6300121.9240439096</v>
      </c>
      <c r="K418" s="2">
        <v>42696</v>
      </c>
      <c r="L418" s="1">
        <v>4.9094493486199999</v>
      </c>
      <c r="M418" s="1">
        <v>3</v>
      </c>
      <c r="N418" s="1" t="s">
        <v>262</v>
      </c>
      <c r="O418" s="1">
        <v>19813.4529039831</v>
      </c>
      <c r="P418" s="1">
        <v>6300121.9240439096</v>
      </c>
    </row>
    <row r="419" spans="1:16" ht="30" x14ac:dyDescent="0.25">
      <c r="A419" s="1">
        <v>514</v>
      </c>
      <c r="B419" s="1">
        <v>0</v>
      </c>
      <c r="C419" s="1">
        <v>4.9374359999999999</v>
      </c>
      <c r="D419" s="1">
        <v>105</v>
      </c>
      <c r="E419" s="1">
        <v>24336.7753084</v>
      </c>
      <c r="F419" s="1">
        <v>24.3367753084</v>
      </c>
      <c r="G419" s="1">
        <v>4.92903104129</v>
      </c>
      <c r="H419" s="1">
        <v>689</v>
      </c>
      <c r="I419" s="1">
        <v>0</v>
      </c>
      <c r="J419" s="1">
        <v>4634900.4854807695</v>
      </c>
      <c r="K419" s="2">
        <v>42696</v>
      </c>
      <c r="L419" s="1">
        <v>4.92903104129</v>
      </c>
      <c r="M419" s="1">
        <v>3</v>
      </c>
      <c r="N419" s="1" t="s">
        <v>262</v>
      </c>
      <c r="O419" s="1">
        <v>10036.3985900194</v>
      </c>
      <c r="P419" s="1">
        <v>4634900.4854807695</v>
      </c>
    </row>
    <row r="420" spans="1:16" ht="30" x14ac:dyDescent="0.25">
      <c r="A420" s="1">
        <v>525</v>
      </c>
      <c r="B420" s="1">
        <v>0</v>
      </c>
      <c r="C420" s="1">
        <v>2.7907739999999999</v>
      </c>
      <c r="D420" s="1">
        <v>45</v>
      </c>
      <c r="E420" s="1">
        <v>12596.625640300001</v>
      </c>
      <c r="F420" s="1">
        <v>12.596625640399999</v>
      </c>
      <c r="G420" s="1">
        <v>4.5136674056699997</v>
      </c>
      <c r="H420" s="1">
        <v>703</v>
      </c>
      <c r="I420" s="1">
        <v>0</v>
      </c>
      <c r="J420" s="1">
        <v>2792983.4117972301</v>
      </c>
      <c r="K420" s="2">
        <v>42696</v>
      </c>
      <c r="L420" s="1">
        <v>4.5136674056699997</v>
      </c>
      <c r="M420" s="1">
        <v>3</v>
      </c>
      <c r="N420" s="1" t="s">
        <v>262</v>
      </c>
      <c r="O420" s="1">
        <v>10400.7799063656</v>
      </c>
      <c r="P420" s="1">
        <v>2792983.4117972301</v>
      </c>
    </row>
    <row r="421" spans="1:16" ht="30" x14ac:dyDescent="0.25">
      <c r="A421" s="1">
        <v>533</v>
      </c>
      <c r="B421" s="1">
        <v>0</v>
      </c>
      <c r="C421" s="1">
        <v>1.4916959999999999</v>
      </c>
      <c r="D421" s="1">
        <v>32</v>
      </c>
      <c r="E421" s="1">
        <v>6712.2740213099996</v>
      </c>
      <c r="F421" s="1">
        <v>6.7122740213099998</v>
      </c>
      <c r="G421" s="1">
        <v>4.49976001901</v>
      </c>
      <c r="H421" s="1">
        <v>713</v>
      </c>
      <c r="I421" s="1">
        <v>0</v>
      </c>
      <c r="J421" s="1">
        <v>1493004.19880326</v>
      </c>
      <c r="K421" s="2">
        <v>42696</v>
      </c>
      <c r="L421" s="1">
        <v>4.49976001901</v>
      </c>
      <c r="M421" s="1">
        <v>3</v>
      </c>
      <c r="N421" s="1" t="s">
        <v>262</v>
      </c>
      <c r="O421" s="1">
        <v>6442.9933417970597</v>
      </c>
      <c r="P421" s="1">
        <v>1493004.19880326</v>
      </c>
    </row>
    <row r="422" spans="1:16" ht="30" x14ac:dyDescent="0.25">
      <c r="A422" s="1">
        <v>536</v>
      </c>
      <c r="B422" s="1">
        <v>0</v>
      </c>
      <c r="C422" s="1">
        <v>2.0738430000000001</v>
      </c>
      <c r="D422" s="1">
        <v>42</v>
      </c>
      <c r="E422" s="1">
        <v>10342.700966599999</v>
      </c>
      <c r="F422" s="1">
        <v>10.342700966600001</v>
      </c>
      <c r="G422" s="1">
        <v>4.9872150238000001</v>
      </c>
      <c r="H422" s="1">
        <v>717</v>
      </c>
      <c r="I422" s="1">
        <v>0</v>
      </c>
      <c r="J422" s="1">
        <v>2075408.53157446</v>
      </c>
      <c r="K422" s="2">
        <v>42696</v>
      </c>
      <c r="L422" s="1">
        <v>4.9872150238000001</v>
      </c>
      <c r="M422" s="1">
        <v>3</v>
      </c>
      <c r="N422" s="1" t="s">
        <v>262</v>
      </c>
      <c r="O422" s="1">
        <v>8393.0106756112</v>
      </c>
      <c r="P422" s="1">
        <v>2075408.53157446</v>
      </c>
    </row>
    <row r="423" spans="1:16" ht="30" x14ac:dyDescent="0.25">
      <c r="A423" s="1">
        <v>540</v>
      </c>
      <c r="B423" s="1">
        <v>0</v>
      </c>
      <c r="C423" s="1">
        <v>4.2233400000000003</v>
      </c>
      <c r="D423" s="1">
        <v>93</v>
      </c>
      <c r="E423" s="1">
        <v>20307.931803700001</v>
      </c>
      <c r="F423" s="1">
        <v>20.307931803700001</v>
      </c>
      <c r="G423" s="1">
        <v>4.8085003347399997</v>
      </c>
      <c r="H423" s="1">
        <v>721</v>
      </c>
      <c r="I423" s="1">
        <v>0</v>
      </c>
      <c r="J423" s="1">
        <v>4258057.2760539101</v>
      </c>
      <c r="K423" s="2">
        <v>42696</v>
      </c>
      <c r="L423" s="1">
        <v>4.8085003347399997</v>
      </c>
      <c r="M423" s="1">
        <v>3</v>
      </c>
      <c r="N423" s="1" t="s">
        <v>262</v>
      </c>
      <c r="O423" s="1">
        <v>12448.1762111803</v>
      </c>
      <c r="P423" s="1">
        <v>4258057.2760539101</v>
      </c>
    </row>
    <row r="424" spans="1:16" ht="30" x14ac:dyDescent="0.25">
      <c r="A424" s="1">
        <v>548</v>
      </c>
      <c r="B424" s="1">
        <v>0</v>
      </c>
      <c r="C424" s="1">
        <v>1.025541</v>
      </c>
      <c r="D424" s="1">
        <v>23</v>
      </c>
      <c r="E424" s="1">
        <v>5268.70129473</v>
      </c>
      <c r="F424" s="1">
        <v>5.2687012947299996</v>
      </c>
      <c r="G424" s="1">
        <v>5.1374847955699998</v>
      </c>
      <c r="H424" s="1">
        <v>730</v>
      </c>
      <c r="I424" s="1">
        <v>0</v>
      </c>
      <c r="J424" s="1">
        <v>993349.55131488398</v>
      </c>
      <c r="K424" s="2">
        <v>42696</v>
      </c>
      <c r="L424" s="1">
        <v>5.1374847955699998</v>
      </c>
      <c r="M424" s="1">
        <v>3</v>
      </c>
      <c r="N424" s="1" t="s">
        <v>262</v>
      </c>
      <c r="O424" s="1">
        <v>5038.81900156351</v>
      </c>
      <c r="P424" s="1">
        <v>993349.55131488398</v>
      </c>
    </row>
    <row r="425" spans="1:16" ht="30" x14ac:dyDescent="0.25">
      <c r="A425" s="1">
        <v>561</v>
      </c>
      <c r="B425" s="1">
        <v>0</v>
      </c>
      <c r="C425" s="1">
        <v>1.798767</v>
      </c>
      <c r="D425" s="1">
        <v>45</v>
      </c>
      <c r="E425" s="1">
        <v>8812.6366825099994</v>
      </c>
      <c r="F425" s="1">
        <v>8.81263668251</v>
      </c>
      <c r="G425" s="1">
        <v>4.8992652647700003</v>
      </c>
      <c r="H425" s="1">
        <v>100</v>
      </c>
      <c r="I425" s="1">
        <v>0</v>
      </c>
      <c r="J425" s="1">
        <v>1640867.64282302</v>
      </c>
      <c r="K425" s="2">
        <v>42696</v>
      </c>
      <c r="L425" s="1">
        <v>4.8992652647700003</v>
      </c>
      <c r="M425" s="1">
        <v>3</v>
      </c>
      <c r="N425" s="1" t="s">
        <v>262</v>
      </c>
      <c r="O425" s="1">
        <v>7267.8898597869902</v>
      </c>
      <c r="P425" s="1">
        <v>1640867.64282302</v>
      </c>
    </row>
    <row r="426" spans="1:16" ht="30" x14ac:dyDescent="0.25">
      <c r="A426" s="1">
        <v>604</v>
      </c>
      <c r="B426" s="1">
        <v>0</v>
      </c>
      <c r="C426" s="1">
        <v>2.0189249999999999</v>
      </c>
      <c r="D426" s="1">
        <v>44</v>
      </c>
      <c r="E426" s="1">
        <v>10012.601940799999</v>
      </c>
      <c r="F426" s="1">
        <v>10.0126019408</v>
      </c>
      <c r="G426" s="1">
        <v>4.9593729042900003</v>
      </c>
      <c r="H426" s="1">
        <v>638</v>
      </c>
      <c r="I426" s="1">
        <v>0</v>
      </c>
      <c r="J426" s="1">
        <v>2138119.1793686999</v>
      </c>
      <c r="K426" s="2">
        <v>42696</v>
      </c>
      <c r="L426" s="1">
        <v>4.9593729042900003</v>
      </c>
      <c r="M426" s="1">
        <v>3</v>
      </c>
      <c r="N426" s="1" t="s">
        <v>262</v>
      </c>
      <c r="O426" s="1">
        <v>8193.5856045479595</v>
      </c>
      <c r="P426" s="1">
        <v>2138119.1793686999</v>
      </c>
    </row>
    <row r="427" spans="1:16" ht="30" x14ac:dyDescent="0.25">
      <c r="A427" s="1">
        <v>611</v>
      </c>
      <c r="B427" s="1">
        <v>28</v>
      </c>
      <c r="C427" s="1">
        <v>8.59409999999E-2</v>
      </c>
      <c r="D427" s="1">
        <v>1</v>
      </c>
      <c r="E427" s="1">
        <v>413.15032431999998</v>
      </c>
      <c r="F427" s="1">
        <v>0.41315032431999998</v>
      </c>
      <c r="G427" s="1">
        <v>4.8073716191400004</v>
      </c>
      <c r="H427" s="1">
        <v>24</v>
      </c>
      <c r="I427" s="1">
        <v>0</v>
      </c>
      <c r="J427" s="1">
        <v>85843.500793805099</v>
      </c>
      <c r="K427" s="2">
        <v>42696</v>
      </c>
      <c r="L427" s="1">
        <v>4.8073716191400004</v>
      </c>
      <c r="M427" s="1">
        <v>3</v>
      </c>
      <c r="N427" s="1" t="s">
        <v>262</v>
      </c>
      <c r="O427" s="1">
        <v>1518.3549100109899</v>
      </c>
      <c r="P427" s="1">
        <v>85843.500793805099</v>
      </c>
    </row>
    <row r="428" spans="1:16" ht="30" x14ac:dyDescent="0.25">
      <c r="A428" s="1">
        <v>659</v>
      </c>
      <c r="B428" s="1">
        <v>0</v>
      </c>
      <c r="C428" s="1">
        <v>1.943838</v>
      </c>
      <c r="D428" s="1">
        <v>27</v>
      </c>
      <c r="E428" s="1">
        <v>9089.6081118099992</v>
      </c>
      <c r="F428" s="1">
        <v>9.0896081118099996</v>
      </c>
      <c r="G428" s="1">
        <v>4.6761140135200003</v>
      </c>
      <c r="H428" s="1">
        <v>241</v>
      </c>
      <c r="I428" s="1">
        <v>0</v>
      </c>
      <c r="J428" s="1">
        <v>1944803.95106528</v>
      </c>
      <c r="K428" s="2">
        <v>42696</v>
      </c>
      <c r="L428" s="1">
        <v>4.6761140135200003</v>
      </c>
      <c r="M428" s="1">
        <v>3</v>
      </c>
      <c r="N428" s="1" t="s">
        <v>262</v>
      </c>
      <c r="O428" s="1">
        <v>7490.0768812831402</v>
      </c>
      <c r="P428" s="1">
        <v>1944803.95106528</v>
      </c>
    </row>
    <row r="429" spans="1:16" ht="30" x14ac:dyDescent="0.25">
      <c r="A429" s="1">
        <v>660</v>
      </c>
      <c r="B429" s="1">
        <v>0</v>
      </c>
      <c r="C429" s="1">
        <v>2.5739369999999999</v>
      </c>
      <c r="D429" s="1">
        <v>51</v>
      </c>
      <c r="E429" s="1">
        <v>13218.8499911</v>
      </c>
      <c r="F429" s="1">
        <v>13.218849991100001</v>
      </c>
      <c r="G429" s="1">
        <v>5.1356540548999998</v>
      </c>
      <c r="H429" s="1">
        <v>250</v>
      </c>
      <c r="I429" s="1">
        <v>0</v>
      </c>
      <c r="J429" s="1">
        <v>2575914.7114814501</v>
      </c>
      <c r="K429" s="2">
        <v>42696</v>
      </c>
      <c r="L429" s="1">
        <v>5.1356540548999998</v>
      </c>
      <c r="M429" s="1">
        <v>3</v>
      </c>
      <c r="N429" s="1" t="s">
        <v>262</v>
      </c>
      <c r="O429" s="1">
        <v>8177.4832046007996</v>
      </c>
      <c r="P429" s="1">
        <v>2575914.7114814501</v>
      </c>
    </row>
    <row r="430" spans="1:16" ht="30" x14ac:dyDescent="0.25">
      <c r="A430" s="1">
        <v>670</v>
      </c>
      <c r="B430" s="1">
        <v>0</v>
      </c>
      <c r="C430" s="1">
        <v>1.067661</v>
      </c>
      <c r="D430" s="1">
        <v>30</v>
      </c>
      <c r="E430" s="1">
        <v>5486.0032431899999</v>
      </c>
      <c r="F430" s="1">
        <v>5.4860032431899999</v>
      </c>
      <c r="G430" s="1">
        <v>5.1383381458999997</v>
      </c>
      <c r="H430" s="1">
        <v>316</v>
      </c>
      <c r="I430" s="1">
        <v>0</v>
      </c>
      <c r="J430" s="1">
        <v>1068251.04648775</v>
      </c>
      <c r="K430" s="2">
        <v>42696</v>
      </c>
      <c r="L430" s="1">
        <v>5.1383381458999997</v>
      </c>
      <c r="M430" s="1">
        <v>3</v>
      </c>
      <c r="N430" s="1" t="s">
        <v>262</v>
      </c>
      <c r="O430" s="1">
        <v>5495.8626901092503</v>
      </c>
      <c r="P430" s="1">
        <v>1068251.04648775</v>
      </c>
    </row>
    <row r="431" spans="1:16" ht="30" x14ac:dyDescent="0.25">
      <c r="A431" s="1">
        <v>681</v>
      </c>
      <c r="B431" s="1">
        <v>0</v>
      </c>
      <c r="C431" s="1">
        <v>0.48964499999900002</v>
      </c>
      <c r="D431" s="1">
        <v>17</v>
      </c>
      <c r="E431" s="1">
        <v>2238.3185053299999</v>
      </c>
      <c r="F431" s="1">
        <v>2.2383185053300001</v>
      </c>
      <c r="G431" s="1">
        <v>4.5713088162500002</v>
      </c>
      <c r="H431" s="1">
        <v>380</v>
      </c>
      <c r="I431" s="1">
        <v>0</v>
      </c>
      <c r="J431" s="1">
        <v>489575.226711825</v>
      </c>
      <c r="K431" s="2">
        <v>42696</v>
      </c>
      <c r="L431" s="1">
        <v>4.5713088162500002</v>
      </c>
      <c r="M431" s="1">
        <v>3</v>
      </c>
      <c r="N431" s="1" t="s">
        <v>262</v>
      </c>
      <c r="O431" s="1">
        <v>3499.26503668852</v>
      </c>
      <c r="P431" s="1">
        <v>489575.226711825</v>
      </c>
    </row>
    <row r="432" spans="1:16" ht="30" x14ac:dyDescent="0.25">
      <c r="A432" s="1">
        <v>686</v>
      </c>
      <c r="B432" s="1">
        <v>0</v>
      </c>
      <c r="C432" s="1">
        <v>6.1153380000000004</v>
      </c>
      <c r="D432" s="1">
        <v>122</v>
      </c>
      <c r="E432" s="1">
        <v>31499.172383100002</v>
      </c>
      <c r="F432" s="1">
        <v>31.499172383099999</v>
      </c>
      <c r="G432" s="1">
        <v>5.15084732571</v>
      </c>
      <c r="H432" s="1">
        <v>397</v>
      </c>
      <c r="I432" s="1">
        <v>0</v>
      </c>
      <c r="J432" s="1">
        <v>6120197.3993820203</v>
      </c>
      <c r="K432" s="2">
        <v>42696</v>
      </c>
      <c r="L432" s="1">
        <v>5.15084732571</v>
      </c>
      <c r="M432" s="1">
        <v>3</v>
      </c>
      <c r="N432" s="1" t="s">
        <v>262</v>
      </c>
      <c r="O432" s="1">
        <v>12209.3365249701</v>
      </c>
      <c r="P432" s="1">
        <v>6120197.3993820203</v>
      </c>
    </row>
    <row r="433" spans="1:17" ht="30" x14ac:dyDescent="0.25">
      <c r="A433" s="1">
        <v>687</v>
      </c>
      <c r="B433" s="1">
        <v>0</v>
      </c>
      <c r="C433" s="1">
        <v>1.888272</v>
      </c>
      <c r="D433" s="1">
        <v>37</v>
      </c>
      <c r="E433" s="1">
        <v>9694.8788899200008</v>
      </c>
      <c r="F433" s="1">
        <v>9.69487888992</v>
      </c>
      <c r="G433" s="1">
        <v>5.1342597305500002</v>
      </c>
      <c r="H433" s="1">
        <v>401</v>
      </c>
      <c r="I433" s="1">
        <v>0</v>
      </c>
      <c r="J433" s="1">
        <v>1889537.2120049701</v>
      </c>
      <c r="K433" s="2">
        <v>42696</v>
      </c>
      <c r="L433" s="1">
        <v>5.1342597305500002</v>
      </c>
      <c r="M433" s="1">
        <v>3</v>
      </c>
      <c r="N433" s="1" t="s">
        <v>262</v>
      </c>
      <c r="O433" s="1">
        <v>8172.69947592675</v>
      </c>
      <c r="P433" s="1">
        <v>1889537.2120049701</v>
      </c>
    </row>
    <row r="434" spans="1:17" ht="30" x14ac:dyDescent="0.25">
      <c r="A434" s="1">
        <v>703</v>
      </c>
      <c r="B434" s="1">
        <v>0</v>
      </c>
      <c r="C434" s="1">
        <v>3.7377449999999999</v>
      </c>
      <c r="D434" s="1">
        <v>69</v>
      </c>
      <c r="E434" s="1">
        <v>19080.459402699998</v>
      </c>
      <c r="F434" s="1">
        <v>19.080459402700001</v>
      </c>
      <c r="G434" s="1">
        <v>5.1048050101599998</v>
      </c>
      <c r="H434" s="1">
        <v>460</v>
      </c>
      <c r="I434" s="1">
        <v>0</v>
      </c>
      <c r="J434" s="1">
        <v>3740638.4024460898</v>
      </c>
      <c r="K434" s="2">
        <v>42696</v>
      </c>
      <c r="L434" s="1">
        <v>5.1048050101599998</v>
      </c>
      <c r="M434" s="1">
        <v>3</v>
      </c>
      <c r="N434" s="1" t="s">
        <v>262</v>
      </c>
      <c r="O434" s="1">
        <v>12750.89513246</v>
      </c>
      <c r="P434" s="1">
        <v>3740638.4024460898</v>
      </c>
    </row>
    <row r="435" spans="1:17" ht="30" x14ac:dyDescent="0.25">
      <c r="A435" s="1">
        <v>705</v>
      </c>
      <c r="B435" s="1">
        <v>0</v>
      </c>
      <c r="C435" s="1">
        <v>1.6343369999999999</v>
      </c>
      <c r="D435" s="1">
        <v>21</v>
      </c>
      <c r="E435" s="1">
        <v>7639.7035662400003</v>
      </c>
      <c r="F435" s="1">
        <v>7.6397035662399997</v>
      </c>
      <c r="G435" s="1">
        <v>4.6744970995799999</v>
      </c>
      <c r="H435" s="1">
        <v>464</v>
      </c>
      <c r="I435" s="1">
        <v>0</v>
      </c>
      <c r="J435" s="1">
        <v>1115484.27813498</v>
      </c>
      <c r="K435" s="2">
        <v>42696</v>
      </c>
      <c r="L435" s="1">
        <v>4.6744970995799999</v>
      </c>
      <c r="M435" s="1">
        <v>3</v>
      </c>
      <c r="N435" s="1" t="s">
        <v>262</v>
      </c>
      <c r="O435" s="1">
        <v>6772.3111130119896</v>
      </c>
      <c r="P435" s="1">
        <v>1115484.27813498</v>
      </c>
    </row>
    <row r="436" spans="1:17" ht="30" x14ac:dyDescent="0.25">
      <c r="A436" s="1">
        <v>712</v>
      </c>
      <c r="B436" s="1">
        <v>0</v>
      </c>
      <c r="C436" s="1">
        <v>3.1317029999999999</v>
      </c>
      <c r="D436" s="1">
        <v>63</v>
      </c>
      <c r="E436" s="1">
        <v>14345.9012896</v>
      </c>
      <c r="F436" s="1">
        <v>14.3459012896</v>
      </c>
      <c r="G436" s="1">
        <v>4.5808626455299999</v>
      </c>
      <c r="H436" s="1">
        <v>497</v>
      </c>
      <c r="I436" s="1">
        <v>0</v>
      </c>
      <c r="J436" s="1">
        <v>3134090.1515802699</v>
      </c>
      <c r="K436" s="2">
        <v>42696</v>
      </c>
      <c r="L436" s="1">
        <v>4.5808626455299999</v>
      </c>
      <c r="M436" s="1">
        <v>3</v>
      </c>
      <c r="N436" s="1" t="s">
        <v>262</v>
      </c>
      <c r="O436" s="1">
        <v>9052.9978677947802</v>
      </c>
      <c r="P436" s="1">
        <v>3134090.1515802699</v>
      </c>
    </row>
    <row r="437" spans="1:17" ht="30" x14ac:dyDescent="0.25">
      <c r="A437" s="1">
        <v>713</v>
      </c>
      <c r="B437" s="1">
        <v>0</v>
      </c>
      <c r="C437" s="1">
        <v>5.7406319999999997</v>
      </c>
      <c r="D437" s="1">
        <v>134</v>
      </c>
      <c r="E437" s="1">
        <v>28874.0051738</v>
      </c>
      <c r="F437" s="1">
        <v>28.874005173800001</v>
      </c>
      <c r="G437" s="1">
        <v>5.0297606907699999</v>
      </c>
      <c r="H437" s="1">
        <v>499</v>
      </c>
      <c r="I437" s="1">
        <v>0</v>
      </c>
      <c r="J437" s="1">
        <v>5745092.4135681503</v>
      </c>
      <c r="K437" s="2">
        <v>42696</v>
      </c>
      <c r="L437" s="1">
        <v>5.0297606907699999</v>
      </c>
      <c r="M437" s="1">
        <v>3</v>
      </c>
      <c r="N437" s="1" t="s">
        <v>262</v>
      </c>
      <c r="O437" s="1">
        <v>10870.086212903299</v>
      </c>
      <c r="P437" s="1">
        <v>5745092.4135681503</v>
      </c>
    </row>
    <row r="438" spans="1:17" ht="30" x14ac:dyDescent="0.25">
      <c r="A438" s="1">
        <v>723</v>
      </c>
      <c r="B438" s="1">
        <v>0</v>
      </c>
      <c r="C438" s="1">
        <v>6.9770969999999997</v>
      </c>
      <c r="D438" s="1">
        <v>138</v>
      </c>
      <c r="E438" s="1">
        <v>33162.491860100003</v>
      </c>
      <c r="F438" s="1">
        <v>33.162491860099998</v>
      </c>
      <c r="G438" s="1">
        <v>4.7530501381999999</v>
      </c>
      <c r="H438" s="1">
        <v>543</v>
      </c>
      <c r="I438" s="1">
        <v>0</v>
      </c>
      <c r="J438" s="1">
        <v>6982585.9235177804</v>
      </c>
      <c r="K438" s="2">
        <v>42696</v>
      </c>
      <c r="L438" s="1">
        <v>4.7530501381999999</v>
      </c>
      <c r="M438" s="1">
        <v>3</v>
      </c>
      <c r="N438" s="1" t="s">
        <v>262</v>
      </c>
      <c r="O438" s="1">
        <v>13945.110047808799</v>
      </c>
      <c r="P438" s="1">
        <v>6982585.9235177804</v>
      </c>
    </row>
    <row r="439" spans="1:17" ht="30" x14ac:dyDescent="0.25">
      <c r="A439" s="1">
        <v>724</v>
      </c>
      <c r="B439" s="1">
        <v>0</v>
      </c>
      <c r="C439" s="1">
        <v>2.3683589999999999</v>
      </c>
      <c r="D439" s="1">
        <v>50</v>
      </c>
      <c r="E439" s="1">
        <v>10946.175967200001</v>
      </c>
      <c r="F439" s="1">
        <v>10.9461759672</v>
      </c>
      <c r="G439" s="1">
        <v>4.6218398339100002</v>
      </c>
      <c r="H439" s="1">
        <v>545</v>
      </c>
      <c r="I439" s="1">
        <v>0</v>
      </c>
      <c r="J439" s="1">
        <v>2369999.4690971598</v>
      </c>
      <c r="K439" s="2">
        <v>42696</v>
      </c>
      <c r="L439" s="1">
        <v>4.6218398339100002</v>
      </c>
      <c r="M439" s="1">
        <v>3</v>
      </c>
      <c r="N439" s="1" t="s">
        <v>262</v>
      </c>
      <c r="O439" s="1">
        <v>9293.1092714314691</v>
      </c>
      <c r="P439" s="1">
        <v>2369999.4690971598</v>
      </c>
    </row>
    <row r="440" spans="1:17" ht="30" x14ac:dyDescent="0.25">
      <c r="A440" s="1">
        <v>728</v>
      </c>
      <c r="B440" s="1">
        <v>0</v>
      </c>
      <c r="C440" s="1">
        <v>5.9949719999999997</v>
      </c>
      <c r="D440" s="1">
        <v>89</v>
      </c>
      <c r="E440" s="1">
        <v>29199.8824485</v>
      </c>
      <c r="F440" s="1">
        <v>29.199882448499999</v>
      </c>
      <c r="G440" s="1">
        <v>4.8707287454400001</v>
      </c>
      <c r="H440" s="1">
        <v>568</v>
      </c>
      <c r="I440" s="1">
        <v>0</v>
      </c>
      <c r="J440" s="1">
        <v>5999534.4845413398</v>
      </c>
      <c r="K440" s="2">
        <v>42696</v>
      </c>
      <c r="L440" s="1">
        <v>4.8707287454400001</v>
      </c>
      <c r="M440" s="1">
        <v>3</v>
      </c>
      <c r="N440" s="1" t="s">
        <v>262</v>
      </c>
      <c r="O440" s="1">
        <v>16498.5048745778</v>
      </c>
      <c r="P440" s="1">
        <v>5999534.4845413398</v>
      </c>
    </row>
    <row r="441" spans="1:17" ht="30" x14ac:dyDescent="0.25">
      <c r="A441" s="1">
        <v>731</v>
      </c>
      <c r="B441" s="1">
        <v>0</v>
      </c>
      <c r="C441" s="1">
        <v>1.5021450000000001</v>
      </c>
      <c r="D441" s="1">
        <v>41</v>
      </c>
      <c r="E441" s="1">
        <v>6806.7191514100004</v>
      </c>
      <c r="F441" s="1">
        <v>6.8067191514100003</v>
      </c>
      <c r="G441" s="1">
        <v>4.5313329614700004</v>
      </c>
      <c r="H441" s="1">
        <v>581</v>
      </c>
      <c r="I441" s="1">
        <v>0</v>
      </c>
      <c r="J441" s="1">
        <v>1503509.21941803</v>
      </c>
      <c r="K441" s="2">
        <v>42696</v>
      </c>
      <c r="L441" s="1">
        <v>4.5313329614700004</v>
      </c>
      <c r="M441" s="1">
        <v>3</v>
      </c>
      <c r="N441" s="1" t="s">
        <v>262</v>
      </c>
      <c r="O441" s="1">
        <v>6029.0981657359598</v>
      </c>
      <c r="P441" s="1">
        <v>1503509.21941803</v>
      </c>
    </row>
    <row r="442" spans="1:17" ht="30" x14ac:dyDescent="0.25">
      <c r="A442" s="1">
        <v>733</v>
      </c>
      <c r="B442" s="1">
        <v>0</v>
      </c>
      <c r="C442" s="1">
        <v>4.8494700000000002</v>
      </c>
      <c r="D442" s="1">
        <v>95</v>
      </c>
      <c r="E442" s="1">
        <v>22153.745437900001</v>
      </c>
      <c r="F442" s="1">
        <v>22.1537454379</v>
      </c>
      <c r="G442" s="1">
        <v>4.5682817788100003</v>
      </c>
      <c r="H442" s="1">
        <v>588</v>
      </c>
      <c r="I442" s="1">
        <v>0</v>
      </c>
      <c r="J442" s="1">
        <v>4853007.5650035301</v>
      </c>
      <c r="K442" s="2">
        <v>42696</v>
      </c>
      <c r="L442" s="1">
        <v>4.5682817788100003</v>
      </c>
      <c r="M442" s="1">
        <v>3</v>
      </c>
      <c r="N442" s="1" t="s">
        <v>262</v>
      </c>
      <c r="O442" s="1">
        <v>11270.0132669615</v>
      </c>
      <c r="P442" s="1">
        <v>4853007.5650035301</v>
      </c>
    </row>
    <row r="443" spans="1:17" ht="30" x14ac:dyDescent="0.25">
      <c r="A443" s="1">
        <v>734</v>
      </c>
      <c r="B443" s="1">
        <v>0</v>
      </c>
      <c r="C443" s="1">
        <v>1.433376</v>
      </c>
      <c r="D443" s="1">
        <v>33</v>
      </c>
      <c r="E443" s="1">
        <v>7251.1045404699998</v>
      </c>
      <c r="F443" s="1">
        <v>7.2511045404700001</v>
      </c>
      <c r="G443" s="1">
        <v>5.0587595581800002</v>
      </c>
      <c r="H443" s="1">
        <v>597</v>
      </c>
      <c r="I443" s="1">
        <v>0</v>
      </c>
      <c r="J443" s="1">
        <v>1438356.47485728</v>
      </c>
      <c r="K443" s="2">
        <v>42696</v>
      </c>
      <c r="L443" s="1">
        <v>5.0587595581800002</v>
      </c>
      <c r="M443" s="1">
        <v>3</v>
      </c>
      <c r="N443" s="1" t="s">
        <v>262</v>
      </c>
      <c r="O443" s="1">
        <v>7326.0263792535497</v>
      </c>
      <c r="P443" s="1">
        <v>1438356.47485728</v>
      </c>
    </row>
    <row r="444" spans="1:17" ht="30" x14ac:dyDescent="0.25">
      <c r="A444" s="1">
        <v>745</v>
      </c>
      <c r="B444" s="1">
        <v>0</v>
      </c>
      <c r="C444" s="1">
        <v>1.417176</v>
      </c>
      <c r="D444" s="1">
        <v>25</v>
      </c>
      <c r="E444" s="1">
        <v>6660.42564545</v>
      </c>
      <c r="F444" s="1">
        <v>6.6604256454500002</v>
      </c>
      <c r="G444" s="1">
        <v>4.6997872144699997</v>
      </c>
      <c r="H444" s="1">
        <v>637</v>
      </c>
      <c r="I444" s="1">
        <v>0</v>
      </c>
      <c r="J444" s="1">
        <v>1418086.9205199201</v>
      </c>
      <c r="K444" s="2">
        <v>42696</v>
      </c>
      <c r="L444" s="1">
        <v>4.6997872144699997</v>
      </c>
      <c r="M444" s="1">
        <v>3</v>
      </c>
      <c r="N444" s="1" t="s">
        <v>262</v>
      </c>
      <c r="O444" s="1">
        <v>7656.6669352753797</v>
      </c>
      <c r="P444" s="1">
        <v>1418086.9205199201</v>
      </c>
    </row>
    <row r="445" spans="1:17" ht="30" x14ac:dyDescent="0.25">
      <c r="A445" s="1">
        <v>751</v>
      </c>
      <c r="B445" s="1">
        <v>0</v>
      </c>
      <c r="C445" s="1">
        <v>5.1623729999999997</v>
      </c>
      <c r="D445" s="1">
        <v>102</v>
      </c>
      <c r="E445" s="1">
        <v>24555.6308269</v>
      </c>
      <c r="F445" s="1">
        <v>24.5556308269</v>
      </c>
      <c r="G445" s="1">
        <v>4.7566556750000002</v>
      </c>
      <c r="H445" s="1">
        <v>699</v>
      </c>
      <c r="I445" s="1">
        <v>0</v>
      </c>
      <c r="J445" s="1">
        <v>4710797.7232347801</v>
      </c>
      <c r="K445" s="2">
        <v>42696</v>
      </c>
      <c r="L445" s="1">
        <v>4.7566556750000002</v>
      </c>
      <c r="M445" s="1">
        <v>3</v>
      </c>
      <c r="N445" s="1" t="s">
        <v>262</v>
      </c>
      <c r="O445" s="1">
        <v>17086.992742323298</v>
      </c>
      <c r="P445" s="1">
        <v>4710797.7232347801</v>
      </c>
    </row>
    <row r="446" spans="1:17" ht="30" x14ac:dyDescent="0.25">
      <c r="A446" s="1">
        <v>752</v>
      </c>
      <c r="B446" s="1">
        <v>0</v>
      </c>
      <c r="C446" s="1">
        <v>5.7019950000000001</v>
      </c>
      <c r="D446" s="1">
        <v>117</v>
      </c>
      <c r="E446" s="1">
        <v>26649.2321242</v>
      </c>
      <c r="F446" s="1">
        <v>26.649232124200001</v>
      </c>
      <c r="G446" s="1">
        <v>4.6736680976000002</v>
      </c>
      <c r="H446" s="1">
        <v>700</v>
      </c>
      <c r="I446" s="1">
        <v>0</v>
      </c>
      <c r="J446" s="1">
        <v>5657716.7653401596</v>
      </c>
      <c r="K446" s="2">
        <v>42696</v>
      </c>
      <c r="L446" s="1">
        <v>4.6736680976000002</v>
      </c>
      <c r="M446" s="1">
        <v>3</v>
      </c>
      <c r="N446" s="1" t="s">
        <v>262</v>
      </c>
      <c r="O446" s="1">
        <v>16084.3399416299</v>
      </c>
      <c r="P446" s="1">
        <v>5657716.7653401596</v>
      </c>
      <c r="Q446">
        <f>SUM(P296:P446)/10000</f>
        <v>39576.181976646563</v>
      </c>
    </row>
    <row r="447" spans="1:17" ht="30" x14ac:dyDescent="0.25">
      <c r="A447" s="1">
        <v>4</v>
      </c>
      <c r="B447" s="1">
        <v>6</v>
      </c>
      <c r="C447" s="1">
        <v>0.37739534598500002</v>
      </c>
      <c r="D447" s="1">
        <v>5</v>
      </c>
      <c r="E447" s="1">
        <v>1956.68246636</v>
      </c>
      <c r="F447" s="1">
        <v>1.95668246636</v>
      </c>
      <c r="G447" s="1">
        <v>5.1847021622699998</v>
      </c>
      <c r="H447" s="1">
        <v>4</v>
      </c>
      <c r="I447" s="1">
        <v>0</v>
      </c>
      <c r="J447" s="1">
        <v>384075.19032624899</v>
      </c>
      <c r="K447" s="2">
        <v>42696</v>
      </c>
      <c r="L447" s="1">
        <v>5.1847021622699998</v>
      </c>
      <c r="M447" s="1">
        <v>4</v>
      </c>
      <c r="N447" s="1" t="s">
        <v>261</v>
      </c>
      <c r="O447" s="1">
        <v>3619.14701253359</v>
      </c>
      <c r="P447" s="1">
        <v>384075.19032624899</v>
      </c>
    </row>
    <row r="448" spans="1:17" ht="30" x14ac:dyDescent="0.25">
      <c r="A448" s="1">
        <v>11</v>
      </c>
      <c r="B448" s="1">
        <v>13</v>
      </c>
      <c r="C448" s="1">
        <v>0.16501990884100001</v>
      </c>
      <c r="D448" s="1">
        <v>3</v>
      </c>
      <c r="E448" s="1">
        <v>893.48084347999998</v>
      </c>
      <c r="F448" s="1">
        <v>0.89348084348000001</v>
      </c>
      <c r="G448" s="1">
        <v>5.4143821176199998</v>
      </c>
      <c r="H448" s="1">
        <v>11</v>
      </c>
      <c r="I448" s="1">
        <v>0</v>
      </c>
      <c r="J448" s="1">
        <v>167839.383467768</v>
      </c>
      <c r="K448" s="2">
        <v>42696</v>
      </c>
      <c r="L448" s="1">
        <v>5.4143821176199998</v>
      </c>
      <c r="M448" s="1">
        <v>4</v>
      </c>
      <c r="N448" s="1" t="s">
        <v>261</v>
      </c>
      <c r="O448" s="1">
        <v>2603.1532497705298</v>
      </c>
      <c r="P448" s="1">
        <v>167839.383467768</v>
      </c>
    </row>
    <row r="449" spans="1:16" ht="30" x14ac:dyDescent="0.25">
      <c r="A449" s="1">
        <v>14</v>
      </c>
      <c r="B449" s="1">
        <v>17</v>
      </c>
      <c r="C449" s="1">
        <v>4.8195000000400001E-2</v>
      </c>
      <c r="D449" s="1">
        <v>1</v>
      </c>
      <c r="E449" s="1">
        <v>272.82337648999999</v>
      </c>
      <c r="F449" s="1">
        <v>0.27282337648999999</v>
      </c>
      <c r="G449" s="1">
        <v>5.6608232490499999</v>
      </c>
      <c r="H449" s="1">
        <v>14</v>
      </c>
      <c r="I449" s="1">
        <v>0</v>
      </c>
      <c r="J449" s="1">
        <v>51112.208900367797</v>
      </c>
      <c r="K449" s="2">
        <v>42696</v>
      </c>
      <c r="L449" s="1">
        <v>5.6608232490499999</v>
      </c>
      <c r="M449" s="1">
        <v>4</v>
      </c>
      <c r="N449" s="1" t="s">
        <v>261</v>
      </c>
      <c r="O449" s="1">
        <v>1409.19196393385</v>
      </c>
      <c r="P449" s="1">
        <v>51112.208900367797</v>
      </c>
    </row>
    <row r="450" spans="1:16" ht="30" x14ac:dyDescent="0.25">
      <c r="A450" s="1">
        <v>20</v>
      </c>
      <c r="B450" s="1">
        <v>23</v>
      </c>
      <c r="C450" s="1">
        <v>0.17374500000000001</v>
      </c>
      <c r="D450" s="1">
        <v>5</v>
      </c>
      <c r="E450" s="1">
        <v>935.52499936000004</v>
      </c>
      <c r="F450" s="1">
        <v>0.93552499936</v>
      </c>
      <c r="G450" s="1">
        <v>5.3844714919000003</v>
      </c>
      <c r="H450" s="1">
        <v>20</v>
      </c>
      <c r="I450" s="1">
        <v>0</v>
      </c>
      <c r="J450" s="1">
        <v>196209.57589284901</v>
      </c>
      <c r="K450" s="2">
        <v>42696</v>
      </c>
      <c r="L450" s="1">
        <v>5.3844714919000003</v>
      </c>
      <c r="M450" s="1">
        <v>4</v>
      </c>
      <c r="N450" s="1" t="s">
        <v>261</v>
      </c>
      <c r="O450" s="1">
        <v>2421.35360777395</v>
      </c>
      <c r="P450" s="1">
        <v>196209.57589284901</v>
      </c>
    </row>
    <row r="451" spans="1:16" ht="30" x14ac:dyDescent="0.25">
      <c r="A451" s="1">
        <v>32</v>
      </c>
      <c r="B451" s="1">
        <v>46</v>
      </c>
      <c r="C451" s="1">
        <v>0.222667268882</v>
      </c>
      <c r="D451" s="1">
        <v>3</v>
      </c>
      <c r="E451" s="1">
        <v>1160.2600640999999</v>
      </c>
      <c r="F451" s="1">
        <v>1.1602600641</v>
      </c>
      <c r="G451" s="1">
        <v>5.2107346981199996</v>
      </c>
      <c r="H451" s="1">
        <v>41</v>
      </c>
      <c r="I451" s="1">
        <v>0</v>
      </c>
      <c r="J451" s="1">
        <v>223701.66332629099</v>
      </c>
      <c r="K451" s="2">
        <v>42696</v>
      </c>
      <c r="L451" s="1">
        <v>5.2107346981199996</v>
      </c>
      <c r="M451" s="1">
        <v>4</v>
      </c>
      <c r="N451" s="1" t="s">
        <v>261</v>
      </c>
      <c r="O451" s="1">
        <v>2645.82765932239</v>
      </c>
      <c r="P451" s="1">
        <v>223701.66332629099</v>
      </c>
    </row>
    <row r="452" spans="1:16" ht="30" x14ac:dyDescent="0.25">
      <c r="A452" s="1">
        <v>55</v>
      </c>
      <c r="B452" s="1">
        <v>0</v>
      </c>
      <c r="C452" s="1">
        <v>6.6906000000099997E-2</v>
      </c>
      <c r="D452" s="1">
        <v>1</v>
      </c>
      <c r="E452" s="1">
        <v>368.60259710000003</v>
      </c>
      <c r="F452" s="1">
        <v>0.36860259709999998</v>
      </c>
      <c r="G452" s="1">
        <v>5.5092607105400004</v>
      </c>
      <c r="H452" s="1">
        <v>70</v>
      </c>
      <c r="I452" s="1">
        <v>0</v>
      </c>
      <c r="J452" s="1">
        <v>43195.084582693496</v>
      </c>
      <c r="K452" s="2">
        <v>42696</v>
      </c>
      <c r="L452" s="1">
        <v>5.5092607105400004</v>
      </c>
      <c r="M452" s="1">
        <v>4</v>
      </c>
      <c r="N452" s="1" t="s">
        <v>261</v>
      </c>
      <c r="O452" s="1">
        <v>1198.09826549953</v>
      </c>
      <c r="P452" s="1">
        <v>43195.084582693496</v>
      </c>
    </row>
    <row r="453" spans="1:16" ht="30" x14ac:dyDescent="0.25">
      <c r="A453" s="1">
        <v>62</v>
      </c>
      <c r="B453" s="1">
        <v>0</v>
      </c>
      <c r="C453" s="1">
        <v>1.6843950000000001</v>
      </c>
      <c r="D453" s="1">
        <v>31</v>
      </c>
      <c r="E453" s="1">
        <v>9064.3168773599991</v>
      </c>
      <c r="F453" s="1">
        <v>9.0643168773599996</v>
      </c>
      <c r="G453" s="1">
        <v>5.3813487200800001</v>
      </c>
      <c r="H453" s="1">
        <v>78</v>
      </c>
      <c r="I453" s="1">
        <v>0</v>
      </c>
      <c r="J453" s="1">
        <v>1638411.40954127</v>
      </c>
      <c r="K453" s="2">
        <v>42696</v>
      </c>
      <c r="L453" s="1">
        <v>5.3813487200800001</v>
      </c>
      <c r="M453" s="1">
        <v>4</v>
      </c>
      <c r="N453" s="1" t="s">
        <v>261</v>
      </c>
      <c r="O453" s="1">
        <v>5622.3106181761204</v>
      </c>
      <c r="P453" s="1">
        <v>1638411.40954127</v>
      </c>
    </row>
    <row r="454" spans="1:16" ht="30" x14ac:dyDescent="0.25">
      <c r="A454" s="1">
        <v>75</v>
      </c>
      <c r="B454" s="1">
        <v>0</v>
      </c>
      <c r="C454" s="1">
        <v>1.6263179999999999</v>
      </c>
      <c r="D454" s="1">
        <v>34</v>
      </c>
      <c r="E454" s="1">
        <v>8594.0233713899997</v>
      </c>
      <c r="F454" s="1">
        <v>8.5940233713899996</v>
      </c>
      <c r="G454" s="1">
        <v>5.2843437577300003</v>
      </c>
      <c r="H454" s="1">
        <v>92</v>
      </c>
      <c r="I454" s="1">
        <v>0</v>
      </c>
      <c r="J454" s="1">
        <v>1627601.1193225801</v>
      </c>
      <c r="K454" s="2">
        <v>42696</v>
      </c>
      <c r="L454" s="1">
        <v>5.2843437577300003</v>
      </c>
      <c r="M454" s="1">
        <v>4</v>
      </c>
      <c r="N454" s="1" t="s">
        <v>261</v>
      </c>
      <c r="O454" s="1">
        <v>6248.8313218046897</v>
      </c>
      <c r="P454" s="1">
        <v>1627601.1193225801</v>
      </c>
    </row>
    <row r="455" spans="1:16" ht="30" x14ac:dyDescent="0.25">
      <c r="A455" s="1">
        <v>76</v>
      </c>
      <c r="B455" s="1">
        <v>0</v>
      </c>
      <c r="C455" s="1">
        <v>0.302454</v>
      </c>
      <c r="D455" s="1">
        <v>10</v>
      </c>
      <c r="E455" s="1">
        <v>1802.13831048</v>
      </c>
      <c r="F455" s="1">
        <v>1.8021383104799999</v>
      </c>
      <c r="G455" s="1">
        <v>5.9583880870500003</v>
      </c>
      <c r="H455" s="1">
        <v>93</v>
      </c>
      <c r="I455" s="1">
        <v>0</v>
      </c>
      <c r="J455" s="1">
        <v>302688.92942672799</v>
      </c>
      <c r="K455" s="2">
        <v>42696</v>
      </c>
      <c r="L455" s="1">
        <v>5.9583880870500003</v>
      </c>
      <c r="M455" s="1">
        <v>4</v>
      </c>
      <c r="N455" s="1" t="s">
        <v>261</v>
      </c>
      <c r="O455" s="1">
        <v>3102.5741987987799</v>
      </c>
      <c r="P455" s="1">
        <v>302688.92942672799</v>
      </c>
    </row>
    <row r="456" spans="1:16" ht="30" x14ac:dyDescent="0.25">
      <c r="A456" s="1">
        <v>77</v>
      </c>
      <c r="B456" s="1">
        <v>0</v>
      </c>
      <c r="C456" s="1">
        <v>1.4786550000000001</v>
      </c>
      <c r="D456" s="1">
        <v>25</v>
      </c>
      <c r="E456" s="1">
        <v>8757.8097346800005</v>
      </c>
      <c r="F456" s="1">
        <v>8.7578097346800003</v>
      </c>
      <c r="G456" s="1">
        <v>5.9228215741200003</v>
      </c>
      <c r="H456" s="1">
        <v>94</v>
      </c>
      <c r="I456" s="1">
        <v>0</v>
      </c>
      <c r="J456" s="1">
        <v>1479835.4575106199</v>
      </c>
      <c r="K456" s="2">
        <v>42696</v>
      </c>
      <c r="L456" s="1">
        <v>5.9228215741200003</v>
      </c>
      <c r="M456" s="1">
        <v>4</v>
      </c>
      <c r="N456" s="1" t="s">
        <v>261</v>
      </c>
      <c r="O456" s="1">
        <v>7198.7220403368901</v>
      </c>
      <c r="P456" s="1">
        <v>1479835.4575106199</v>
      </c>
    </row>
    <row r="457" spans="1:16" ht="30" x14ac:dyDescent="0.25">
      <c r="A457" s="1">
        <v>80</v>
      </c>
      <c r="B457" s="1">
        <v>0</v>
      </c>
      <c r="C457" s="1">
        <v>3.1317029999999999</v>
      </c>
      <c r="D457" s="1">
        <v>57</v>
      </c>
      <c r="E457" s="1">
        <v>16418.469144999999</v>
      </c>
      <c r="F457" s="1">
        <v>16.418469145</v>
      </c>
      <c r="G457" s="1">
        <v>5.2426648200699999</v>
      </c>
      <c r="H457" s="1">
        <v>97</v>
      </c>
      <c r="I457" s="1">
        <v>0</v>
      </c>
      <c r="J457" s="1">
        <v>3134264.6418064199</v>
      </c>
      <c r="K457" s="2">
        <v>42696</v>
      </c>
      <c r="L457" s="1">
        <v>5.2426648200699999</v>
      </c>
      <c r="M457" s="1">
        <v>4</v>
      </c>
      <c r="N457" s="1" t="s">
        <v>261</v>
      </c>
      <c r="O457" s="1">
        <v>8873.8804939762394</v>
      </c>
      <c r="P457" s="1">
        <v>3134264.6418064199</v>
      </c>
    </row>
    <row r="458" spans="1:16" ht="30" x14ac:dyDescent="0.25">
      <c r="A458" s="1">
        <v>83</v>
      </c>
      <c r="B458" s="1">
        <v>0</v>
      </c>
      <c r="C458" s="1">
        <v>2.362851</v>
      </c>
      <c r="D458" s="1">
        <v>55</v>
      </c>
      <c r="E458" s="1">
        <v>12897.6412255</v>
      </c>
      <c r="F458" s="1">
        <v>12.897641225499999</v>
      </c>
      <c r="G458" s="1">
        <v>5.4585080589099997</v>
      </c>
      <c r="H458" s="1">
        <v>101</v>
      </c>
      <c r="I458" s="1">
        <v>0</v>
      </c>
      <c r="J458" s="1">
        <v>2364781.40802461</v>
      </c>
      <c r="K458" s="2">
        <v>42696</v>
      </c>
      <c r="L458" s="1">
        <v>5.4585080589099997</v>
      </c>
      <c r="M458" s="1">
        <v>4</v>
      </c>
      <c r="N458" s="1" t="s">
        <v>261</v>
      </c>
      <c r="O458" s="1">
        <v>7257.20137591608</v>
      </c>
      <c r="P458" s="1">
        <v>2364781.40802461</v>
      </c>
    </row>
    <row r="459" spans="1:16" ht="30" x14ac:dyDescent="0.25">
      <c r="A459" s="1">
        <v>84</v>
      </c>
      <c r="B459" s="1">
        <v>0</v>
      </c>
      <c r="C459" s="1">
        <v>2.5611732300900001</v>
      </c>
      <c r="D459" s="1">
        <v>50</v>
      </c>
      <c r="E459" s="1">
        <v>13392.2986925</v>
      </c>
      <c r="F459" s="1">
        <v>13.392298692500001</v>
      </c>
      <c r="G459" s="1">
        <v>5.2289702762600001</v>
      </c>
      <c r="H459" s="1">
        <v>103</v>
      </c>
      <c r="I459" s="1">
        <v>0</v>
      </c>
      <c r="J459" s="1">
        <v>2559649.0124527202</v>
      </c>
      <c r="K459" s="2">
        <v>42696</v>
      </c>
      <c r="L459" s="1">
        <v>5.2289702762600001</v>
      </c>
      <c r="M459" s="1">
        <v>4</v>
      </c>
      <c r="N459" s="1" t="s">
        <v>261</v>
      </c>
      <c r="O459" s="1">
        <v>7768.4879393493602</v>
      </c>
      <c r="P459" s="1">
        <v>2559649.0124527202</v>
      </c>
    </row>
    <row r="460" spans="1:16" ht="30" x14ac:dyDescent="0.25">
      <c r="A460" s="1">
        <v>104</v>
      </c>
      <c r="B460" s="1">
        <v>0</v>
      </c>
      <c r="C460" s="1">
        <v>1.8429120000000001</v>
      </c>
      <c r="D460" s="1">
        <v>37</v>
      </c>
      <c r="E460" s="1">
        <v>9793.5590847700005</v>
      </c>
      <c r="F460" s="1">
        <v>9.7935590847699991</v>
      </c>
      <c r="G460" s="1">
        <v>5.3141761976500002</v>
      </c>
      <c r="H460" s="1">
        <v>149</v>
      </c>
      <c r="I460" s="1">
        <v>0</v>
      </c>
      <c r="J460" s="1">
        <v>1924584.1862151399</v>
      </c>
      <c r="K460" s="2">
        <v>42696</v>
      </c>
      <c r="L460" s="1">
        <v>5.3141761976500002</v>
      </c>
      <c r="M460" s="1">
        <v>4</v>
      </c>
      <c r="N460" s="1" t="s">
        <v>261</v>
      </c>
      <c r="O460" s="1">
        <v>7191.7820521168496</v>
      </c>
      <c r="P460" s="1">
        <v>1924584.1862151399</v>
      </c>
    </row>
    <row r="461" spans="1:16" ht="30" x14ac:dyDescent="0.25">
      <c r="A461" s="1">
        <v>109</v>
      </c>
      <c r="B461" s="1">
        <v>0</v>
      </c>
      <c r="C461" s="1">
        <v>2.2522859999999998</v>
      </c>
      <c r="D461" s="1">
        <v>35</v>
      </c>
      <c r="E461" s="1">
        <v>12204.531485699999</v>
      </c>
      <c r="F461" s="1">
        <v>12.2045314857</v>
      </c>
      <c r="G461" s="1">
        <v>5.4187307853900002</v>
      </c>
      <c r="H461" s="1">
        <v>162</v>
      </c>
      <c r="I461" s="1">
        <v>0</v>
      </c>
      <c r="J461" s="1">
        <v>2053438.02806599</v>
      </c>
      <c r="K461" s="2">
        <v>42696</v>
      </c>
      <c r="L461" s="1">
        <v>5.4187307853900002</v>
      </c>
      <c r="M461" s="1">
        <v>4</v>
      </c>
      <c r="N461" s="1" t="s">
        <v>261</v>
      </c>
      <c r="O461" s="1">
        <v>9484.4464319316594</v>
      </c>
      <c r="P461" s="1">
        <v>2053438.02806599</v>
      </c>
    </row>
    <row r="462" spans="1:16" ht="30" x14ac:dyDescent="0.25">
      <c r="A462" s="1">
        <v>118</v>
      </c>
      <c r="B462" s="1">
        <v>0</v>
      </c>
      <c r="C462" s="1">
        <v>1.592298</v>
      </c>
      <c r="D462" s="1">
        <v>26</v>
      </c>
      <c r="E462" s="1">
        <v>8620.2512934499991</v>
      </c>
      <c r="F462" s="1">
        <v>8.62025129345</v>
      </c>
      <c r="G462" s="1">
        <v>5.4137173402499998</v>
      </c>
      <c r="H462" s="1">
        <v>183</v>
      </c>
      <c r="I462" s="1">
        <v>0</v>
      </c>
      <c r="J462" s="1">
        <v>1505352.29210443</v>
      </c>
      <c r="K462" s="2">
        <v>42696</v>
      </c>
      <c r="L462" s="1">
        <v>5.4137173402499998</v>
      </c>
      <c r="M462" s="1">
        <v>4</v>
      </c>
      <c r="N462" s="1" t="s">
        <v>261</v>
      </c>
      <c r="O462" s="1">
        <v>6334.7590272053403</v>
      </c>
      <c r="P462" s="1">
        <v>1505352.29210443</v>
      </c>
    </row>
    <row r="463" spans="1:16" ht="30" x14ac:dyDescent="0.25">
      <c r="A463" s="1">
        <v>122</v>
      </c>
      <c r="B463" s="1">
        <v>0</v>
      </c>
      <c r="C463" s="1">
        <v>3.1815180000000001</v>
      </c>
      <c r="D463" s="1">
        <v>48</v>
      </c>
      <c r="E463" s="1">
        <v>17336.875962099999</v>
      </c>
      <c r="F463" s="1">
        <v>17.336875962099999</v>
      </c>
      <c r="G463" s="1">
        <v>5.4492465427200001</v>
      </c>
      <c r="H463" s="1">
        <v>188</v>
      </c>
      <c r="I463" s="1">
        <v>0</v>
      </c>
      <c r="J463" s="1">
        <v>2606734.3126120199</v>
      </c>
      <c r="K463" s="2">
        <v>42696</v>
      </c>
      <c r="L463" s="1">
        <v>5.4492465427200001</v>
      </c>
      <c r="M463" s="1">
        <v>4</v>
      </c>
      <c r="N463" s="1" t="s">
        <v>261</v>
      </c>
      <c r="O463" s="1">
        <v>11805.091598059</v>
      </c>
      <c r="P463" s="1">
        <v>2606734.3126120199</v>
      </c>
    </row>
    <row r="464" spans="1:16" ht="30" x14ac:dyDescent="0.25">
      <c r="A464" s="1">
        <v>124</v>
      </c>
      <c r="B464" s="1">
        <v>0</v>
      </c>
      <c r="C464" s="1">
        <v>3.1790069999999999</v>
      </c>
      <c r="D464" s="1">
        <v>62</v>
      </c>
      <c r="E464" s="1">
        <v>16688.866547900001</v>
      </c>
      <c r="F464" s="1">
        <v>16.688866547899998</v>
      </c>
      <c r="G464" s="1">
        <v>5.2497105378800004</v>
      </c>
      <c r="H464" s="1">
        <v>190</v>
      </c>
      <c r="I464" s="1">
        <v>0</v>
      </c>
      <c r="J464" s="1">
        <v>3182273.2249582298</v>
      </c>
      <c r="K464" s="2">
        <v>42696</v>
      </c>
      <c r="L464" s="1">
        <v>5.2497105378800004</v>
      </c>
      <c r="M464" s="1">
        <v>4</v>
      </c>
      <c r="N464" s="1" t="s">
        <v>261</v>
      </c>
      <c r="O464" s="1">
        <v>8968.6418593699109</v>
      </c>
      <c r="P464" s="1">
        <v>3182273.2249582298</v>
      </c>
    </row>
    <row r="465" spans="1:16" ht="30" x14ac:dyDescent="0.25">
      <c r="A465" s="1">
        <v>126</v>
      </c>
      <c r="B465" s="1">
        <v>0</v>
      </c>
      <c r="C465" s="1">
        <v>3.7516769999999999</v>
      </c>
      <c r="D465" s="1">
        <v>56</v>
      </c>
      <c r="E465" s="1">
        <v>21078.203881599999</v>
      </c>
      <c r="F465" s="1">
        <v>21.0782038816</v>
      </c>
      <c r="G465" s="1">
        <v>5.6183418459499999</v>
      </c>
      <c r="H465" s="1">
        <v>193</v>
      </c>
      <c r="I465" s="1">
        <v>0</v>
      </c>
      <c r="J465" s="1">
        <v>3377884.7486137301</v>
      </c>
      <c r="K465" s="2">
        <v>42696</v>
      </c>
      <c r="L465" s="1">
        <v>5.6183418459499999</v>
      </c>
      <c r="M465" s="1">
        <v>4</v>
      </c>
      <c r="N465" s="1" t="s">
        <v>261</v>
      </c>
      <c r="O465" s="1">
        <v>14663.544128773799</v>
      </c>
      <c r="P465" s="1">
        <v>3377884.7486137301</v>
      </c>
    </row>
    <row r="466" spans="1:16" ht="30" x14ac:dyDescent="0.25">
      <c r="A466" s="1">
        <v>127</v>
      </c>
      <c r="B466" s="1">
        <v>0</v>
      </c>
      <c r="C466" s="1">
        <v>2.946942</v>
      </c>
      <c r="D466" s="1">
        <v>46</v>
      </c>
      <c r="E466" s="1">
        <v>15335.129211699999</v>
      </c>
      <c r="F466" s="1">
        <v>15.3351292117</v>
      </c>
      <c r="G466" s="1">
        <v>5.2037431383800001</v>
      </c>
      <c r="H466" s="1">
        <v>195</v>
      </c>
      <c r="I466" s="1">
        <v>0</v>
      </c>
      <c r="J466" s="1">
        <v>2949404.8971837801</v>
      </c>
      <c r="K466" s="2">
        <v>42696</v>
      </c>
      <c r="L466" s="1">
        <v>5.2037431383800001</v>
      </c>
      <c r="M466" s="1">
        <v>4</v>
      </c>
      <c r="N466" s="1" t="s">
        <v>261</v>
      </c>
      <c r="O466" s="1">
        <v>9561.6471585054096</v>
      </c>
      <c r="P466" s="1">
        <v>2949404.8971837801</v>
      </c>
    </row>
    <row r="467" spans="1:16" ht="30" x14ac:dyDescent="0.25">
      <c r="A467" s="1">
        <v>131</v>
      </c>
      <c r="B467" s="1">
        <v>0</v>
      </c>
      <c r="C467" s="1">
        <v>3.3123330000000002</v>
      </c>
      <c r="D467" s="1">
        <v>73</v>
      </c>
      <c r="E467" s="1">
        <v>17630.467845200001</v>
      </c>
      <c r="F467" s="1">
        <v>17.630467845199998</v>
      </c>
      <c r="G467" s="1">
        <v>5.32267373033</v>
      </c>
      <c r="H467" s="1">
        <v>200</v>
      </c>
      <c r="I467" s="1">
        <v>0</v>
      </c>
      <c r="J467" s="1">
        <v>3300370.40628056</v>
      </c>
      <c r="K467" s="2">
        <v>42696</v>
      </c>
      <c r="L467" s="1">
        <v>5.32267373033</v>
      </c>
      <c r="M467" s="1">
        <v>4</v>
      </c>
      <c r="N467" s="1" t="s">
        <v>261</v>
      </c>
      <c r="O467" s="1">
        <v>11271.150458709</v>
      </c>
      <c r="P467" s="1">
        <v>3300370.40628056</v>
      </c>
    </row>
    <row r="468" spans="1:16" ht="30" x14ac:dyDescent="0.25">
      <c r="A468" s="1">
        <v>136</v>
      </c>
      <c r="B468" s="1">
        <v>0</v>
      </c>
      <c r="C468" s="1">
        <v>1.537218</v>
      </c>
      <c r="D468" s="1">
        <v>20</v>
      </c>
      <c r="E468" s="1">
        <v>9261.5769414499991</v>
      </c>
      <c r="F468" s="1">
        <v>9.2615769414500004</v>
      </c>
      <c r="G468" s="1">
        <v>6.0248949345199998</v>
      </c>
      <c r="H468" s="1">
        <v>205</v>
      </c>
      <c r="I468" s="1">
        <v>0</v>
      </c>
      <c r="J468" s="1">
        <v>1538490.1113589799</v>
      </c>
      <c r="K468" s="2">
        <v>42696</v>
      </c>
      <c r="L468" s="1">
        <v>6.0248949345199998</v>
      </c>
      <c r="M468" s="1">
        <v>4</v>
      </c>
      <c r="N468" s="1" t="s">
        <v>261</v>
      </c>
      <c r="O468" s="1">
        <v>10770.9482209746</v>
      </c>
      <c r="P468" s="1">
        <v>1538490.1113589799</v>
      </c>
    </row>
    <row r="469" spans="1:16" ht="30" x14ac:dyDescent="0.25">
      <c r="A469" s="1">
        <v>137</v>
      </c>
      <c r="B469" s="1">
        <v>0</v>
      </c>
      <c r="C469" s="1">
        <v>7.2631079999999999</v>
      </c>
      <c r="D469" s="1">
        <v>128</v>
      </c>
      <c r="E469" s="1">
        <v>41815.755167399999</v>
      </c>
      <c r="F469" s="1">
        <v>41.815755167399999</v>
      </c>
      <c r="G469" s="1">
        <v>5.7572812034999998</v>
      </c>
      <c r="H469" s="1">
        <v>206</v>
      </c>
      <c r="I469" s="1">
        <v>0</v>
      </c>
      <c r="J469" s="1">
        <v>7268885.95757207</v>
      </c>
      <c r="K469" s="2">
        <v>42696</v>
      </c>
      <c r="L469" s="1">
        <v>5.7572812034999998</v>
      </c>
      <c r="M469" s="1">
        <v>4</v>
      </c>
      <c r="N469" s="1" t="s">
        <v>261</v>
      </c>
      <c r="O469" s="1">
        <v>15451.014556698399</v>
      </c>
      <c r="P469" s="1">
        <v>7268885.95757207</v>
      </c>
    </row>
    <row r="470" spans="1:16" ht="30" x14ac:dyDescent="0.25">
      <c r="A470" s="1">
        <v>139</v>
      </c>
      <c r="B470" s="1">
        <v>0</v>
      </c>
      <c r="C470" s="1">
        <v>2.030589</v>
      </c>
      <c r="D470" s="1">
        <v>32</v>
      </c>
      <c r="E470" s="1">
        <v>10660.7022664</v>
      </c>
      <c r="F470" s="1">
        <v>10.6607022664</v>
      </c>
      <c r="G470" s="1">
        <v>5.2500541795500002</v>
      </c>
      <c r="H470" s="1">
        <v>208</v>
      </c>
      <c r="I470" s="1">
        <v>0</v>
      </c>
      <c r="J470" s="1">
        <v>2043339.9018947401</v>
      </c>
      <c r="K470" s="2">
        <v>42696</v>
      </c>
      <c r="L470" s="1">
        <v>5.2500541795500002</v>
      </c>
      <c r="M470" s="1">
        <v>4</v>
      </c>
      <c r="N470" s="1" t="s">
        <v>261</v>
      </c>
      <c r="O470" s="1">
        <v>7585.0312242577802</v>
      </c>
      <c r="P470" s="1">
        <v>2043339.9018947401</v>
      </c>
    </row>
    <row r="471" spans="1:16" ht="30" x14ac:dyDescent="0.25">
      <c r="A471" s="1">
        <v>141</v>
      </c>
      <c r="B471" s="1">
        <v>0</v>
      </c>
      <c r="C471" s="1">
        <v>1.9371149999999999</v>
      </c>
      <c r="D471" s="1">
        <v>41</v>
      </c>
      <c r="E471" s="1">
        <v>10745.704537899999</v>
      </c>
      <c r="F471" s="1">
        <v>10.7457045379</v>
      </c>
      <c r="G471" s="1">
        <v>5.54727238078</v>
      </c>
      <c r="H471" s="1">
        <v>211</v>
      </c>
      <c r="I471" s="1">
        <v>0</v>
      </c>
      <c r="J471" s="1">
        <v>1938781.9731374199</v>
      </c>
      <c r="K471" s="2">
        <v>42696</v>
      </c>
      <c r="L471" s="1">
        <v>5.54727238078</v>
      </c>
      <c r="M471" s="1">
        <v>4</v>
      </c>
      <c r="N471" s="1" t="s">
        <v>261</v>
      </c>
      <c r="O471" s="1">
        <v>9218.8321715170296</v>
      </c>
      <c r="P471" s="1">
        <v>1938781.9731374199</v>
      </c>
    </row>
    <row r="472" spans="1:16" ht="30" x14ac:dyDescent="0.25">
      <c r="A472" s="1">
        <v>142</v>
      </c>
      <c r="B472" s="1">
        <v>0</v>
      </c>
      <c r="C472" s="1">
        <v>1.7069129999999999</v>
      </c>
      <c r="D472" s="1">
        <v>37</v>
      </c>
      <c r="E472" s="1">
        <v>9624.6652532000007</v>
      </c>
      <c r="F472" s="1">
        <v>9.6246652531999999</v>
      </c>
      <c r="G472" s="1">
        <v>5.6386384386300001</v>
      </c>
      <c r="H472" s="1">
        <v>212</v>
      </c>
      <c r="I472" s="1">
        <v>0</v>
      </c>
      <c r="J472" s="1">
        <v>1708208.23557213</v>
      </c>
      <c r="K472" s="2">
        <v>42696</v>
      </c>
      <c r="L472" s="1">
        <v>5.6386384386300001</v>
      </c>
      <c r="M472" s="1">
        <v>4</v>
      </c>
      <c r="N472" s="1" t="s">
        <v>261</v>
      </c>
      <c r="O472" s="1">
        <v>9047.3543941647094</v>
      </c>
      <c r="P472" s="1">
        <v>1708208.23557213</v>
      </c>
    </row>
    <row r="473" spans="1:16" ht="30" x14ac:dyDescent="0.25">
      <c r="A473" s="1">
        <v>143</v>
      </c>
      <c r="B473" s="1">
        <v>0</v>
      </c>
      <c r="C473" s="1">
        <v>0.42938100000000001</v>
      </c>
      <c r="D473" s="1">
        <v>15</v>
      </c>
      <c r="E473" s="1">
        <v>2236.77434945</v>
      </c>
      <c r="F473" s="1">
        <v>2.2367743494500001</v>
      </c>
      <c r="G473" s="1">
        <v>5.2092997814300004</v>
      </c>
      <c r="H473" s="1">
        <v>213</v>
      </c>
      <c r="I473" s="1">
        <v>0</v>
      </c>
      <c r="J473" s="1">
        <v>429777.594150652</v>
      </c>
      <c r="K473" s="2">
        <v>42696</v>
      </c>
      <c r="L473" s="1">
        <v>5.2092997814300004</v>
      </c>
      <c r="M473" s="1">
        <v>4</v>
      </c>
      <c r="N473" s="1" t="s">
        <v>261</v>
      </c>
      <c r="O473" s="1">
        <v>2780.6559826831199</v>
      </c>
      <c r="P473" s="1">
        <v>429777.594150652</v>
      </c>
    </row>
    <row r="474" spans="1:16" ht="30" x14ac:dyDescent="0.25">
      <c r="A474" s="1">
        <v>148</v>
      </c>
      <c r="B474" s="1">
        <v>0</v>
      </c>
      <c r="C474" s="1">
        <v>6.3158940000000001</v>
      </c>
      <c r="D474" s="1">
        <v>133</v>
      </c>
      <c r="E474" s="1">
        <v>36083.521730699998</v>
      </c>
      <c r="F474" s="1">
        <v>36.083521730699999</v>
      </c>
      <c r="G474" s="1">
        <v>5.7131297217299997</v>
      </c>
      <c r="H474" s="1">
        <v>218</v>
      </c>
      <c r="I474" s="1">
        <v>0</v>
      </c>
      <c r="J474" s="1">
        <v>6320975.0509321997</v>
      </c>
      <c r="K474" s="2">
        <v>42696</v>
      </c>
      <c r="L474" s="1">
        <v>5.7131297217299997</v>
      </c>
      <c r="M474" s="1">
        <v>4</v>
      </c>
      <c r="N474" s="1" t="s">
        <v>261</v>
      </c>
      <c r="O474" s="1">
        <v>12810.948465784501</v>
      </c>
      <c r="P474" s="1">
        <v>6320975.0509321997</v>
      </c>
    </row>
    <row r="475" spans="1:16" ht="30" x14ac:dyDescent="0.25">
      <c r="A475" s="1">
        <v>149</v>
      </c>
      <c r="B475" s="1">
        <v>0</v>
      </c>
      <c r="C475" s="1">
        <v>3.4335089999999999</v>
      </c>
      <c r="D475" s="1">
        <v>45</v>
      </c>
      <c r="E475" s="1">
        <v>17895.670767899999</v>
      </c>
      <c r="F475" s="1">
        <v>17.8956707679</v>
      </c>
      <c r="G475" s="1">
        <v>5.2120646160800002</v>
      </c>
      <c r="H475" s="1">
        <v>219</v>
      </c>
      <c r="I475" s="1">
        <v>0</v>
      </c>
      <c r="J475" s="1">
        <v>3457573.9071742301</v>
      </c>
      <c r="K475" s="2">
        <v>42696</v>
      </c>
      <c r="L475" s="1">
        <v>5.2120646160800002</v>
      </c>
      <c r="M475" s="1">
        <v>4</v>
      </c>
      <c r="N475" s="1" t="s">
        <v>261</v>
      </c>
      <c r="O475" s="1">
        <v>12219.9441954386</v>
      </c>
      <c r="P475" s="1">
        <v>3457573.9071742301</v>
      </c>
    </row>
    <row r="476" spans="1:16" ht="30" x14ac:dyDescent="0.25">
      <c r="A476" s="1">
        <v>151</v>
      </c>
      <c r="B476" s="1">
        <v>0</v>
      </c>
      <c r="C476" s="1">
        <v>4.1239530000000002</v>
      </c>
      <c r="D476" s="1">
        <v>73</v>
      </c>
      <c r="E476" s="1">
        <v>21886.294464899998</v>
      </c>
      <c r="F476" s="1">
        <v>21.886294464900001</v>
      </c>
      <c r="G476" s="1">
        <v>5.3071153975099996</v>
      </c>
      <c r="H476" s="1">
        <v>222</v>
      </c>
      <c r="I476" s="1">
        <v>0</v>
      </c>
      <c r="J476" s="1">
        <v>4124084.5536877201</v>
      </c>
      <c r="K476" s="2">
        <v>42696</v>
      </c>
      <c r="L476" s="1">
        <v>5.3071153975099996</v>
      </c>
      <c r="M476" s="1">
        <v>4</v>
      </c>
      <c r="N476" s="1" t="s">
        <v>261</v>
      </c>
      <c r="O476" s="1">
        <v>10658.5238681504</v>
      </c>
      <c r="P476" s="1">
        <v>4124084.5536877201</v>
      </c>
    </row>
    <row r="477" spans="1:16" ht="30" x14ac:dyDescent="0.25">
      <c r="A477" s="1">
        <v>156</v>
      </c>
      <c r="B477" s="1">
        <v>0</v>
      </c>
      <c r="C477" s="1">
        <v>2.5041150000000001</v>
      </c>
      <c r="D477" s="1">
        <v>46</v>
      </c>
      <c r="E477" s="1">
        <v>14003.394147000001</v>
      </c>
      <c r="F477" s="1">
        <v>14.003394147</v>
      </c>
      <c r="G477" s="1">
        <v>5.5921529750000003</v>
      </c>
      <c r="H477" s="1">
        <v>229</v>
      </c>
      <c r="I477" s="1">
        <v>0</v>
      </c>
      <c r="J477" s="1">
        <v>2568970.2614974799</v>
      </c>
      <c r="K477" s="2">
        <v>42696</v>
      </c>
      <c r="L477" s="1">
        <v>5.5921529750000003</v>
      </c>
      <c r="M477" s="1">
        <v>4</v>
      </c>
      <c r="N477" s="1" t="s">
        <v>261</v>
      </c>
      <c r="O477" s="1">
        <v>8094.63399720501</v>
      </c>
      <c r="P477" s="1">
        <v>2568970.2614974799</v>
      </c>
    </row>
    <row r="478" spans="1:16" ht="30" x14ac:dyDescent="0.25">
      <c r="A478" s="1">
        <v>158</v>
      </c>
      <c r="B478" s="1">
        <v>0</v>
      </c>
      <c r="C478" s="1">
        <v>4.074948</v>
      </c>
      <c r="D478" s="1">
        <v>89</v>
      </c>
      <c r="E478" s="1">
        <v>22693.0415435</v>
      </c>
      <c r="F478" s="1">
        <v>22.693041543500001</v>
      </c>
      <c r="G478" s="1">
        <v>5.5689156140199998</v>
      </c>
      <c r="H478" s="1">
        <v>231</v>
      </c>
      <c r="I478" s="1">
        <v>0</v>
      </c>
      <c r="J478" s="1">
        <v>4059289.40327144</v>
      </c>
      <c r="K478" s="2">
        <v>42696</v>
      </c>
      <c r="L478" s="1">
        <v>5.5689156140199998</v>
      </c>
      <c r="M478" s="1">
        <v>4</v>
      </c>
      <c r="N478" s="1" t="s">
        <v>261</v>
      </c>
      <c r="O478" s="1">
        <v>11895.111465750801</v>
      </c>
      <c r="P478" s="1">
        <v>4059289.40327144</v>
      </c>
    </row>
    <row r="479" spans="1:16" ht="30" x14ac:dyDescent="0.25">
      <c r="A479" s="1">
        <v>159</v>
      </c>
      <c r="B479" s="1">
        <v>0</v>
      </c>
      <c r="C479" s="1">
        <v>1.9144350000000001</v>
      </c>
      <c r="D479" s="1">
        <v>33</v>
      </c>
      <c r="E479" s="1">
        <v>11526.6986951</v>
      </c>
      <c r="F479" s="1">
        <v>11.5266986951</v>
      </c>
      <c r="G479" s="1">
        <v>6.0209402226200002</v>
      </c>
      <c r="H479" s="1">
        <v>233</v>
      </c>
      <c r="I479" s="1">
        <v>0</v>
      </c>
      <c r="J479" s="1">
        <v>1916045.3641987699</v>
      </c>
      <c r="K479" s="2">
        <v>42696</v>
      </c>
      <c r="L479" s="1">
        <v>6.0209402226200002</v>
      </c>
      <c r="M479" s="1">
        <v>4</v>
      </c>
      <c r="N479" s="1" t="s">
        <v>261</v>
      </c>
      <c r="O479" s="1">
        <v>9578.22332123245</v>
      </c>
      <c r="P479" s="1">
        <v>1916045.3641987699</v>
      </c>
    </row>
    <row r="480" spans="1:16" ht="30" x14ac:dyDescent="0.25">
      <c r="A480" s="1">
        <v>160</v>
      </c>
      <c r="B480" s="1">
        <v>0</v>
      </c>
      <c r="C480" s="1">
        <v>2.0701170000000002</v>
      </c>
      <c r="D480" s="1">
        <v>40</v>
      </c>
      <c r="E480" s="1">
        <v>11511.334734</v>
      </c>
      <c r="F480" s="1">
        <v>11.511334734</v>
      </c>
      <c r="G480" s="1">
        <v>5.5607169710699997</v>
      </c>
      <c r="H480" s="1">
        <v>235</v>
      </c>
      <c r="I480" s="1">
        <v>0</v>
      </c>
      <c r="J480" s="1">
        <v>2071713.17389442</v>
      </c>
      <c r="K480" s="2">
        <v>42696</v>
      </c>
      <c r="L480" s="1">
        <v>5.5607169710699997</v>
      </c>
      <c r="M480" s="1">
        <v>4</v>
      </c>
      <c r="N480" s="1" t="s">
        <v>261</v>
      </c>
      <c r="O480" s="1">
        <v>10779.5684007002</v>
      </c>
      <c r="P480" s="1">
        <v>2071713.17389442</v>
      </c>
    </row>
    <row r="481" spans="1:16" ht="30" x14ac:dyDescent="0.25">
      <c r="A481" s="1">
        <v>164</v>
      </c>
      <c r="B481" s="1">
        <v>0</v>
      </c>
      <c r="C481" s="1">
        <v>1.3976550000000001</v>
      </c>
      <c r="D481" s="1">
        <v>28</v>
      </c>
      <c r="E481" s="1">
        <v>8443.5496705799997</v>
      </c>
      <c r="F481" s="1">
        <v>8.4435496705799995</v>
      </c>
      <c r="G481" s="1">
        <v>6.0412259610400003</v>
      </c>
      <c r="H481" s="1">
        <v>239</v>
      </c>
      <c r="I481" s="1">
        <v>0</v>
      </c>
      <c r="J481" s="1">
        <v>1398760.0456480901</v>
      </c>
      <c r="K481" s="2">
        <v>42696</v>
      </c>
      <c r="L481" s="1">
        <v>6.0412259610400003</v>
      </c>
      <c r="M481" s="1">
        <v>4</v>
      </c>
      <c r="N481" s="1" t="s">
        <v>261</v>
      </c>
      <c r="O481" s="1">
        <v>9122.0344857426498</v>
      </c>
      <c r="P481" s="1">
        <v>1398760.0456480901</v>
      </c>
    </row>
    <row r="482" spans="1:16" ht="30" x14ac:dyDescent="0.25">
      <c r="A482" s="1">
        <v>168</v>
      </c>
      <c r="B482" s="1">
        <v>0</v>
      </c>
      <c r="C482" s="1">
        <v>0.521397</v>
      </c>
      <c r="D482" s="1">
        <v>11</v>
      </c>
      <c r="E482" s="1">
        <v>3015.2288937399999</v>
      </c>
      <c r="F482" s="1">
        <v>3.0152288937399998</v>
      </c>
      <c r="G482" s="1">
        <v>5.7829809027300003</v>
      </c>
      <c r="H482" s="1">
        <v>245</v>
      </c>
      <c r="I482" s="1">
        <v>0</v>
      </c>
      <c r="J482" s="1">
        <v>521839.43828499998</v>
      </c>
      <c r="K482" s="2">
        <v>42696</v>
      </c>
      <c r="L482" s="1">
        <v>5.7829809027300003</v>
      </c>
      <c r="M482" s="1">
        <v>4</v>
      </c>
      <c r="N482" s="1" t="s">
        <v>261</v>
      </c>
      <c r="O482" s="1">
        <v>4715.5706088163397</v>
      </c>
      <c r="P482" s="1">
        <v>521839.43828499998</v>
      </c>
    </row>
    <row r="483" spans="1:16" ht="30" x14ac:dyDescent="0.25">
      <c r="A483" s="1">
        <v>171</v>
      </c>
      <c r="B483" s="1">
        <v>0</v>
      </c>
      <c r="C483" s="1">
        <v>2.5666470000000001</v>
      </c>
      <c r="D483" s="1">
        <v>40</v>
      </c>
      <c r="E483" s="1">
        <v>14363.0743418</v>
      </c>
      <c r="F483" s="1">
        <v>14.363074341800001</v>
      </c>
      <c r="G483" s="1">
        <v>5.5960458691000001</v>
      </c>
      <c r="H483" s="1">
        <v>248</v>
      </c>
      <c r="I483" s="1">
        <v>0</v>
      </c>
      <c r="J483" s="1">
        <v>2446985.5116661</v>
      </c>
      <c r="K483" s="2">
        <v>42696</v>
      </c>
      <c r="L483" s="1">
        <v>5.5960458691000001</v>
      </c>
      <c r="M483" s="1">
        <v>4</v>
      </c>
      <c r="N483" s="1" t="s">
        <v>261</v>
      </c>
      <c r="O483" s="1">
        <v>8984.2616139196107</v>
      </c>
      <c r="P483" s="1">
        <v>2446985.5116661</v>
      </c>
    </row>
    <row r="484" spans="1:16" ht="30" x14ac:dyDescent="0.25">
      <c r="A484" s="1">
        <v>174</v>
      </c>
      <c r="B484" s="1">
        <v>0</v>
      </c>
      <c r="C484" s="1">
        <v>1.1909430000000001</v>
      </c>
      <c r="D484" s="1">
        <v>29</v>
      </c>
      <c r="E484" s="1">
        <v>6753.7334367599997</v>
      </c>
      <c r="F484" s="1">
        <v>6.7537334367600002</v>
      </c>
      <c r="G484" s="1">
        <v>5.6709124086999996</v>
      </c>
      <c r="H484" s="1">
        <v>252</v>
      </c>
      <c r="I484" s="1">
        <v>0</v>
      </c>
      <c r="J484" s="1">
        <v>1191895.5632529401</v>
      </c>
      <c r="K484" s="2">
        <v>42696</v>
      </c>
      <c r="L484" s="1">
        <v>5.6709124086999996</v>
      </c>
      <c r="M484" s="1">
        <v>4</v>
      </c>
      <c r="N484" s="1" t="s">
        <v>261</v>
      </c>
      <c r="O484" s="1">
        <v>5834.6619901685099</v>
      </c>
      <c r="P484" s="1">
        <v>1191895.5632529401</v>
      </c>
    </row>
    <row r="485" spans="1:16" ht="30" x14ac:dyDescent="0.25">
      <c r="A485" s="1">
        <v>178</v>
      </c>
      <c r="B485" s="1">
        <v>0</v>
      </c>
      <c r="C485" s="1">
        <v>1.7727660000000001</v>
      </c>
      <c r="D485" s="1">
        <v>31</v>
      </c>
      <c r="E485" s="1">
        <v>9552.98505836</v>
      </c>
      <c r="F485" s="1">
        <v>9.5529850583599991</v>
      </c>
      <c r="G485" s="1">
        <v>5.38874564289</v>
      </c>
      <c r="H485" s="1">
        <v>256</v>
      </c>
      <c r="I485" s="1">
        <v>0</v>
      </c>
      <c r="J485" s="1">
        <v>1774177.59641854</v>
      </c>
      <c r="K485" s="2">
        <v>42696</v>
      </c>
      <c r="L485" s="1">
        <v>5.38874564289</v>
      </c>
      <c r="M485" s="1">
        <v>4</v>
      </c>
      <c r="N485" s="1" t="s">
        <v>261</v>
      </c>
      <c r="O485" s="1">
        <v>7148.3488712232402</v>
      </c>
      <c r="P485" s="1">
        <v>1774177.59641854</v>
      </c>
    </row>
    <row r="486" spans="1:16" ht="30" x14ac:dyDescent="0.25">
      <c r="A486" s="1">
        <v>181</v>
      </c>
      <c r="B486" s="1">
        <v>0</v>
      </c>
      <c r="C486" s="1">
        <v>2.126169</v>
      </c>
      <c r="D486" s="1">
        <v>29</v>
      </c>
      <c r="E486" s="1">
        <v>12166.302263899999</v>
      </c>
      <c r="F486" s="1">
        <v>12.1663022639</v>
      </c>
      <c r="G486" s="1">
        <v>5.72217084526</v>
      </c>
      <c r="H486" s="1">
        <v>259</v>
      </c>
      <c r="I486" s="1">
        <v>0</v>
      </c>
      <c r="J486" s="1">
        <v>2134435.6344805001</v>
      </c>
      <c r="K486" s="2">
        <v>42696</v>
      </c>
      <c r="L486" s="1">
        <v>5.72217084526</v>
      </c>
      <c r="M486" s="1">
        <v>4</v>
      </c>
      <c r="N486" s="1" t="s">
        <v>261</v>
      </c>
      <c r="O486" s="1">
        <v>8609.4209635348598</v>
      </c>
      <c r="P486" s="1">
        <v>2134435.6344805001</v>
      </c>
    </row>
    <row r="487" spans="1:16" ht="30" x14ac:dyDescent="0.25">
      <c r="A487" s="1">
        <v>188</v>
      </c>
      <c r="B487" s="1">
        <v>0</v>
      </c>
      <c r="C487" s="1">
        <v>1.4388030000000001</v>
      </c>
      <c r="D487" s="1">
        <v>33</v>
      </c>
      <c r="E487" s="1">
        <v>8371.5496705799997</v>
      </c>
      <c r="F487" s="1">
        <v>8.3715496705800003</v>
      </c>
      <c r="G487" s="1">
        <v>5.8184127156900001</v>
      </c>
      <c r="H487" s="1">
        <v>268</v>
      </c>
      <c r="I487" s="1">
        <v>0</v>
      </c>
      <c r="J487" s="1">
        <v>1439939.87395361</v>
      </c>
      <c r="K487" s="2">
        <v>42696</v>
      </c>
      <c r="L487" s="1">
        <v>5.8184127156900001</v>
      </c>
      <c r="M487" s="1">
        <v>4</v>
      </c>
      <c r="N487" s="1" t="s">
        <v>261</v>
      </c>
      <c r="O487" s="1">
        <v>6034.61411973751</v>
      </c>
      <c r="P487" s="1">
        <v>1439939.87395361</v>
      </c>
    </row>
    <row r="488" spans="1:16" ht="30" x14ac:dyDescent="0.25">
      <c r="A488" s="1">
        <v>191</v>
      </c>
      <c r="B488" s="1">
        <v>0</v>
      </c>
      <c r="C488" s="1">
        <v>1.7010810000000001</v>
      </c>
      <c r="D488" s="1">
        <v>32</v>
      </c>
      <c r="E488" s="1">
        <v>9022.9123317800004</v>
      </c>
      <c r="F488" s="1">
        <v>9.0229123317800006</v>
      </c>
      <c r="G488" s="1">
        <v>5.3042226277199997</v>
      </c>
      <c r="H488" s="1">
        <v>272</v>
      </c>
      <c r="I488" s="1">
        <v>0</v>
      </c>
      <c r="J488" s="1">
        <v>1702359.4586742599</v>
      </c>
      <c r="K488" s="2">
        <v>42696</v>
      </c>
      <c r="L488" s="1">
        <v>5.3042226277199997</v>
      </c>
      <c r="M488" s="1">
        <v>4</v>
      </c>
      <c r="N488" s="1" t="s">
        <v>261</v>
      </c>
      <c r="O488" s="1">
        <v>7640.3126291987601</v>
      </c>
      <c r="P488" s="1">
        <v>1702359.4586742599</v>
      </c>
    </row>
    <row r="489" spans="1:16" ht="30" x14ac:dyDescent="0.25">
      <c r="A489" s="1">
        <v>203</v>
      </c>
      <c r="B489" s="1">
        <v>0</v>
      </c>
      <c r="C489" s="1">
        <v>2.7176309999999999</v>
      </c>
      <c r="D489" s="1">
        <v>70</v>
      </c>
      <c r="E489" s="1">
        <v>14257.710380799999</v>
      </c>
      <c r="F489" s="1">
        <v>14.257710380800001</v>
      </c>
      <c r="G489" s="1">
        <v>5.2463746479199997</v>
      </c>
      <c r="H489" s="1">
        <v>285</v>
      </c>
      <c r="I489" s="1">
        <v>0</v>
      </c>
      <c r="J489" s="1">
        <v>2649022.95183799</v>
      </c>
      <c r="K489" s="2">
        <v>42696</v>
      </c>
      <c r="L489" s="1">
        <v>5.2463746479199997</v>
      </c>
      <c r="M489" s="1">
        <v>4</v>
      </c>
      <c r="N489" s="1" t="s">
        <v>261</v>
      </c>
      <c r="O489" s="1">
        <v>7839.6943226085295</v>
      </c>
      <c r="P489" s="1">
        <v>2649022.95183799</v>
      </c>
    </row>
    <row r="490" spans="1:16" ht="30" x14ac:dyDescent="0.25">
      <c r="A490" s="1">
        <v>204</v>
      </c>
      <c r="B490" s="1">
        <v>0</v>
      </c>
      <c r="C490" s="1">
        <v>0.55695600000000001</v>
      </c>
      <c r="D490" s="1">
        <v>19</v>
      </c>
      <c r="E490" s="1">
        <v>3323.81006282</v>
      </c>
      <c r="F490" s="1">
        <v>3.3238100628199998</v>
      </c>
      <c r="G490" s="1">
        <v>5.9678144464200003</v>
      </c>
      <c r="H490" s="1">
        <v>286</v>
      </c>
      <c r="I490" s="1">
        <v>0</v>
      </c>
      <c r="J490" s="1">
        <v>557406.21306359698</v>
      </c>
      <c r="K490" s="2">
        <v>42696</v>
      </c>
      <c r="L490" s="1">
        <v>5.9678144464200003</v>
      </c>
      <c r="M490" s="1">
        <v>4</v>
      </c>
      <c r="N490" s="1" t="s">
        <v>261</v>
      </c>
      <c r="O490" s="1">
        <v>4094.17730717111</v>
      </c>
      <c r="P490" s="1">
        <v>557406.21306359698</v>
      </c>
    </row>
    <row r="491" spans="1:16" ht="30" x14ac:dyDescent="0.25">
      <c r="A491" s="1">
        <v>205</v>
      </c>
      <c r="B491" s="1">
        <v>0</v>
      </c>
      <c r="C491" s="1">
        <v>2.0655809999999999</v>
      </c>
      <c r="D491" s="1">
        <v>47</v>
      </c>
      <c r="E491" s="1">
        <v>11360.427588799999</v>
      </c>
      <c r="F491" s="1">
        <v>11.3604275888</v>
      </c>
      <c r="G491" s="1">
        <v>5.4998702974100002</v>
      </c>
      <c r="H491" s="1">
        <v>287</v>
      </c>
      <c r="I491" s="1">
        <v>0</v>
      </c>
      <c r="J491" s="1">
        <v>2067248.4686698101</v>
      </c>
      <c r="K491" s="2">
        <v>42696</v>
      </c>
      <c r="L491" s="1">
        <v>5.4998702974100002</v>
      </c>
      <c r="M491" s="1">
        <v>4</v>
      </c>
      <c r="N491" s="1" t="s">
        <v>261</v>
      </c>
      <c r="O491" s="1">
        <v>8275.9539092900704</v>
      </c>
      <c r="P491" s="1">
        <v>2067248.4686698101</v>
      </c>
    </row>
    <row r="492" spans="1:16" ht="30" x14ac:dyDescent="0.25">
      <c r="A492" s="1">
        <v>207</v>
      </c>
      <c r="B492" s="1">
        <v>0</v>
      </c>
      <c r="C492" s="1">
        <v>3.342222</v>
      </c>
      <c r="D492" s="1">
        <v>69</v>
      </c>
      <c r="E492" s="1">
        <v>17853.891547300002</v>
      </c>
      <c r="F492" s="1">
        <v>17.853891547300002</v>
      </c>
      <c r="G492" s="1">
        <v>5.3419226931399999</v>
      </c>
      <c r="H492" s="1">
        <v>289</v>
      </c>
      <c r="I492" s="1">
        <v>0</v>
      </c>
      <c r="J492" s="1">
        <v>3344869.0315896901</v>
      </c>
      <c r="K492" s="2">
        <v>42696</v>
      </c>
      <c r="L492" s="1">
        <v>5.3419226931399999</v>
      </c>
      <c r="M492" s="1">
        <v>4</v>
      </c>
      <c r="N492" s="1" t="s">
        <v>261</v>
      </c>
      <c r="O492" s="1">
        <v>9549.7061819140799</v>
      </c>
      <c r="P492" s="1">
        <v>3344869.0315896901</v>
      </c>
    </row>
    <row r="493" spans="1:16" ht="30" x14ac:dyDescent="0.25">
      <c r="A493" s="1">
        <v>210</v>
      </c>
      <c r="B493" s="1">
        <v>0</v>
      </c>
      <c r="C493" s="1">
        <v>10.329363000000001</v>
      </c>
      <c r="D493" s="1">
        <v>223</v>
      </c>
      <c r="E493" s="1">
        <v>55879.358079899997</v>
      </c>
      <c r="F493" s="1">
        <v>55.879358079900001</v>
      </c>
      <c r="G493" s="1">
        <v>5.4097583829599998</v>
      </c>
      <c r="H493" s="1">
        <v>292</v>
      </c>
      <c r="I493" s="1">
        <v>0</v>
      </c>
      <c r="J493" s="1">
        <v>10253211.470137499</v>
      </c>
      <c r="K493" s="2">
        <v>42696</v>
      </c>
      <c r="L493" s="1">
        <v>5.4097583829599998</v>
      </c>
      <c r="M493" s="1">
        <v>4</v>
      </c>
      <c r="N493" s="1" t="s">
        <v>261</v>
      </c>
      <c r="O493" s="1">
        <v>18722.623881239899</v>
      </c>
      <c r="P493" s="1">
        <v>10253211.470137499</v>
      </c>
    </row>
    <row r="494" spans="1:16" ht="30" x14ac:dyDescent="0.25">
      <c r="A494" s="1">
        <v>213</v>
      </c>
      <c r="B494" s="1">
        <v>0</v>
      </c>
      <c r="C494" s="1">
        <v>2.872341</v>
      </c>
      <c r="D494" s="1">
        <v>72</v>
      </c>
      <c r="E494" s="1">
        <v>17049.5155724</v>
      </c>
      <c r="F494" s="1">
        <v>17.049515572400001</v>
      </c>
      <c r="G494" s="1">
        <v>5.9357560861999996</v>
      </c>
      <c r="H494" s="1">
        <v>296</v>
      </c>
      <c r="I494" s="1">
        <v>0</v>
      </c>
      <c r="J494" s="1">
        <v>2874483.4507174999</v>
      </c>
      <c r="K494" s="2">
        <v>42696</v>
      </c>
      <c r="L494" s="1">
        <v>5.9357560861999996</v>
      </c>
      <c r="M494" s="1">
        <v>4</v>
      </c>
      <c r="N494" s="1" t="s">
        <v>261</v>
      </c>
      <c r="O494" s="1">
        <v>9077.5638028687499</v>
      </c>
      <c r="P494" s="1">
        <v>2874483.4507174999</v>
      </c>
    </row>
    <row r="495" spans="1:16" ht="30" x14ac:dyDescent="0.25">
      <c r="A495" s="1">
        <v>215</v>
      </c>
      <c r="B495" s="1">
        <v>0</v>
      </c>
      <c r="C495" s="1">
        <v>1.0951200000000001</v>
      </c>
      <c r="D495" s="1">
        <v>18</v>
      </c>
      <c r="E495" s="1">
        <v>6616.9470734699999</v>
      </c>
      <c r="F495" s="1">
        <v>6.6169470734700004</v>
      </c>
      <c r="G495" s="1">
        <v>6.0422118794899999</v>
      </c>
      <c r="H495" s="1">
        <v>298</v>
      </c>
      <c r="I495" s="1">
        <v>0</v>
      </c>
      <c r="J495" s="1">
        <v>1095944.08775879</v>
      </c>
      <c r="K495" s="2">
        <v>42696</v>
      </c>
      <c r="L495" s="1">
        <v>6.0422118794899999</v>
      </c>
      <c r="M495" s="1">
        <v>4</v>
      </c>
      <c r="N495" s="1" t="s">
        <v>261</v>
      </c>
      <c r="O495" s="1">
        <v>5135.7086933672499</v>
      </c>
      <c r="P495" s="1">
        <v>1095944.08775879</v>
      </c>
    </row>
    <row r="496" spans="1:16" ht="30" x14ac:dyDescent="0.25">
      <c r="A496" s="1">
        <v>217</v>
      </c>
      <c r="B496" s="1">
        <v>0</v>
      </c>
      <c r="C496" s="1">
        <v>3.040092</v>
      </c>
      <c r="D496" s="1">
        <v>69</v>
      </c>
      <c r="E496" s="1">
        <v>17197.8282349</v>
      </c>
      <c r="F496" s="1">
        <v>17.197828234900001</v>
      </c>
      <c r="G496" s="1">
        <v>5.6570091414699997</v>
      </c>
      <c r="H496" s="1">
        <v>300</v>
      </c>
      <c r="I496" s="1">
        <v>0</v>
      </c>
      <c r="J496" s="1">
        <v>3042708.5904547898</v>
      </c>
      <c r="K496" s="2">
        <v>42696</v>
      </c>
      <c r="L496" s="1">
        <v>5.6570091414699997</v>
      </c>
      <c r="M496" s="1">
        <v>4</v>
      </c>
      <c r="N496" s="1" t="s">
        <v>261</v>
      </c>
      <c r="O496" s="1">
        <v>9387.0904095079095</v>
      </c>
      <c r="P496" s="1">
        <v>3042708.5904547898</v>
      </c>
    </row>
    <row r="497" spans="1:16" ht="30" x14ac:dyDescent="0.25">
      <c r="A497" s="1">
        <v>219</v>
      </c>
      <c r="B497" s="1">
        <v>0</v>
      </c>
      <c r="C497" s="1">
        <v>2.1827070000000002</v>
      </c>
      <c r="D497" s="1">
        <v>50</v>
      </c>
      <c r="E497" s="1">
        <v>12426.2652507</v>
      </c>
      <c r="F497" s="1">
        <v>12.4262652506</v>
      </c>
      <c r="G497" s="1">
        <v>5.6930523659799999</v>
      </c>
      <c r="H497" s="1">
        <v>303</v>
      </c>
      <c r="I497" s="1">
        <v>0</v>
      </c>
      <c r="J497" s="1">
        <v>2184533.56311196</v>
      </c>
      <c r="K497" s="2">
        <v>42696</v>
      </c>
      <c r="L497" s="1">
        <v>5.6930523659799999</v>
      </c>
      <c r="M497" s="1">
        <v>4</v>
      </c>
      <c r="N497" s="1" t="s">
        <v>261</v>
      </c>
      <c r="O497" s="1">
        <v>7568.58933414291</v>
      </c>
      <c r="P497" s="1">
        <v>2184533.56311196</v>
      </c>
    </row>
    <row r="498" spans="1:16" ht="30" x14ac:dyDescent="0.25">
      <c r="A498" s="1">
        <v>221</v>
      </c>
      <c r="B498" s="1">
        <v>0</v>
      </c>
      <c r="C498" s="1">
        <v>1.631097</v>
      </c>
      <c r="D498" s="1">
        <v>53</v>
      </c>
      <c r="E498" s="1">
        <v>9240.0818126199993</v>
      </c>
      <c r="F498" s="1">
        <v>9.2400818126199997</v>
      </c>
      <c r="G498" s="1">
        <v>5.6649493026000002</v>
      </c>
      <c r="H498" s="1">
        <v>307</v>
      </c>
      <c r="I498" s="1">
        <v>0</v>
      </c>
      <c r="J498" s="1">
        <v>1632328.47385835</v>
      </c>
      <c r="K498" s="2">
        <v>42696</v>
      </c>
      <c r="L498" s="1">
        <v>5.6649493026000002</v>
      </c>
      <c r="M498" s="1">
        <v>4</v>
      </c>
      <c r="N498" s="1" t="s">
        <v>261</v>
      </c>
      <c r="O498" s="1">
        <v>6646.74500784465</v>
      </c>
      <c r="P498" s="1">
        <v>1632328.47385835</v>
      </c>
    </row>
    <row r="499" spans="1:16" ht="30" x14ac:dyDescent="0.25">
      <c r="A499" s="1">
        <v>223</v>
      </c>
      <c r="B499" s="1">
        <v>0</v>
      </c>
      <c r="C499" s="1">
        <v>2.818476</v>
      </c>
      <c r="D499" s="1">
        <v>56</v>
      </c>
      <c r="E499" s="1">
        <v>14617.9847302</v>
      </c>
      <c r="F499" s="1">
        <v>14.6179847302</v>
      </c>
      <c r="G499" s="1">
        <v>5.18648543759</v>
      </c>
      <c r="H499" s="1">
        <v>311</v>
      </c>
      <c r="I499" s="1">
        <v>0</v>
      </c>
      <c r="J499" s="1">
        <v>2820729.3641434498</v>
      </c>
      <c r="K499" s="2">
        <v>42696</v>
      </c>
      <c r="L499" s="1">
        <v>5.18648543759</v>
      </c>
      <c r="M499" s="1">
        <v>4</v>
      </c>
      <c r="N499" s="1" t="s">
        <v>261</v>
      </c>
      <c r="O499" s="1">
        <v>8971.4132993367293</v>
      </c>
      <c r="P499" s="1">
        <v>2820729.3641434498</v>
      </c>
    </row>
    <row r="500" spans="1:16" ht="30" x14ac:dyDescent="0.25">
      <c r="A500" s="1">
        <v>224</v>
      </c>
      <c r="B500" s="1">
        <v>0</v>
      </c>
      <c r="C500" s="1">
        <v>6.8687189999999996</v>
      </c>
      <c r="D500" s="1">
        <v>153</v>
      </c>
      <c r="E500" s="1">
        <v>36921.833093300003</v>
      </c>
      <c r="F500" s="1">
        <v>36.921833093300002</v>
      </c>
      <c r="G500" s="1">
        <v>5.3753593782599998</v>
      </c>
      <c r="H500" s="1">
        <v>312</v>
      </c>
      <c r="I500" s="1">
        <v>0</v>
      </c>
      <c r="J500" s="1">
        <v>6874156.6538447998</v>
      </c>
      <c r="K500" s="2">
        <v>42696</v>
      </c>
      <c r="L500" s="1">
        <v>5.3753593782599998</v>
      </c>
      <c r="M500" s="1">
        <v>4</v>
      </c>
      <c r="N500" s="1" t="s">
        <v>261</v>
      </c>
      <c r="O500" s="1">
        <v>17156.203846892</v>
      </c>
      <c r="P500" s="1">
        <v>6874156.6538447998</v>
      </c>
    </row>
    <row r="501" spans="1:16" ht="30" x14ac:dyDescent="0.25">
      <c r="A501" s="1">
        <v>232</v>
      </c>
      <c r="B501" s="1">
        <v>0</v>
      </c>
      <c r="C501" s="1">
        <v>1.4224410000000001</v>
      </c>
      <c r="D501" s="1">
        <v>42</v>
      </c>
      <c r="E501" s="1">
        <v>8536.9123317800004</v>
      </c>
      <c r="F501" s="1">
        <v>8.53691233178</v>
      </c>
      <c r="G501" s="1">
        <v>6.0015932694399998</v>
      </c>
      <c r="H501" s="1">
        <v>325</v>
      </c>
      <c r="I501" s="1">
        <v>0</v>
      </c>
      <c r="J501" s="1">
        <v>1423589.2706170999</v>
      </c>
      <c r="K501" s="2">
        <v>42696</v>
      </c>
      <c r="L501" s="1">
        <v>6.0015932694399998</v>
      </c>
      <c r="M501" s="1">
        <v>4</v>
      </c>
      <c r="N501" s="1" t="s">
        <v>261</v>
      </c>
      <c r="O501" s="1">
        <v>5234.1664563984395</v>
      </c>
      <c r="P501" s="1">
        <v>1423589.2706170999</v>
      </c>
    </row>
    <row r="502" spans="1:16" ht="30" x14ac:dyDescent="0.25">
      <c r="A502" s="1">
        <v>234</v>
      </c>
      <c r="B502" s="1">
        <v>0</v>
      </c>
      <c r="C502" s="1">
        <v>2.6849069999999999</v>
      </c>
      <c r="D502" s="1">
        <v>58</v>
      </c>
      <c r="E502" s="1">
        <v>14012.051613899999</v>
      </c>
      <c r="F502" s="1">
        <v>14.012051613900001</v>
      </c>
      <c r="G502" s="1">
        <v>5.2188219606499997</v>
      </c>
      <c r="H502" s="1">
        <v>329</v>
      </c>
      <c r="I502" s="1">
        <v>0</v>
      </c>
      <c r="J502" s="1">
        <v>2687069.02953021</v>
      </c>
      <c r="K502" s="2">
        <v>42696</v>
      </c>
      <c r="L502" s="1">
        <v>5.2188219606499997</v>
      </c>
      <c r="M502" s="1">
        <v>4</v>
      </c>
      <c r="N502" s="1" t="s">
        <v>261</v>
      </c>
      <c r="O502" s="1">
        <v>10491.1671802824</v>
      </c>
      <c r="P502" s="1">
        <v>2687069.02953021</v>
      </c>
    </row>
    <row r="503" spans="1:16" ht="30" x14ac:dyDescent="0.25">
      <c r="A503" s="1">
        <v>240</v>
      </c>
      <c r="B503" s="1">
        <v>0</v>
      </c>
      <c r="C503" s="1">
        <v>1.495422</v>
      </c>
      <c r="D503" s="1">
        <v>33</v>
      </c>
      <c r="E503" s="1">
        <v>8380.3944750899991</v>
      </c>
      <c r="F503" s="1">
        <v>8.3803944750900001</v>
      </c>
      <c r="G503" s="1">
        <v>5.6040331592600001</v>
      </c>
      <c r="H503" s="1">
        <v>335</v>
      </c>
      <c r="I503" s="1">
        <v>0</v>
      </c>
      <c r="J503" s="1">
        <v>1518850.30330833</v>
      </c>
      <c r="K503" s="2">
        <v>42696</v>
      </c>
      <c r="L503" s="1">
        <v>5.6040331592600001</v>
      </c>
      <c r="M503" s="1">
        <v>4</v>
      </c>
      <c r="N503" s="1" t="s">
        <v>261</v>
      </c>
      <c r="O503" s="1">
        <v>5779.5066424697397</v>
      </c>
      <c r="P503" s="1">
        <v>1518850.30330833</v>
      </c>
    </row>
    <row r="504" spans="1:16" ht="30" x14ac:dyDescent="0.25">
      <c r="A504" s="1">
        <v>256</v>
      </c>
      <c r="B504" s="1">
        <v>0</v>
      </c>
      <c r="C504" s="1">
        <v>1.4756579999999999</v>
      </c>
      <c r="D504" s="1">
        <v>31</v>
      </c>
      <c r="E504" s="1">
        <v>7927.0090860399996</v>
      </c>
      <c r="F504" s="1">
        <v>7.92700908604</v>
      </c>
      <c r="G504" s="1">
        <v>5.3718470580900002</v>
      </c>
      <c r="H504" s="1">
        <v>354</v>
      </c>
      <c r="I504" s="1">
        <v>0</v>
      </c>
      <c r="J504" s="1">
        <v>1476711.60708661</v>
      </c>
      <c r="K504" s="2">
        <v>42696</v>
      </c>
      <c r="L504" s="1">
        <v>5.3718470580900002</v>
      </c>
      <c r="M504" s="1">
        <v>4</v>
      </c>
      <c r="N504" s="1" t="s">
        <v>261</v>
      </c>
      <c r="O504" s="1">
        <v>5587.5793505330403</v>
      </c>
      <c r="P504" s="1">
        <v>1476711.60708661</v>
      </c>
    </row>
    <row r="505" spans="1:16" ht="30" x14ac:dyDescent="0.25">
      <c r="A505" s="1">
        <v>257</v>
      </c>
      <c r="B505" s="1">
        <v>0</v>
      </c>
      <c r="C505" s="1">
        <v>1.234602</v>
      </c>
      <c r="D505" s="1">
        <v>31</v>
      </c>
      <c r="E505" s="1">
        <v>6388.1094116300001</v>
      </c>
      <c r="F505" s="1">
        <v>6.3881094116300003</v>
      </c>
      <c r="G505" s="1">
        <v>5.1742257113100001</v>
      </c>
      <c r="H505" s="1">
        <v>355</v>
      </c>
      <c r="I505" s="1">
        <v>0</v>
      </c>
      <c r="J505" s="1">
        <v>1252975.0213148701</v>
      </c>
      <c r="K505" s="2">
        <v>42696</v>
      </c>
      <c r="L505" s="1">
        <v>5.1742257113100001</v>
      </c>
      <c r="M505" s="1">
        <v>4</v>
      </c>
      <c r="N505" s="1" t="s">
        <v>261</v>
      </c>
      <c r="O505" s="1">
        <v>6254.7998312542604</v>
      </c>
      <c r="P505" s="1">
        <v>1263088.1274180301</v>
      </c>
    </row>
    <row r="506" spans="1:16" ht="30" x14ac:dyDescent="0.25">
      <c r="A506" s="1">
        <v>264</v>
      </c>
      <c r="B506" s="1">
        <v>0</v>
      </c>
      <c r="C506" s="1">
        <v>1.3232159999999999</v>
      </c>
      <c r="D506" s="1">
        <v>31</v>
      </c>
      <c r="E506" s="1">
        <v>7481.75129345</v>
      </c>
      <c r="F506" s="1">
        <v>7.4817512934500003</v>
      </c>
      <c r="G506" s="1">
        <v>5.6542176737999998</v>
      </c>
      <c r="H506" s="1">
        <v>363</v>
      </c>
      <c r="I506" s="1">
        <v>0</v>
      </c>
      <c r="J506" s="1">
        <v>1324303.8485276101</v>
      </c>
      <c r="K506" s="2">
        <v>42696</v>
      </c>
      <c r="L506" s="1">
        <v>5.6542176737999998</v>
      </c>
      <c r="M506" s="1">
        <v>4</v>
      </c>
      <c r="N506" s="1" t="s">
        <v>261</v>
      </c>
      <c r="O506" s="1">
        <v>5604.31074468728</v>
      </c>
      <c r="P506" s="1">
        <v>1324303.8485276101</v>
      </c>
    </row>
    <row r="507" spans="1:16" ht="30" x14ac:dyDescent="0.25">
      <c r="A507" s="1">
        <v>265</v>
      </c>
      <c r="B507" s="1">
        <v>0</v>
      </c>
      <c r="C507" s="1">
        <v>2.2330079999999999</v>
      </c>
      <c r="D507" s="1">
        <v>51</v>
      </c>
      <c r="E507" s="1">
        <v>11659.0493424</v>
      </c>
      <c r="F507" s="1">
        <v>11.659049342399999</v>
      </c>
      <c r="G507" s="1">
        <v>5.2212304400200003</v>
      </c>
      <c r="H507" s="1">
        <v>364</v>
      </c>
      <c r="I507" s="1">
        <v>0</v>
      </c>
      <c r="J507" s="1">
        <v>2234789.9359246399</v>
      </c>
      <c r="K507" s="2">
        <v>42696</v>
      </c>
      <c r="L507" s="1">
        <v>5.2212304400200003</v>
      </c>
      <c r="M507" s="1">
        <v>4</v>
      </c>
      <c r="N507" s="1" t="s">
        <v>261</v>
      </c>
      <c r="O507" s="1">
        <v>7695.0238297076503</v>
      </c>
      <c r="P507" s="1">
        <v>2234789.9359246399</v>
      </c>
    </row>
    <row r="508" spans="1:16" ht="30" x14ac:dyDescent="0.25">
      <c r="A508" s="1">
        <v>266</v>
      </c>
      <c r="B508" s="1">
        <v>0</v>
      </c>
      <c r="C508" s="1">
        <v>3.2826870000000001</v>
      </c>
      <c r="D508" s="1">
        <v>71</v>
      </c>
      <c r="E508" s="1">
        <v>17139.373690600001</v>
      </c>
      <c r="F508" s="1">
        <v>17.139373690599999</v>
      </c>
      <c r="G508" s="1">
        <v>5.2211416107000002</v>
      </c>
      <c r="H508" s="1">
        <v>365</v>
      </c>
      <c r="I508" s="1">
        <v>0</v>
      </c>
      <c r="J508" s="1">
        <v>3285356.9464185098</v>
      </c>
      <c r="K508" s="2">
        <v>42696</v>
      </c>
      <c r="L508" s="1">
        <v>5.2211416107000002</v>
      </c>
      <c r="M508" s="1">
        <v>4</v>
      </c>
      <c r="N508" s="1" t="s">
        <v>261</v>
      </c>
      <c r="O508" s="1">
        <v>10676.793165934499</v>
      </c>
      <c r="P508" s="1">
        <v>3285356.9464185098</v>
      </c>
    </row>
    <row r="509" spans="1:16" ht="30" x14ac:dyDescent="0.25">
      <c r="A509" s="1">
        <v>267</v>
      </c>
      <c r="B509" s="1">
        <v>0</v>
      </c>
      <c r="C509" s="1">
        <v>1.0959300000000001</v>
      </c>
      <c r="D509" s="1">
        <v>22</v>
      </c>
      <c r="E509" s="1">
        <v>6021.9327881299996</v>
      </c>
      <c r="F509" s="1">
        <v>6.02193278813</v>
      </c>
      <c r="G509" s="1">
        <v>5.4948151689699998</v>
      </c>
      <c r="H509" s="1">
        <v>368</v>
      </c>
      <c r="I509" s="1">
        <v>0</v>
      </c>
      <c r="J509" s="1">
        <v>1091814.2058973699</v>
      </c>
      <c r="K509" s="2">
        <v>42696</v>
      </c>
      <c r="L509" s="1">
        <v>5.4948151689699998</v>
      </c>
      <c r="M509" s="1">
        <v>4</v>
      </c>
      <c r="N509" s="1" t="s">
        <v>261</v>
      </c>
      <c r="O509" s="1">
        <v>4916.4100261783797</v>
      </c>
      <c r="P509" s="1">
        <v>1091814.2058973699</v>
      </c>
    </row>
    <row r="510" spans="1:16" ht="30" x14ac:dyDescent="0.25">
      <c r="A510" s="1">
        <v>285</v>
      </c>
      <c r="B510" s="1">
        <v>0</v>
      </c>
      <c r="C510" s="1">
        <v>1.0384199999999999</v>
      </c>
      <c r="D510" s="1">
        <v>24</v>
      </c>
      <c r="E510" s="1">
        <v>5789.74187927</v>
      </c>
      <c r="F510" s="1">
        <v>5.7897418792700002</v>
      </c>
      <c r="G510" s="1">
        <v>5.5755300160500001</v>
      </c>
      <c r="H510" s="1">
        <v>394</v>
      </c>
      <c r="I510" s="1">
        <v>0</v>
      </c>
      <c r="J510" s="1">
        <v>1039317.06881601</v>
      </c>
      <c r="K510" s="2">
        <v>42696</v>
      </c>
      <c r="L510" s="1">
        <v>5.5755300160500001</v>
      </c>
      <c r="M510" s="1">
        <v>4</v>
      </c>
      <c r="N510" s="1" t="s">
        <v>261</v>
      </c>
      <c r="O510" s="1">
        <v>5077.6415050662299</v>
      </c>
      <c r="P510" s="1">
        <v>1039317.06881601</v>
      </c>
    </row>
    <row r="511" spans="1:16" ht="30" x14ac:dyDescent="0.25">
      <c r="A511" s="1">
        <v>291</v>
      </c>
      <c r="B511" s="1">
        <v>0</v>
      </c>
      <c r="C511" s="1">
        <v>1.1099429999999999</v>
      </c>
      <c r="D511" s="1">
        <v>27</v>
      </c>
      <c r="E511" s="1">
        <v>6367.1308396599998</v>
      </c>
      <c r="F511" s="1">
        <v>6.3671308396599997</v>
      </c>
      <c r="G511" s="1">
        <v>5.7364484839900003</v>
      </c>
      <c r="H511" s="1">
        <v>403</v>
      </c>
      <c r="I511" s="1">
        <v>0</v>
      </c>
      <c r="J511" s="1">
        <v>1111193.9018460601</v>
      </c>
      <c r="K511" s="2">
        <v>42696</v>
      </c>
      <c r="L511" s="1">
        <v>5.7364484839900003</v>
      </c>
      <c r="M511" s="1">
        <v>4</v>
      </c>
      <c r="N511" s="1" t="s">
        <v>261</v>
      </c>
      <c r="O511" s="1">
        <v>5756.4893883597297</v>
      </c>
      <c r="P511" s="1">
        <v>1111193.9018460601</v>
      </c>
    </row>
    <row r="512" spans="1:16" ht="30" x14ac:dyDescent="0.25">
      <c r="A512" s="1">
        <v>292</v>
      </c>
      <c r="B512" s="1">
        <v>0</v>
      </c>
      <c r="C512" s="1">
        <v>1.3899600000000001</v>
      </c>
      <c r="D512" s="1">
        <v>25</v>
      </c>
      <c r="E512" s="1">
        <v>8111.0340853999996</v>
      </c>
      <c r="F512" s="1">
        <v>8.1110340854</v>
      </c>
      <c r="G512" s="1">
        <v>5.8354442468799999</v>
      </c>
      <c r="H512" s="1">
        <v>408</v>
      </c>
      <c r="I512" s="1">
        <v>0</v>
      </c>
      <c r="J512" s="1">
        <v>1421688.5995288501</v>
      </c>
      <c r="K512" s="2">
        <v>42696</v>
      </c>
      <c r="L512" s="1">
        <v>5.8354442468799999</v>
      </c>
      <c r="M512" s="1">
        <v>4</v>
      </c>
      <c r="N512" s="1" t="s">
        <v>261</v>
      </c>
      <c r="O512" s="1">
        <v>6083.0304585901004</v>
      </c>
      <c r="P512" s="1">
        <v>1421688.5995288501</v>
      </c>
    </row>
    <row r="513" spans="1:16" ht="30" x14ac:dyDescent="0.25">
      <c r="A513" s="1">
        <v>295</v>
      </c>
      <c r="B513" s="1">
        <v>0</v>
      </c>
      <c r="C513" s="1">
        <v>1.018089</v>
      </c>
      <c r="D513" s="1">
        <v>16</v>
      </c>
      <c r="E513" s="1">
        <v>5501.2347365899996</v>
      </c>
      <c r="F513" s="1">
        <v>5.5012347365899998</v>
      </c>
      <c r="G513" s="1">
        <v>5.4034909881099997</v>
      </c>
      <c r="H513" s="1">
        <v>411</v>
      </c>
      <c r="I513" s="1">
        <v>0</v>
      </c>
      <c r="J513" s="1">
        <v>1020166.53298178</v>
      </c>
      <c r="K513" s="2">
        <v>42696</v>
      </c>
      <c r="L513" s="1">
        <v>5.4034909881099997</v>
      </c>
      <c r="M513" s="1">
        <v>4</v>
      </c>
      <c r="N513" s="1" t="s">
        <v>261</v>
      </c>
      <c r="O513" s="1">
        <v>6774.0102049184798</v>
      </c>
      <c r="P513" s="1">
        <v>1020166.53298178</v>
      </c>
    </row>
    <row r="514" spans="1:16" ht="30" x14ac:dyDescent="0.25">
      <c r="A514" s="1">
        <v>298</v>
      </c>
      <c r="B514" s="1">
        <v>0</v>
      </c>
      <c r="C514" s="1">
        <v>1.8974249999999999</v>
      </c>
      <c r="D514" s="1">
        <v>42</v>
      </c>
      <c r="E514" s="1">
        <v>10089.366876100001</v>
      </c>
      <c r="F514" s="1">
        <v>10.0893668761</v>
      </c>
      <c r="G514" s="1">
        <v>5.3173995684199999</v>
      </c>
      <c r="H514" s="1">
        <v>415</v>
      </c>
      <c r="I514" s="1">
        <v>0</v>
      </c>
      <c r="J514" s="1">
        <v>1898897.19795462</v>
      </c>
      <c r="K514" s="2">
        <v>42696</v>
      </c>
      <c r="L514" s="1">
        <v>5.3173995684199999</v>
      </c>
      <c r="M514" s="1">
        <v>4</v>
      </c>
      <c r="N514" s="1" t="s">
        <v>261</v>
      </c>
      <c r="O514" s="1">
        <v>7866.8777435114698</v>
      </c>
      <c r="P514" s="1">
        <v>1898897.19795462</v>
      </c>
    </row>
    <row r="515" spans="1:16" ht="30" x14ac:dyDescent="0.25">
      <c r="A515" s="1">
        <v>304</v>
      </c>
      <c r="B515" s="1">
        <v>0</v>
      </c>
      <c r="C515" s="1">
        <v>1.7484660000000001</v>
      </c>
      <c r="D515" s="1">
        <v>41</v>
      </c>
      <c r="E515" s="1">
        <v>9749.7285656000004</v>
      </c>
      <c r="F515" s="1">
        <v>9.7497285655999999</v>
      </c>
      <c r="G515" s="1">
        <v>5.5761613698000003</v>
      </c>
      <c r="H515" s="1">
        <v>424</v>
      </c>
      <c r="I515" s="1">
        <v>0</v>
      </c>
      <c r="J515" s="1">
        <v>1749902.80063638</v>
      </c>
      <c r="K515" s="2">
        <v>42696</v>
      </c>
      <c r="L515" s="1">
        <v>5.5761613698000003</v>
      </c>
      <c r="M515" s="1">
        <v>4</v>
      </c>
      <c r="N515" s="1" t="s">
        <v>261</v>
      </c>
      <c r="O515" s="1">
        <v>8281.4316742235205</v>
      </c>
      <c r="P515" s="1">
        <v>1749902.80063638</v>
      </c>
    </row>
    <row r="516" spans="1:16" ht="30" x14ac:dyDescent="0.25">
      <c r="A516" s="1">
        <v>306</v>
      </c>
      <c r="B516" s="1">
        <v>0</v>
      </c>
      <c r="C516" s="1">
        <v>1.2389760000000001</v>
      </c>
      <c r="D516" s="1">
        <v>27</v>
      </c>
      <c r="E516" s="1">
        <v>6440.0353852300004</v>
      </c>
      <c r="F516" s="1">
        <v>6.4400353852299999</v>
      </c>
      <c r="G516" s="1">
        <v>5.1978693576200001</v>
      </c>
      <c r="H516" s="1">
        <v>426</v>
      </c>
      <c r="I516" s="1">
        <v>0</v>
      </c>
      <c r="J516" s="1">
        <v>1243982.2949387999</v>
      </c>
      <c r="K516" s="2">
        <v>42696</v>
      </c>
      <c r="L516" s="1">
        <v>5.1978693576200001</v>
      </c>
      <c r="M516" s="1">
        <v>4</v>
      </c>
      <c r="N516" s="1" t="s">
        <v>261</v>
      </c>
      <c r="O516" s="1">
        <v>6317.7512914382896</v>
      </c>
      <c r="P516" s="1">
        <v>1243982.2949387999</v>
      </c>
    </row>
    <row r="517" spans="1:16" ht="30" x14ac:dyDescent="0.25">
      <c r="A517" s="1">
        <v>309</v>
      </c>
      <c r="B517" s="1">
        <v>0</v>
      </c>
      <c r="C517" s="1">
        <v>1.911924</v>
      </c>
      <c r="D517" s="1">
        <v>41</v>
      </c>
      <c r="E517" s="1">
        <v>11272.094798100001</v>
      </c>
      <c r="F517" s="1">
        <v>11.272094798099999</v>
      </c>
      <c r="G517" s="1">
        <v>5.8956814173099996</v>
      </c>
      <c r="H517" s="1">
        <v>430</v>
      </c>
      <c r="I517" s="1">
        <v>0</v>
      </c>
      <c r="J517" s="1">
        <v>1913432.1187606901</v>
      </c>
      <c r="K517" s="2">
        <v>42696</v>
      </c>
      <c r="L517" s="1">
        <v>5.8956814173099996</v>
      </c>
      <c r="M517" s="1">
        <v>4</v>
      </c>
      <c r="N517" s="1" t="s">
        <v>261</v>
      </c>
      <c r="O517" s="1">
        <v>8825.6871242205707</v>
      </c>
      <c r="P517" s="1">
        <v>1913432.1187606901</v>
      </c>
    </row>
    <row r="518" spans="1:16" ht="30" x14ac:dyDescent="0.25">
      <c r="A518" s="1">
        <v>312</v>
      </c>
      <c r="B518" s="1">
        <v>0</v>
      </c>
      <c r="C518" s="1">
        <v>3.0119039999999999</v>
      </c>
      <c r="D518" s="1">
        <v>49</v>
      </c>
      <c r="E518" s="1">
        <v>15637.753236799999</v>
      </c>
      <c r="F518" s="1">
        <v>15.6377532368</v>
      </c>
      <c r="G518" s="1">
        <v>5.1919826252099996</v>
      </c>
      <c r="H518" s="1">
        <v>433</v>
      </c>
      <c r="I518" s="1">
        <v>0</v>
      </c>
      <c r="J518" s="1">
        <v>3014523.7968393499</v>
      </c>
      <c r="K518" s="2">
        <v>42696</v>
      </c>
      <c r="L518" s="1">
        <v>5.1919826252099996</v>
      </c>
      <c r="M518" s="1">
        <v>4</v>
      </c>
      <c r="N518" s="1" t="s">
        <v>261</v>
      </c>
      <c r="O518" s="1">
        <v>9014.2764586383091</v>
      </c>
      <c r="P518" s="1">
        <v>3014523.7968393499</v>
      </c>
    </row>
    <row r="519" spans="1:16" ht="30" x14ac:dyDescent="0.25">
      <c r="A519" s="1">
        <v>317</v>
      </c>
      <c r="B519" s="1">
        <v>0</v>
      </c>
      <c r="C519" s="1">
        <v>1.5499350000000001</v>
      </c>
      <c r="D519" s="1">
        <v>24</v>
      </c>
      <c r="E519" s="1">
        <v>8630.5077862199996</v>
      </c>
      <c r="F519" s="1">
        <v>8.6305077862200008</v>
      </c>
      <c r="G519" s="1">
        <v>5.5683030489799998</v>
      </c>
      <c r="H519" s="1">
        <v>440</v>
      </c>
      <c r="I519" s="1">
        <v>0</v>
      </c>
      <c r="J519" s="1">
        <v>1551199.1398626501</v>
      </c>
      <c r="K519" s="2">
        <v>42696</v>
      </c>
      <c r="L519" s="1">
        <v>5.5683030489799998</v>
      </c>
      <c r="M519" s="1">
        <v>4</v>
      </c>
      <c r="N519" s="1" t="s">
        <v>261</v>
      </c>
      <c r="O519" s="1">
        <v>8002.7013844453104</v>
      </c>
      <c r="P519" s="1">
        <v>1551199.1398626501</v>
      </c>
    </row>
    <row r="520" spans="1:16" ht="30" x14ac:dyDescent="0.25">
      <c r="A520" s="1">
        <v>319</v>
      </c>
      <c r="B520" s="1">
        <v>0</v>
      </c>
      <c r="C520" s="1">
        <v>2.3437350000000001</v>
      </c>
      <c r="D520" s="1">
        <v>47</v>
      </c>
      <c r="E520" s="1">
        <v>12974.196095400001</v>
      </c>
      <c r="F520" s="1">
        <v>12.9741960954</v>
      </c>
      <c r="G520" s="1">
        <v>5.53569242914</v>
      </c>
      <c r="H520" s="1">
        <v>442</v>
      </c>
      <c r="I520" s="1">
        <v>0</v>
      </c>
      <c r="J520" s="1">
        <v>2345623.63748537</v>
      </c>
      <c r="K520" s="2">
        <v>42696</v>
      </c>
      <c r="L520" s="1">
        <v>5.53569242914</v>
      </c>
      <c r="M520" s="1">
        <v>4</v>
      </c>
      <c r="N520" s="1" t="s">
        <v>261</v>
      </c>
      <c r="O520" s="1">
        <v>8994.1919637771007</v>
      </c>
      <c r="P520" s="1">
        <v>2345623.63748537</v>
      </c>
    </row>
    <row r="521" spans="1:16" ht="30" x14ac:dyDescent="0.25">
      <c r="A521" s="1">
        <v>335</v>
      </c>
      <c r="B521" s="1">
        <v>0</v>
      </c>
      <c r="C521" s="1">
        <v>1.083861</v>
      </c>
      <c r="D521" s="1">
        <v>23</v>
      </c>
      <c r="E521" s="1">
        <v>5726.9292167800004</v>
      </c>
      <c r="F521" s="1">
        <v>5.7269292167800003</v>
      </c>
      <c r="G521" s="1">
        <v>5.2838225720600001</v>
      </c>
      <c r="H521" s="1">
        <v>459</v>
      </c>
      <c r="I521" s="1">
        <v>0</v>
      </c>
      <c r="J521" s="1">
        <v>1084759.9409088099</v>
      </c>
      <c r="K521" s="2">
        <v>42696</v>
      </c>
      <c r="L521" s="1">
        <v>5.2838225720600001</v>
      </c>
      <c r="M521" s="1">
        <v>4</v>
      </c>
      <c r="N521" s="1" t="s">
        <v>261</v>
      </c>
      <c r="O521" s="1">
        <v>6591.7674875982902</v>
      </c>
      <c r="P521" s="1">
        <v>1084759.9409088099</v>
      </c>
    </row>
    <row r="522" spans="1:16" ht="30" x14ac:dyDescent="0.25">
      <c r="A522" s="1">
        <v>337</v>
      </c>
      <c r="B522" s="1">
        <v>0</v>
      </c>
      <c r="C522" s="1">
        <v>0.63811800000100005</v>
      </c>
      <c r="D522" s="1">
        <v>12</v>
      </c>
      <c r="E522" s="1">
        <v>3763.1883091999998</v>
      </c>
      <c r="F522" s="1">
        <v>3.7631883091999998</v>
      </c>
      <c r="G522" s="1">
        <v>5.8973235501800003</v>
      </c>
      <c r="H522" s="1">
        <v>462</v>
      </c>
      <c r="I522" s="1">
        <v>0</v>
      </c>
      <c r="J522" s="1">
        <v>639009.65073088999</v>
      </c>
      <c r="K522" s="2">
        <v>42696</v>
      </c>
      <c r="L522" s="1">
        <v>5.8973235501800003</v>
      </c>
      <c r="M522" s="1">
        <v>4</v>
      </c>
      <c r="N522" s="1" t="s">
        <v>261</v>
      </c>
      <c r="O522" s="1">
        <v>5375.2624798547104</v>
      </c>
      <c r="P522" s="1">
        <v>639009.65073088999</v>
      </c>
    </row>
    <row r="523" spans="1:16" ht="30" x14ac:dyDescent="0.25">
      <c r="A523" s="1">
        <v>357</v>
      </c>
      <c r="B523" s="1">
        <v>0</v>
      </c>
      <c r="C523" s="1">
        <v>2.1351599999999999</v>
      </c>
      <c r="D523" s="1">
        <v>45</v>
      </c>
      <c r="E523" s="1">
        <v>11578.0172004</v>
      </c>
      <c r="F523" s="1">
        <v>11.5780172004</v>
      </c>
      <c r="G523" s="1">
        <v>5.4225525021100003</v>
      </c>
      <c r="H523" s="1">
        <v>488</v>
      </c>
      <c r="I523" s="1">
        <v>0</v>
      </c>
      <c r="J523" s="1">
        <v>2137005.5235920502</v>
      </c>
      <c r="K523" s="2">
        <v>42696</v>
      </c>
      <c r="L523" s="1">
        <v>5.4225525021100003</v>
      </c>
      <c r="M523" s="1">
        <v>4</v>
      </c>
      <c r="N523" s="1" t="s">
        <v>261</v>
      </c>
      <c r="O523" s="1">
        <v>9008.9657942211998</v>
      </c>
      <c r="P523" s="1">
        <v>2137005.5235920502</v>
      </c>
    </row>
    <row r="524" spans="1:16" ht="30" x14ac:dyDescent="0.25">
      <c r="A524" s="1">
        <v>369</v>
      </c>
      <c r="B524" s="1">
        <v>0</v>
      </c>
      <c r="C524" s="1">
        <v>0.47044800000100001</v>
      </c>
      <c r="D524" s="1">
        <v>9</v>
      </c>
      <c r="E524" s="1">
        <v>2563.4652583000002</v>
      </c>
      <c r="F524" s="1">
        <v>2.5634652582999999</v>
      </c>
      <c r="G524" s="1">
        <v>5.4489874721399998</v>
      </c>
      <c r="H524" s="1">
        <v>504</v>
      </c>
      <c r="I524" s="1">
        <v>0</v>
      </c>
      <c r="J524" s="1">
        <v>470921.01287370099</v>
      </c>
      <c r="K524" s="2">
        <v>42696</v>
      </c>
      <c r="L524" s="1">
        <v>5.4489874721399998</v>
      </c>
      <c r="M524" s="1">
        <v>4</v>
      </c>
      <c r="N524" s="1" t="s">
        <v>261</v>
      </c>
      <c r="O524" s="1">
        <v>3721.51654376127</v>
      </c>
      <c r="P524" s="1">
        <v>470921.01287370099</v>
      </c>
    </row>
    <row r="525" spans="1:16" ht="30" x14ac:dyDescent="0.25">
      <c r="A525" s="1">
        <v>374</v>
      </c>
      <c r="B525" s="1">
        <v>0</v>
      </c>
      <c r="C525" s="1">
        <v>4.8170700000000002</v>
      </c>
      <c r="D525" s="1">
        <v>114</v>
      </c>
      <c r="E525" s="1">
        <v>27221.261994699998</v>
      </c>
      <c r="F525" s="1">
        <v>27.221261994700001</v>
      </c>
      <c r="G525" s="1">
        <v>5.6509998805699997</v>
      </c>
      <c r="H525" s="1">
        <v>511</v>
      </c>
      <c r="I525" s="1">
        <v>0</v>
      </c>
      <c r="J525" s="1">
        <v>4821003.49762691</v>
      </c>
      <c r="K525" s="2">
        <v>42696</v>
      </c>
      <c r="L525" s="1">
        <v>5.6509998805699997</v>
      </c>
      <c r="M525" s="1">
        <v>4</v>
      </c>
      <c r="N525" s="1" t="s">
        <v>261</v>
      </c>
      <c r="O525" s="1">
        <v>11303.588485841699</v>
      </c>
      <c r="P525" s="1">
        <v>4821003.49762691</v>
      </c>
    </row>
    <row r="526" spans="1:16" ht="30" x14ac:dyDescent="0.25">
      <c r="A526" s="1">
        <v>377</v>
      </c>
      <c r="B526" s="1">
        <v>0</v>
      </c>
      <c r="C526" s="1">
        <v>1.877094</v>
      </c>
      <c r="D526" s="1">
        <v>32</v>
      </c>
      <c r="E526" s="1">
        <v>11306.7379798</v>
      </c>
      <c r="F526" s="1">
        <v>11.306737979799999</v>
      </c>
      <c r="G526" s="1">
        <v>6.0235331740399998</v>
      </c>
      <c r="H526" s="1">
        <v>514</v>
      </c>
      <c r="I526" s="1">
        <v>0</v>
      </c>
      <c r="J526" s="1">
        <v>1878486.3245637401</v>
      </c>
      <c r="K526" s="2">
        <v>42696</v>
      </c>
      <c r="L526" s="1">
        <v>6.0235331740399998</v>
      </c>
      <c r="M526" s="1">
        <v>4</v>
      </c>
      <c r="N526" s="1" t="s">
        <v>261</v>
      </c>
      <c r="O526" s="1">
        <v>8340.4113754506707</v>
      </c>
      <c r="P526" s="1">
        <v>1878486.3245637401</v>
      </c>
    </row>
    <row r="527" spans="1:16" ht="30" x14ac:dyDescent="0.25">
      <c r="A527" s="1">
        <v>390</v>
      </c>
      <c r="B527" s="1">
        <v>0</v>
      </c>
      <c r="C527" s="1">
        <v>3.1511429999999998</v>
      </c>
      <c r="D527" s="1">
        <v>78</v>
      </c>
      <c r="E527" s="1">
        <v>17764.3210922</v>
      </c>
      <c r="F527" s="1">
        <v>17.764321092199999</v>
      </c>
      <c r="G527" s="1">
        <v>5.6374214347600002</v>
      </c>
      <c r="H527" s="1">
        <v>531</v>
      </c>
      <c r="I527" s="1">
        <v>0</v>
      </c>
      <c r="J527" s="1">
        <v>3153680.98351026</v>
      </c>
      <c r="K527" s="2">
        <v>42696</v>
      </c>
      <c r="L527" s="1">
        <v>5.6374214347600002</v>
      </c>
      <c r="M527" s="1">
        <v>4</v>
      </c>
      <c r="N527" s="1" t="s">
        <v>261</v>
      </c>
      <c r="O527" s="1">
        <v>8254.1643251021796</v>
      </c>
      <c r="P527" s="1">
        <v>3153680.98351026</v>
      </c>
    </row>
    <row r="528" spans="1:16" ht="30" x14ac:dyDescent="0.25">
      <c r="A528" s="1">
        <v>397</v>
      </c>
      <c r="B528" s="1">
        <v>0</v>
      </c>
      <c r="C528" s="1">
        <v>2.6909010000000002</v>
      </c>
      <c r="D528" s="1">
        <v>55</v>
      </c>
      <c r="E528" s="1">
        <v>14192.823691899999</v>
      </c>
      <c r="F528" s="1">
        <v>14.192823691899999</v>
      </c>
      <c r="G528" s="1">
        <v>5.2743760145399996</v>
      </c>
      <c r="H528" s="1">
        <v>539</v>
      </c>
      <c r="I528" s="1">
        <v>0</v>
      </c>
      <c r="J528" s="1">
        <v>2701281.7075652601</v>
      </c>
      <c r="K528" s="2">
        <v>42696</v>
      </c>
      <c r="L528" s="1">
        <v>5.2743760145399996</v>
      </c>
      <c r="M528" s="1">
        <v>4</v>
      </c>
      <c r="N528" s="1" t="s">
        <v>261</v>
      </c>
      <c r="O528" s="1">
        <v>8927.0994474919298</v>
      </c>
      <c r="P528" s="1">
        <v>2701281.7075652601</v>
      </c>
    </row>
    <row r="529" spans="1:16" ht="30" x14ac:dyDescent="0.25">
      <c r="A529" s="1">
        <v>402</v>
      </c>
      <c r="B529" s="1">
        <v>0</v>
      </c>
      <c r="C529" s="1">
        <v>1.8840600000000001</v>
      </c>
      <c r="D529" s="1">
        <v>31</v>
      </c>
      <c r="E529" s="1">
        <v>9784.0292142399994</v>
      </c>
      <c r="F529" s="1">
        <v>9.7840292142400003</v>
      </c>
      <c r="G529" s="1">
        <v>5.1930560673399997</v>
      </c>
      <c r="H529" s="1">
        <v>547</v>
      </c>
      <c r="I529" s="1">
        <v>0</v>
      </c>
      <c r="J529" s="1">
        <v>1827843.5311086799</v>
      </c>
      <c r="K529" s="2">
        <v>42696</v>
      </c>
      <c r="L529" s="1">
        <v>5.1930560673399997</v>
      </c>
      <c r="M529" s="1">
        <v>4</v>
      </c>
      <c r="N529" s="1" t="s">
        <v>261</v>
      </c>
      <c r="O529" s="1">
        <v>6477.61344565338</v>
      </c>
      <c r="P529" s="1">
        <v>1827843.5311086799</v>
      </c>
    </row>
    <row r="530" spans="1:16" ht="30" x14ac:dyDescent="0.25">
      <c r="A530" s="1">
        <v>416</v>
      </c>
      <c r="B530" s="1">
        <v>0</v>
      </c>
      <c r="C530" s="1">
        <v>1.2797190000000001</v>
      </c>
      <c r="D530" s="1">
        <v>34</v>
      </c>
      <c r="E530" s="1">
        <v>7245.77759264</v>
      </c>
      <c r="F530" s="1">
        <v>7.2457775926399997</v>
      </c>
      <c r="G530" s="1">
        <v>5.66200673167</v>
      </c>
      <c r="H530" s="1">
        <v>562</v>
      </c>
      <c r="I530" s="1">
        <v>0</v>
      </c>
      <c r="J530" s="1">
        <v>1280717.9743600099</v>
      </c>
      <c r="K530" s="2">
        <v>42696</v>
      </c>
      <c r="L530" s="1">
        <v>5.66200673167</v>
      </c>
      <c r="M530" s="1">
        <v>4</v>
      </c>
      <c r="N530" s="1" t="s">
        <v>261</v>
      </c>
      <c r="O530" s="1">
        <v>5961.7142070276504</v>
      </c>
      <c r="P530" s="1">
        <v>1280717.9743600099</v>
      </c>
    </row>
    <row r="531" spans="1:16" ht="30" x14ac:dyDescent="0.25">
      <c r="A531" s="1">
        <v>420</v>
      </c>
      <c r="B531" s="1">
        <v>0</v>
      </c>
      <c r="C531" s="1">
        <v>0.82028700000099997</v>
      </c>
      <c r="D531" s="1">
        <v>16</v>
      </c>
      <c r="E531" s="1">
        <v>4595.6655813500001</v>
      </c>
      <c r="F531" s="1">
        <v>4.5956655813499996</v>
      </c>
      <c r="G531" s="1">
        <v>5.6025093428800004</v>
      </c>
      <c r="H531" s="1">
        <v>567</v>
      </c>
      <c r="I531" s="1">
        <v>0</v>
      </c>
      <c r="J531" s="1">
        <v>820951.57460301695</v>
      </c>
      <c r="K531" s="2">
        <v>42696</v>
      </c>
      <c r="L531" s="1">
        <v>5.6025093428800004</v>
      </c>
      <c r="M531" s="1">
        <v>4</v>
      </c>
      <c r="N531" s="1" t="s">
        <v>261</v>
      </c>
      <c r="O531" s="1">
        <v>5219.8644998042901</v>
      </c>
      <c r="P531" s="1">
        <v>820951.57460301695</v>
      </c>
    </row>
    <row r="532" spans="1:16" ht="30" x14ac:dyDescent="0.25">
      <c r="A532" s="1">
        <v>422</v>
      </c>
      <c r="B532" s="1">
        <v>0</v>
      </c>
      <c r="C532" s="1">
        <v>1.7802180000000001</v>
      </c>
      <c r="D532" s="1">
        <v>48</v>
      </c>
      <c r="E532" s="1">
        <v>9731.9253173100005</v>
      </c>
      <c r="F532" s="1">
        <v>9.7319253173100009</v>
      </c>
      <c r="G532" s="1">
        <v>5.4667042560599999</v>
      </c>
      <c r="H532" s="1">
        <v>570</v>
      </c>
      <c r="I532" s="1">
        <v>0</v>
      </c>
      <c r="J532" s="1">
        <v>1781685.93372071</v>
      </c>
      <c r="K532" s="2">
        <v>42696</v>
      </c>
      <c r="L532" s="1">
        <v>5.4667042560599999</v>
      </c>
      <c r="M532" s="1">
        <v>4</v>
      </c>
      <c r="N532" s="1" t="s">
        <v>261</v>
      </c>
      <c r="O532" s="1">
        <v>6099.9837564013897</v>
      </c>
      <c r="P532" s="1">
        <v>1781685.93372071</v>
      </c>
    </row>
    <row r="533" spans="1:16" ht="30" x14ac:dyDescent="0.25">
      <c r="A533" s="1">
        <v>424</v>
      </c>
      <c r="B533" s="1">
        <v>0</v>
      </c>
      <c r="C533" s="1">
        <v>1.935495</v>
      </c>
      <c r="D533" s="1">
        <v>35</v>
      </c>
      <c r="E533" s="1">
        <v>11214.8191489</v>
      </c>
      <c r="F533" s="1">
        <v>11.2148191489</v>
      </c>
      <c r="G533" s="1">
        <v>5.7942899097599998</v>
      </c>
      <c r="H533" s="1">
        <v>573</v>
      </c>
      <c r="I533" s="1">
        <v>0</v>
      </c>
      <c r="J533" s="1">
        <v>1937385.4632411399</v>
      </c>
      <c r="K533" s="2">
        <v>42696</v>
      </c>
      <c r="L533" s="1">
        <v>5.7942899097599998</v>
      </c>
      <c r="M533" s="1">
        <v>4</v>
      </c>
      <c r="N533" s="1" t="s">
        <v>261</v>
      </c>
      <c r="O533" s="1">
        <v>10348.215772290499</v>
      </c>
      <c r="P533" s="1">
        <v>1937385.4632411399</v>
      </c>
    </row>
    <row r="534" spans="1:16" ht="30" x14ac:dyDescent="0.25">
      <c r="A534" s="1">
        <v>427</v>
      </c>
      <c r="B534" s="1">
        <v>0</v>
      </c>
      <c r="C534" s="1">
        <v>3.8830589999999998</v>
      </c>
      <c r="D534" s="1">
        <v>95</v>
      </c>
      <c r="E534" s="1">
        <v>20513.0262864</v>
      </c>
      <c r="F534" s="1">
        <v>20.513026286399999</v>
      </c>
      <c r="G534" s="1">
        <v>5.2826975553000004</v>
      </c>
      <c r="H534" s="1">
        <v>577</v>
      </c>
      <c r="I534" s="1">
        <v>0</v>
      </c>
      <c r="J534" s="1">
        <v>3882359.6022344702</v>
      </c>
      <c r="K534" s="2">
        <v>42696</v>
      </c>
      <c r="L534" s="1">
        <v>5.2826975553000004</v>
      </c>
      <c r="M534" s="1">
        <v>4</v>
      </c>
      <c r="N534" s="1" t="s">
        <v>261</v>
      </c>
      <c r="O534" s="1">
        <v>9589.7702792943892</v>
      </c>
      <c r="P534" s="1">
        <v>3882359.6022344702</v>
      </c>
    </row>
    <row r="535" spans="1:16" ht="30" x14ac:dyDescent="0.25">
      <c r="A535" s="1">
        <v>429</v>
      </c>
      <c r="B535" s="1">
        <v>0</v>
      </c>
      <c r="C535" s="1">
        <v>3.932226</v>
      </c>
      <c r="D535" s="1">
        <v>91</v>
      </c>
      <c r="E535" s="1">
        <v>21151.2957647</v>
      </c>
      <c r="F535" s="1">
        <v>21.151295764699999</v>
      </c>
      <c r="G535" s="1">
        <v>5.3789623904399999</v>
      </c>
      <c r="H535" s="1">
        <v>579</v>
      </c>
      <c r="I535" s="1">
        <v>0</v>
      </c>
      <c r="J535" s="1">
        <v>3947753.6833191202</v>
      </c>
      <c r="K535" s="2">
        <v>42696</v>
      </c>
      <c r="L535" s="1">
        <v>5.3789623904399999</v>
      </c>
      <c r="M535" s="1">
        <v>4</v>
      </c>
      <c r="N535" s="1" t="s">
        <v>261</v>
      </c>
      <c r="O535" s="1">
        <v>10392.163864919101</v>
      </c>
      <c r="P535" s="1">
        <v>3947753.6833191202</v>
      </c>
    </row>
    <row r="536" spans="1:16" ht="30" x14ac:dyDescent="0.25">
      <c r="A536" s="1">
        <v>430</v>
      </c>
      <c r="B536" s="1">
        <v>0</v>
      </c>
      <c r="C536" s="1">
        <v>1.553742</v>
      </c>
      <c r="D536" s="1">
        <v>17</v>
      </c>
      <c r="E536" s="1">
        <v>8656.0412280799992</v>
      </c>
      <c r="F536" s="1">
        <v>8.6560412280799994</v>
      </c>
      <c r="G536" s="1">
        <v>5.5710930309400002</v>
      </c>
      <c r="H536" s="1">
        <v>580</v>
      </c>
      <c r="I536" s="1">
        <v>0</v>
      </c>
      <c r="J536" s="1">
        <v>1555019.94908105</v>
      </c>
      <c r="K536" s="2">
        <v>42696</v>
      </c>
      <c r="L536" s="1">
        <v>5.5710930309400002</v>
      </c>
      <c r="M536" s="1">
        <v>4</v>
      </c>
      <c r="N536" s="1" t="s">
        <v>261</v>
      </c>
      <c r="O536" s="1">
        <v>8466.6090051182491</v>
      </c>
      <c r="P536" s="1">
        <v>1555019.94908105</v>
      </c>
    </row>
    <row r="537" spans="1:16" ht="30" x14ac:dyDescent="0.25">
      <c r="A537" s="1">
        <v>435</v>
      </c>
      <c r="B537" s="1">
        <v>0</v>
      </c>
      <c r="C537" s="1">
        <v>1.169964</v>
      </c>
      <c r="D537" s="1">
        <v>21</v>
      </c>
      <c r="E537" s="1">
        <v>6907.4185027800004</v>
      </c>
      <c r="F537" s="1">
        <v>6.9074185027799997</v>
      </c>
      <c r="G537" s="1">
        <v>5.90395815835</v>
      </c>
      <c r="H537" s="1">
        <v>589</v>
      </c>
      <c r="I537" s="1">
        <v>0</v>
      </c>
      <c r="J537" s="1">
        <v>1170844.03948235</v>
      </c>
      <c r="K537" s="2">
        <v>42696</v>
      </c>
      <c r="L537" s="1">
        <v>5.90395815835</v>
      </c>
      <c r="M537" s="1">
        <v>4</v>
      </c>
      <c r="N537" s="1" t="s">
        <v>261</v>
      </c>
      <c r="O537" s="1">
        <v>5986.1962922765297</v>
      </c>
      <c r="P537" s="1">
        <v>1170844.03948235</v>
      </c>
    </row>
    <row r="538" spans="1:16" ht="30" x14ac:dyDescent="0.25">
      <c r="A538" s="1">
        <v>440</v>
      </c>
      <c r="B538" s="1">
        <v>0</v>
      </c>
      <c r="C538" s="1">
        <v>1.998756</v>
      </c>
      <c r="D538" s="1">
        <v>50</v>
      </c>
      <c r="E538" s="1">
        <v>11246.8584336</v>
      </c>
      <c r="F538" s="1">
        <v>11.2468584336</v>
      </c>
      <c r="G538" s="1">
        <v>5.6269291667400001</v>
      </c>
      <c r="H538" s="1">
        <v>594</v>
      </c>
      <c r="I538" s="1">
        <v>0</v>
      </c>
      <c r="J538" s="1">
        <v>2000445.28349889</v>
      </c>
      <c r="K538" s="2">
        <v>42696</v>
      </c>
      <c r="L538" s="1">
        <v>5.6269291667400001</v>
      </c>
      <c r="M538" s="1">
        <v>4</v>
      </c>
      <c r="N538" s="1" t="s">
        <v>261</v>
      </c>
      <c r="O538" s="1">
        <v>7581.32352874148</v>
      </c>
      <c r="P538" s="1">
        <v>2000445.28349889</v>
      </c>
    </row>
    <row r="539" spans="1:16" ht="30" x14ac:dyDescent="0.25">
      <c r="A539" s="1">
        <v>444</v>
      </c>
      <c r="B539" s="1">
        <v>0</v>
      </c>
      <c r="C539" s="1">
        <v>2.1362939999999999</v>
      </c>
      <c r="D539" s="1">
        <v>53</v>
      </c>
      <c r="E539" s="1">
        <v>11904.5529138</v>
      </c>
      <c r="F539" s="1">
        <v>11.9045529138</v>
      </c>
      <c r="G539" s="1">
        <v>5.5725255577199997</v>
      </c>
      <c r="H539" s="1">
        <v>599</v>
      </c>
      <c r="I539" s="1">
        <v>0</v>
      </c>
      <c r="J539" s="1">
        <v>2241069.4809860699</v>
      </c>
      <c r="K539" s="2">
        <v>42696</v>
      </c>
      <c r="L539" s="1">
        <v>5.5725255577199997</v>
      </c>
      <c r="M539" s="1">
        <v>4</v>
      </c>
      <c r="N539" s="1" t="s">
        <v>261</v>
      </c>
      <c r="O539" s="1">
        <v>6153.8534311092899</v>
      </c>
      <c r="P539" s="1">
        <v>2241069.4809860699</v>
      </c>
    </row>
    <row r="540" spans="1:16" ht="30" x14ac:dyDescent="0.25">
      <c r="A540" s="1">
        <v>445</v>
      </c>
      <c r="B540" s="1">
        <v>0</v>
      </c>
      <c r="C540" s="1">
        <v>0.89610299999999998</v>
      </c>
      <c r="D540" s="1">
        <v>14</v>
      </c>
      <c r="E540" s="1">
        <v>4885.5844122799999</v>
      </c>
      <c r="F540" s="1">
        <v>4.8855844122800001</v>
      </c>
      <c r="G540" s="1">
        <v>5.4520344338499998</v>
      </c>
      <c r="H540" s="1">
        <v>601</v>
      </c>
      <c r="I540" s="1">
        <v>0</v>
      </c>
      <c r="J540" s="1">
        <v>896878.24197796697</v>
      </c>
      <c r="K540" s="2">
        <v>42696</v>
      </c>
      <c r="L540" s="1">
        <v>5.4520344338499998</v>
      </c>
      <c r="M540" s="1">
        <v>4</v>
      </c>
      <c r="N540" s="1" t="s">
        <v>261</v>
      </c>
      <c r="O540" s="1">
        <v>5258.5683597539</v>
      </c>
      <c r="P540" s="1">
        <v>896878.24197796697</v>
      </c>
    </row>
    <row r="541" spans="1:16" ht="30" x14ac:dyDescent="0.25">
      <c r="A541" s="1">
        <v>450</v>
      </c>
      <c r="B541" s="1">
        <v>0</v>
      </c>
      <c r="C541" s="1">
        <v>1.622835</v>
      </c>
      <c r="D541" s="1">
        <v>25</v>
      </c>
      <c r="E541" s="1">
        <v>8751.1581105299992</v>
      </c>
      <c r="F541" s="1">
        <v>8.7511581105299996</v>
      </c>
      <c r="G541" s="1">
        <v>5.3925125539699996</v>
      </c>
      <c r="H541" s="1">
        <v>607</v>
      </c>
      <c r="I541" s="1">
        <v>0</v>
      </c>
      <c r="J541" s="1">
        <v>1624054.7156259301</v>
      </c>
      <c r="K541" s="2">
        <v>42696</v>
      </c>
      <c r="L541" s="1">
        <v>5.3925125539699996</v>
      </c>
      <c r="M541" s="1">
        <v>4</v>
      </c>
      <c r="N541" s="1" t="s">
        <v>261</v>
      </c>
      <c r="O541" s="1">
        <v>6974.8367136646602</v>
      </c>
      <c r="P541" s="1">
        <v>1624054.7156259301</v>
      </c>
    </row>
    <row r="542" spans="1:16" ht="30" x14ac:dyDescent="0.25">
      <c r="A542" s="1">
        <v>464</v>
      </c>
      <c r="B542" s="1">
        <v>0</v>
      </c>
      <c r="C542" s="1">
        <v>0.476685000001</v>
      </c>
      <c r="D542" s="1">
        <v>9</v>
      </c>
      <c r="E542" s="1">
        <v>2706.0535700599999</v>
      </c>
      <c r="F542" s="1">
        <v>2.7060535700599999</v>
      </c>
      <c r="G542" s="1">
        <v>5.6768171225300001</v>
      </c>
      <c r="H542" s="1">
        <v>629</v>
      </c>
      <c r="I542" s="1">
        <v>0</v>
      </c>
      <c r="J542" s="1">
        <v>213831.77920288901</v>
      </c>
      <c r="K542" s="2">
        <v>42696</v>
      </c>
      <c r="L542" s="1">
        <v>5.6768171225300001</v>
      </c>
      <c r="M542" s="1">
        <v>4</v>
      </c>
      <c r="N542" s="1" t="s">
        <v>261</v>
      </c>
      <c r="O542" s="1">
        <v>2414.7712152782901</v>
      </c>
      <c r="P542" s="1">
        <v>213831.77920288901</v>
      </c>
    </row>
    <row r="543" spans="1:16" ht="30" x14ac:dyDescent="0.25">
      <c r="A543" s="1">
        <v>466</v>
      </c>
      <c r="B543" s="1">
        <v>0</v>
      </c>
      <c r="C543" s="1">
        <v>1.4387220000000001</v>
      </c>
      <c r="D543" s="1">
        <v>32</v>
      </c>
      <c r="E543" s="1">
        <v>8029.53635691</v>
      </c>
      <c r="F543" s="1">
        <v>8.0295363569100004</v>
      </c>
      <c r="G543" s="1">
        <v>5.5810200698300001</v>
      </c>
      <c r="H543" s="1">
        <v>631</v>
      </c>
      <c r="I543" s="1">
        <v>0</v>
      </c>
      <c r="J543" s="1">
        <v>1442323.7886963401</v>
      </c>
      <c r="K543" s="2">
        <v>42696</v>
      </c>
      <c r="L543" s="1">
        <v>5.5810200698300001</v>
      </c>
      <c r="M543" s="1">
        <v>4</v>
      </c>
      <c r="N543" s="1" t="s">
        <v>261</v>
      </c>
      <c r="O543" s="1">
        <v>5997.3024160125196</v>
      </c>
      <c r="P543" s="1">
        <v>1442323.7886963401</v>
      </c>
    </row>
    <row r="544" spans="1:16" ht="30" x14ac:dyDescent="0.25">
      <c r="A544" s="1">
        <v>467</v>
      </c>
      <c r="B544" s="1">
        <v>0</v>
      </c>
      <c r="C544" s="1">
        <v>1.0214909999999999</v>
      </c>
      <c r="D544" s="1">
        <v>23</v>
      </c>
      <c r="E544" s="1">
        <v>5925.3266196799996</v>
      </c>
      <c r="F544" s="1">
        <v>5.9253266196799999</v>
      </c>
      <c r="G544" s="1">
        <v>5.8006645380900004</v>
      </c>
      <c r="H544" s="1">
        <v>632</v>
      </c>
      <c r="I544" s="1">
        <v>0</v>
      </c>
      <c r="J544" s="1">
        <v>1022251.85310738</v>
      </c>
      <c r="K544" s="2">
        <v>42696</v>
      </c>
      <c r="L544" s="1">
        <v>5.8006645380900004</v>
      </c>
      <c r="M544" s="1">
        <v>4</v>
      </c>
      <c r="N544" s="1" t="s">
        <v>261</v>
      </c>
      <c r="O544" s="1">
        <v>5585.2175576096497</v>
      </c>
      <c r="P544" s="1">
        <v>1022251.85310738</v>
      </c>
    </row>
    <row r="545" spans="1:16" ht="30" x14ac:dyDescent="0.25">
      <c r="A545" s="1">
        <v>470</v>
      </c>
      <c r="B545" s="1">
        <v>0</v>
      </c>
      <c r="C545" s="1">
        <v>2.3462459999999998</v>
      </c>
      <c r="D545" s="1">
        <v>63</v>
      </c>
      <c r="E545" s="1">
        <v>12744.938302799999</v>
      </c>
      <c r="F545" s="1">
        <v>12.7449383028</v>
      </c>
      <c r="G545" s="1">
        <v>5.4320554207900003</v>
      </c>
      <c r="H545" s="1">
        <v>636</v>
      </c>
      <c r="I545" s="1">
        <v>0</v>
      </c>
      <c r="J545" s="1">
        <v>2371376.7198210801</v>
      </c>
      <c r="K545" s="2">
        <v>42696</v>
      </c>
      <c r="L545" s="1">
        <v>5.4320554207900003</v>
      </c>
      <c r="M545" s="1">
        <v>4</v>
      </c>
      <c r="N545" s="1" t="s">
        <v>261</v>
      </c>
      <c r="O545" s="1">
        <v>8159.3178217176201</v>
      </c>
      <c r="P545" s="1">
        <v>2371376.7198210801</v>
      </c>
    </row>
    <row r="546" spans="1:16" ht="30" x14ac:dyDescent="0.25">
      <c r="A546" s="1">
        <v>476</v>
      </c>
      <c r="B546" s="1">
        <v>0</v>
      </c>
      <c r="C546" s="1">
        <v>1.542888</v>
      </c>
      <c r="D546" s="1">
        <v>28</v>
      </c>
      <c r="E546" s="1">
        <v>8439.4564876599998</v>
      </c>
      <c r="F546" s="1">
        <v>8.4394564876599993</v>
      </c>
      <c r="G546" s="1">
        <v>5.46990869568</v>
      </c>
      <c r="H546" s="1">
        <v>645</v>
      </c>
      <c r="I546" s="1">
        <v>0</v>
      </c>
      <c r="J546" s="1">
        <v>1544069.9638415501</v>
      </c>
      <c r="K546" s="2">
        <v>42696</v>
      </c>
      <c r="L546" s="1">
        <v>5.46990869568</v>
      </c>
      <c r="M546" s="1">
        <v>4</v>
      </c>
      <c r="N546" s="1" t="s">
        <v>261</v>
      </c>
      <c r="O546" s="1">
        <v>7611.6859455625099</v>
      </c>
      <c r="P546" s="1">
        <v>1544069.9638415501</v>
      </c>
    </row>
    <row r="547" spans="1:16" ht="30" x14ac:dyDescent="0.25">
      <c r="A547" s="1">
        <v>482</v>
      </c>
      <c r="B547" s="1">
        <v>0</v>
      </c>
      <c r="C547" s="1">
        <v>4.711932</v>
      </c>
      <c r="D547" s="1">
        <v>88</v>
      </c>
      <c r="E547" s="1">
        <v>27265.841864000002</v>
      </c>
      <c r="F547" s="1">
        <v>27.265841863999999</v>
      </c>
      <c r="G547" s="1">
        <v>5.7865524935400003</v>
      </c>
      <c r="H547" s="1">
        <v>652</v>
      </c>
      <c r="I547" s="1">
        <v>0</v>
      </c>
      <c r="J547" s="1">
        <v>4715560.4375099</v>
      </c>
      <c r="K547" s="2">
        <v>42696</v>
      </c>
      <c r="L547" s="1">
        <v>5.7865524935400003</v>
      </c>
      <c r="M547" s="1">
        <v>4</v>
      </c>
      <c r="N547" s="1" t="s">
        <v>261</v>
      </c>
      <c r="O547" s="1">
        <v>12811.7319471055</v>
      </c>
      <c r="P547" s="1">
        <v>4715560.4375099</v>
      </c>
    </row>
    <row r="548" spans="1:16" ht="30" x14ac:dyDescent="0.25">
      <c r="A548" s="1">
        <v>486</v>
      </c>
      <c r="B548" s="1">
        <v>0</v>
      </c>
      <c r="C548" s="1">
        <v>1.1755530000000001</v>
      </c>
      <c r="D548" s="1">
        <v>19</v>
      </c>
      <c r="E548" s="1">
        <v>6186.3814895699998</v>
      </c>
      <c r="F548" s="1">
        <v>6.1863814895699996</v>
      </c>
      <c r="G548" s="1">
        <v>5.2625287754499999</v>
      </c>
      <c r="H548" s="1">
        <v>656</v>
      </c>
      <c r="I548" s="1">
        <v>0</v>
      </c>
      <c r="J548" s="1">
        <v>1176490.33081279</v>
      </c>
      <c r="K548" s="2">
        <v>42696</v>
      </c>
      <c r="L548" s="1">
        <v>5.2625287754499999</v>
      </c>
      <c r="M548" s="1">
        <v>4</v>
      </c>
      <c r="N548" s="1" t="s">
        <v>261</v>
      </c>
      <c r="O548" s="1">
        <v>5864.1256054636397</v>
      </c>
      <c r="P548" s="1">
        <v>1176490.33081279</v>
      </c>
    </row>
    <row r="549" spans="1:16" ht="30" x14ac:dyDescent="0.25">
      <c r="A549" s="1">
        <v>487</v>
      </c>
      <c r="B549" s="1">
        <v>0</v>
      </c>
      <c r="C549" s="1">
        <v>2.1460140000000001</v>
      </c>
      <c r="D549" s="1">
        <v>37</v>
      </c>
      <c r="E549" s="1">
        <v>11105.782135699999</v>
      </c>
      <c r="F549" s="1">
        <v>11.1057821357</v>
      </c>
      <c r="G549" s="1">
        <v>5.1750744103699997</v>
      </c>
      <c r="H549" s="1">
        <v>657</v>
      </c>
      <c r="I549" s="1">
        <v>0</v>
      </c>
      <c r="J549" s="1">
        <v>2147693.0016761799</v>
      </c>
      <c r="K549" s="2">
        <v>42696</v>
      </c>
      <c r="L549" s="1">
        <v>5.1750744103699997</v>
      </c>
      <c r="M549" s="1">
        <v>4</v>
      </c>
      <c r="N549" s="1" t="s">
        <v>261</v>
      </c>
      <c r="O549" s="1">
        <v>10245.0588619351</v>
      </c>
      <c r="P549" s="1">
        <v>2147693.0016761799</v>
      </c>
    </row>
    <row r="550" spans="1:16" ht="30" x14ac:dyDescent="0.25">
      <c r="A550" s="1">
        <v>489</v>
      </c>
      <c r="B550" s="1">
        <v>0</v>
      </c>
      <c r="C550" s="1">
        <v>0.91594799999999998</v>
      </c>
      <c r="D550" s="1">
        <v>16</v>
      </c>
      <c r="E550" s="1">
        <v>5172.5795411099998</v>
      </c>
      <c r="F550" s="1">
        <v>5.1725795411100002</v>
      </c>
      <c r="G550" s="1">
        <v>5.6472414821700001</v>
      </c>
      <c r="H550" s="1">
        <v>661</v>
      </c>
      <c r="I550" s="1">
        <v>0</v>
      </c>
      <c r="J550" s="1">
        <v>916611.99841294996</v>
      </c>
      <c r="K550" s="2">
        <v>42696</v>
      </c>
      <c r="L550" s="1">
        <v>5.6472414821700001</v>
      </c>
      <c r="M550" s="1">
        <v>4</v>
      </c>
      <c r="N550" s="1" t="s">
        <v>261</v>
      </c>
      <c r="O550" s="1">
        <v>5691.9555656531502</v>
      </c>
      <c r="P550" s="1">
        <v>916611.99841294996</v>
      </c>
    </row>
    <row r="551" spans="1:16" ht="30" x14ac:dyDescent="0.25">
      <c r="A551" s="1">
        <v>491</v>
      </c>
      <c r="B551" s="1">
        <v>0</v>
      </c>
      <c r="C551" s="1">
        <v>1.711611</v>
      </c>
      <c r="D551" s="1">
        <v>34</v>
      </c>
      <c r="E551" s="1">
        <v>10186.3155775</v>
      </c>
      <c r="F551" s="1">
        <v>10.1863155775</v>
      </c>
      <c r="G551" s="1">
        <v>5.9513029406199998</v>
      </c>
      <c r="H551" s="1">
        <v>663</v>
      </c>
      <c r="I551" s="1">
        <v>0</v>
      </c>
      <c r="J551" s="1">
        <v>1712987.27505806</v>
      </c>
      <c r="K551" s="2">
        <v>42696</v>
      </c>
      <c r="L551" s="1">
        <v>5.9513029406199998</v>
      </c>
      <c r="M551" s="1">
        <v>4</v>
      </c>
      <c r="N551" s="1" t="s">
        <v>261</v>
      </c>
      <c r="O551" s="1">
        <v>7961.4180873166997</v>
      </c>
      <c r="P551" s="1">
        <v>1712987.27505806</v>
      </c>
    </row>
    <row r="552" spans="1:16" ht="30" x14ac:dyDescent="0.25">
      <c r="A552" s="1">
        <v>494</v>
      </c>
      <c r="B552" s="1">
        <v>0</v>
      </c>
      <c r="C552" s="1">
        <v>2.1127229999999999</v>
      </c>
      <c r="D552" s="1">
        <v>54</v>
      </c>
      <c r="E552" s="1">
        <v>10958.9038893</v>
      </c>
      <c r="F552" s="1">
        <v>10.9589038893</v>
      </c>
      <c r="G552" s="1">
        <v>5.1870992502600002</v>
      </c>
      <c r="H552" s="1">
        <v>666</v>
      </c>
      <c r="I552" s="1">
        <v>0</v>
      </c>
      <c r="J552" s="1">
        <v>2114313.7904678402</v>
      </c>
      <c r="K552" s="2">
        <v>42696</v>
      </c>
      <c r="L552" s="1">
        <v>5.1870992502600002</v>
      </c>
      <c r="M552" s="1">
        <v>4</v>
      </c>
      <c r="N552" s="1" t="s">
        <v>261</v>
      </c>
      <c r="O552" s="1">
        <v>7747.7858126892297</v>
      </c>
      <c r="P552" s="1">
        <v>2114313.7904678402</v>
      </c>
    </row>
    <row r="553" spans="1:16" ht="30" x14ac:dyDescent="0.25">
      <c r="A553" s="1">
        <v>499</v>
      </c>
      <c r="B553" s="1">
        <v>0</v>
      </c>
      <c r="C553" s="1">
        <v>1.464966</v>
      </c>
      <c r="D553" s="1">
        <v>23</v>
      </c>
      <c r="E553" s="1">
        <v>7804.1616818700004</v>
      </c>
      <c r="F553" s="1">
        <v>7.8041616818700001</v>
      </c>
      <c r="G553" s="1">
        <v>5.3271964549800002</v>
      </c>
      <c r="H553" s="1">
        <v>672</v>
      </c>
      <c r="I553" s="1">
        <v>0</v>
      </c>
      <c r="J553" s="1">
        <v>1466090.5472106701</v>
      </c>
      <c r="K553" s="2">
        <v>42696</v>
      </c>
      <c r="L553" s="1">
        <v>5.3271964549800002</v>
      </c>
      <c r="M553" s="1">
        <v>4</v>
      </c>
      <c r="N553" s="1" t="s">
        <v>261</v>
      </c>
      <c r="O553" s="1">
        <v>6966.0098999229103</v>
      </c>
      <c r="P553" s="1">
        <v>1466090.5472106701</v>
      </c>
    </row>
    <row r="554" spans="1:16" ht="30" x14ac:dyDescent="0.25">
      <c r="A554" s="1">
        <v>509</v>
      </c>
      <c r="B554" s="1">
        <v>0</v>
      </c>
      <c r="C554" s="1">
        <v>1.798119</v>
      </c>
      <c r="D554" s="1">
        <v>31</v>
      </c>
      <c r="E554" s="1">
        <v>10335.464602</v>
      </c>
      <c r="F554" s="1">
        <v>10.335464602</v>
      </c>
      <c r="G554" s="1">
        <v>5.7479313671699996</v>
      </c>
      <c r="H554" s="1">
        <v>684</v>
      </c>
      <c r="I554" s="1">
        <v>0</v>
      </c>
      <c r="J554" s="1">
        <v>1799570.2121234401</v>
      </c>
      <c r="K554" s="2">
        <v>42696</v>
      </c>
      <c r="L554" s="1">
        <v>5.7479313671699996</v>
      </c>
      <c r="M554" s="1">
        <v>4</v>
      </c>
      <c r="N554" s="1" t="s">
        <v>261</v>
      </c>
      <c r="O554" s="1">
        <v>11317.8931154768</v>
      </c>
      <c r="P554" s="1">
        <v>1799570.2121234401</v>
      </c>
    </row>
    <row r="555" spans="1:16" ht="30" x14ac:dyDescent="0.25">
      <c r="A555" s="1">
        <v>516</v>
      </c>
      <c r="B555" s="1">
        <v>0</v>
      </c>
      <c r="C555" s="1">
        <v>1.2689459999999999</v>
      </c>
      <c r="D555" s="1">
        <v>14</v>
      </c>
      <c r="E555" s="1">
        <v>7388.2977208299999</v>
      </c>
      <c r="F555" s="1">
        <v>7.3882977208299998</v>
      </c>
      <c r="G555" s="1">
        <v>5.8223893852300002</v>
      </c>
      <c r="H555" s="1">
        <v>691</v>
      </c>
      <c r="I555" s="1">
        <v>0</v>
      </c>
      <c r="J555" s="1">
        <v>1269900.4210288499</v>
      </c>
      <c r="K555" s="2">
        <v>42696</v>
      </c>
      <c r="L555" s="1">
        <v>5.8223893852300002</v>
      </c>
      <c r="M555" s="1">
        <v>4</v>
      </c>
      <c r="N555" s="1" t="s">
        <v>261</v>
      </c>
      <c r="O555" s="1">
        <v>7795.96679875476</v>
      </c>
      <c r="P555" s="1">
        <v>1269900.4210288499</v>
      </c>
    </row>
    <row r="556" spans="1:16" ht="30" x14ac:dyDescent="0.25">
      <c r="A556" s="1">
        <v>520</v>
      </c>
      <c r="B556" s="1">
        <v>0</v>
      </c>
      <c r="C556" s="1">
        <v>2.3692500000000001</v>
      </c>
      <c r="D556" s="1">
        <v>51</v>
      </c>
      <c r="E556" s="1">
        <v>13001.954859699999</v>
      </c>
      <c r="F556" s="1">
        <v>13.0019548597</v>
      </c>
      <c r="G556" s="1">
        <v>5.4877935463499998</v>
      </c>
      <c r="H556" s="1">
        <v>696</v>
      </c>
      <c r="I556" s="1">
        <v>0</v>
      </c>
      <c r="J556" s="1">
        <v>2371195.9795397301</v>
      </c>
      <c r="K556" s="2">
        <v>42696</v>
      </c>
      <c r="L556" s="1">
        <v>5.4877935463499998</v>
      </c>
      <c r="M556" s="1">
        <v>4</v>
      </c>
      <c r="N556" s="1" t="s">
        <v>261</v>
      </c>
      <c r="O556" s="1">
        <v>11425.016199396299</v>
      </c>
      <c r="P556" s="1">
        <v>2371195.9795397301</v>
      </c>
    </row>
    <row r="557" spans="1:16" ht="30" x14ac:dyDescent="0.25">
      <c r="A557" s="1">
        <v>534</v>
      </c>
      <c r="B557" s="1">
        <v>0</v>
      </c>
      <c r="C557" s="1">
        <v>1.139346</v>
      </c>
      <c r="D557" s="1">
        <v>25</v>
      </c>
      <c r="E557" s="1">
        <v>5981.9399308000002</v>
      </c>
      <c r="F557" s="1">
        <v>5.9819399308000003</v>
      </c>
      <c r="G557" s="1">
        <v>5.2503277589100001</v>
      </c>
      <c r="H557" s="1">
        <v>714</v>
      </c>
      <c r="I557" s="1">
        <v>0</v>
      </c>
      <c r="J557" s="1">
        <v>1140249.47869532</v>
      </c>
      <c r="K557" s="2">
        <v>42696</v>
      </c>
      <c r="L557" s="1">
        <v>5.2503277589100001</v>
      </c>
      <c r="M557" s="1">
        <v>4</v>
      </c>
      <c r="N557" s="1" t="s">
        <v>261</v>
      </c>
      <c r="O557" s="1">
        <v>5062.0408321406203</v>
      </c>
      <c r="P557" s="1">
        <v>1140249.47869532</v>
      </c>
    </row>
    <row r="558" spans="1:16" ht="30" x14ac:dyDescent="0.25">
      <c r="A558" s="1">
        <v>544</v>
      </c>
      <c r="B558" s="1">
        <v>0</v>
      </c>
      <c r="C558" s="1">
        <v>1.5796619999999999</v>
      </c>
      <c r="D558" s="1">
        <v>39</v>
      </c>
      <c r="E558" s="1">
        <v>8172.2022664100004</v>
      </c>
      <c r="F558" s="1">
        <v>8.1722022664100002</v>
      </c>
      <c r="G558" s="1">
        <v>5.1733866272700002</v>
      </c>
      <c r="H558" s="1">
        <v>725</v>
      </c>
      <c r="I558" s="1">
        <v>0</v>
      </c>
      <c r="J558" s="1">
        <v>1668006.19323685</v>
      </c>
      <c r="K558" s="2">
        <v>42696</v>
      </c>
      <c r="L558" s="1">
        <v>5.1733866272700002</v>
      </c>
      <c r="M558" s="1">
        <v>4</v>
      </c>
      <c r="N558" s="1" t="s">
        <v>261</v>
      </c>
      <c r="O558" s="1">
        <v>6130.6901165202999</v>
      </c>
      <c r="P558" s="1">
        <v>1668006.19323685</v>
      </c>
    </row>
    <row r="559" spans="1:16" ht="30" x14ac:dyDescent="0.25">
      <c r="A559" s="1">
        <v>554</v>
      </c>
      <c r="B559" s="1">
        <v>0</v>
      </c>
      <c r="C559" s="1">
        <v>1.4458500000000001</v>
      </c>
      <c r="D559" s="1">
        <v>30</v>
      </c>
      <c r="E559" s="1">
        <v>7892.6081118100001</v>
      </c>
      <c r="F559" s="1">
        <v>7.8926081118100004</v>
      </c>
      <c r="G559" s="1">
        <v>5.4588014744300004</v>
      </c>
      <c r="H559" s="1">
        <v>323</v>
      </c>
      <c r="I559" s="1">
        <v>0</v>
      </c>
      <c r="J559" s="1">
        <v>1455073.5127165001</v>
      </c>
      <c r="K559" s="2">
        <v>42696</v>
      </c>
      <c r="L559" s="1">
        <v>5.4588014744300004</v>
      </c>
      <c r="M559" s="1">
        <v>4</v>
      </c>
      <c r="N559" s="1" t="s">
        <v>261</v>
      </c>
      <c r="O559" s="1">
        <v>6726.7360267674803</v>
      </c>
      <c r="P559" s="1">
        <v>1455073.5127165001</v>
      </c>
    </row>
    <row r="560" spans="1:16" ht="30" x14ac:dyDescent="0.25">
      <c r="A560" s="1">
        <v>606</v>
      </c>
      <c r="B560" s="1">
        <v>0</v>
      </c>
      <c r="C560" s="1">
        <v>2.204901</v>
      </c>
      <c r="D560" s="1">
        <v>53</v>
      </c>
      <c r="E560" s="1">
        <v>12416.008757899999</v>
      </c>
      <c r="F560" s="1">
        <v>12.4160087579</v>
      </c>
      <c r="G560" s="1">
        <v>5.6310957988099997</v>
      </c>
      <c r="H560" s="1">
        <v>243</v>
      </c>
      <c r="I560" s="1">
        <v>0</v>
      </c>
      <c r="J560" s="1">
        <v>2200142.6438147598</v>
      </c>
      <c r="K560" s="2">
        <v>42696</v>
      </c>
      <c r="L560" s="1">
        <v>5.6310957988099997</v>
      </c>
      <c r="M560" s="1">
        <v>4</v>
      </c>
      <c r="N560" s="1" t="s">
        <v>261</v>
      </c>
      <c r="O560" s="1">
        <v>7258.4217410686097</v>
      </c>
      <c r="P560" s="1">
        <v>2200142.6438147598</v>
      </c>
    </row>
    <row r="561" spans="1:16" ht="30" x14ac:dyDescent="0.25">
      <c r="A561" s="1">
        <v>608</v>
      </c>
      <c r="B561" s="1">
        <v>0</v>
      </c>
      <c r="C561" s="1">
        <v>1.4302980000000001</v>
      </c>
      <c r="D561" s="1">
        <v>32</v>
      </c>
      <c r="E561" s="1">
        <v>8522.7178515899996</v>
      </c>
      <c r="F561" s="1">
        <v>8.5227178515900004</v>
      </c>
      <c r="G561" s="1">
        <v>5.9587008103099999</v>
      </c>
      <c r="H561" s="1">
        <v>221</v>
      </c>
      <c r="I561" s="1">
        <v>0</v>
      </c>
      <c r="J561" s="1">
        <v>1464123.0775776501</v>
      </c>
      <c r="K561" s="2">
        <v>42696</v>
      </c>
      <c r="L561" s="1">
        <v>5.9587008103099999</v>
      </c>
      <c r="M561" s="1">
        <v>4</v>
      </c>
      <c r="N561" s="1" t="s">
        <v>261</v>
      </c>
      <c r="O561" s="1">
        <v>8145.9356350477401</v>
      </c>
      <c r="P561" s="1">
        <v>1464123.0775776501</v>
      </c>
    </row>
    <row r="562" spans="1:16" ht="30" x14ac:dyDescent="0.25">
      <c r="A562" s="1">
        <v>609</v>
      </c>
      <c r="B562" s="1">
        <v>0</v>
      </c>
      <c r="C562" s="1">
        <v>1.0711440000000001</v>
      </c>
      <c r="D562" s="1">
        <v>19</v>
      </c>
      <c r="E562" s="1">
        <v>6378.6344109900001</v>
      </c>
      <c r="F562" s="1">
        <v>6.3786344109900002</v>
      </c>
      <c r="G562" s="1">
        <v>5.9549737579500004</v>
      </c>
      <c r="H562" s="1">
        <v>225</v>
      </c>
      <c r="I562" s="1">
        <v>0</v>
      </c>
      <c r="J562" s="1">
        <v>1071931.329471</v>
      </c>
      <c r="K562" s="2">
        <v>42696</v>
      </c>
      <c r="L562" s="1">
        <v>5.9549737579500004</v>
      </c>
      <c r="M562" s="1">
        <v>4</v>
      </c>
      <c r="N562" s="1" t="s">
        <v>261</v>
      </c>
      <c r="O562" s="1">
        <v>5408.6080834076402</v>
      </c>
      <c r="P562" s="1">
        <v>1071931.329471</v>
      </c>
    </row>
    <row r="563" spans="1:16" ht="30" x14ac:dyDescent="0.25">
      <c r="A563" s="1">
        <v>610</v>
      </c>
      <c r="B563" s="1">
        <v>30</v>
      </c>
      <c r="C563" s="1">
        <v>4.8113999999999997E-2</v>
      </c>
      <c r="D563" s="1">
        <v>1</v>
      </c>
      <c r="E563" s="1">
        <v>264.14318164000002</v>
      </c>
      <c r="F563" s="1">
        <v>0.26414318164</v>
      </c>
      <c r="G563" s="1">
        <v>5.4899443330400004</v>
      </c>
      <c r="H563" s="1">
        <v>26</v>
      </c>
      <c r="I563" s="1">
        <v>0</v>
      </c>
      <c r="J563" s="1">
        <v>46661.899546273497</v>
      </c>
      <c r="K563" s="2">
        <v>42696</v>
      </c>
      <c r="L563" s="1">
        <v>5.4899443330400004</v>
      </c>
      <c r="M563" s="1">
        <v>4</v>
      </c>
      <c r="N563" s="1" t="s">
        <v>261</v>
      </c>
      <c r="O563" s="1">
        <v>1176.81430843826</v>
      </c>
      <c r="P563" s="1">
        <v>46661.899546273497</v>
      </c>
    </row>
    <row r="564" spans="1:16" ht="30" x14ac:dyDescent="0.25">
      <c r="A564" s="1">
        <v>620</v>
      </c>
      <c r="B564" s="1">
        <v>0</v>
      </c>
      <c r="C564" s="1">
        <v>1.696221</v>
      </c>
      <c r="D564" s="1">
        <v>42</v>
      </c>
      <c r="E564" s="1">
        <v>9437.9266171300005</v>
      </c>
      <c r="F564" s="1">
        <v>9.4379266171299996</v>
      </c>
      <c r="G564" s="1">
        <v>5.5640901846700004</v>
      </c>
      <c r="H564" s="1">
        <v>86</v>
      </c>
      <c r="I564" s="1">
        <v>0</v>
      </c>
      <c r="J564" s="1">
        <v>1697478.4173056299</v>
      </c>
      <c r="K564" s="2">
        <v>42696</v>
      </c>
      <c r="L564" s="1">
        <v>5.5640901846700004</v>
      </c>
      <c r="M564" s="1">
        <v>4</v>
      </c>
      <c r="N564" s="1" t="s">
        <v>261</v>
      </c>
      <c r="O564" s="1">
        <v>6648.7164068768197</v>
      </c>
      <c r="P564" s="1">
        <v>1697478.4173056299</v>
      </c>
    </row>
    <row r="565" spans="1:16" ht="30" x14ac:dyDescent="0.25">
      <c r="A565" s="1">
        <v>627</v>
      </c>
      <c r="B565" s="1">
        <v>0</v>
      </c>
      <c r="C565" s="1">
        <v>1.3910130000000001</v>
      </c>
      <c r="D565" s="1">
        <v>24</v>
      </c>
      <c r="E565" s="1">
        <v>8347.2405794299993</v>
      </c>
      <c r="F565" s="1">
        <v>8.3472405794300002</v>
      </c>
      <c r="G565" s="1">
        <v>6.00083577898</v>
      </c>
      <c r="H565" s="1">
        <v>111</v>
      </c>
      <c r="I565" s="1">
        <v>0</v>
      </c>
      <c r="J565" s="1">
        <v>1391755.5525384101</v>
      </c>
      <c r="K565" s="2">
        <v>42696</v>
      </c>
      <c r="L565" s="1">
        <v>6.00083577898</v>
      </c>
      <c r="M565" s="1">
        <v>4</v>
      </c>
      <c r="N565" s="1" t="s">
        <v>261</v>
      </c>
      <c r="O565" s="1">
        <v>6353.7264368513997</v>
      </c>
      <c r="P565" s="1">
        <v>1391755.5525384101</v>
      </c>
    </row>
    <row r="566" spans="1:16" ht="30" x14ac:dyDescent="0.25">
      <c r="A566" s="1">
        <v>638</v>
      </c>
      <c r="B566" s="1">
        <v>0</v>
      </c>
      <c r="C566" s="1">
        <v>4.2835229999999997</v>
      </c>
      <c r="D566" s="1">
        <v>89</v>
      </c>
      <c r="E566" s="1">
        <v>22156.020115399999</v>
      </c>
      <c r="F566" s="1">
        <v>22.1560201154</v>
      </c>
      <c r="G566" s="1">
        <v>5.1723826661799999</v>
      </c>
      <c r="H566" s="1">
        <v>148</v>
      </c>
      <c r="I566" s="1">
        <v>0</v>
      </c>
      <c r="J566" s="1">
        <v>4359514.1454660501</v>
      </c>
      <c r="K566" s="2">
        <v>42696</v>
      </c>
      <c r="L566" s="1">
        <v>5.1723826661799999</v>
      </c>
      <c r="M566" s="1">
        <v>4</v>
      </c>
      <c r="N566" s="1" t="s">
        <v>261</v>
      </c>
      <c r="O566" s="1">
        <v>9313.6321117793996</v>
      </c>
      <c r="P566" s="1">
        <v>4359514.1454660501</v>
      </c>
    </row>
    <row r="567" spans="1:16" ht="30" x14ac:dyDescent="0.25">
      <c r="A567" s="1">
        <v>639</v>
      </c>
      <c r="B567" s="1">
        <v>0</v>
      </c>
      <c r="C567" s="1">
        <v>2.0974949999999999</v>
      </c>
      <c r="D567" s="1">
        <v>42</v>
      </c>
      <c r="E567" s="1">
        <v>10890.2344085</v>
      </c>
      <c r="F567" s="1">
        <v>10.8902344085</v>
      </c>
      <c r="G567" s="1">
        <v>5.1920192460500001</v>
      </c>
      <c r="H567" s="1">
        <v>155</v>
      </c>
      <c r="I567" s="1">
        <v>0</v>
      </c>
      <c r="J567" s="1">
        <v>2059612.4785260099</v>
      </c>
      <c r="K567" s="2">
        <v>42696</v>
      </c>
      <c r="L567" s="1">
        <v>5.1920192460500001</v>
      </c>
      <c r="M567" s="1">
        <v>4</v>
      </c>
      <c r="N567" s="1" t="s">
        <v>261</v>
      </c>
      <c r="O567" s="1">
        <v>9419.0822902344407</v>
      </c>
      <c r="P567" s="1">
        <v>2059612.4785260099</v>
      </c>
    </row>
    <row r="568" spans="1:16" ht="30" x14ac:dyDescent="0.25">
      <c r="A568" s="1">
        <v>642</v>
      </c>
      <c r="B568" s="1">
        <v>0</v>
      </c>
      <c r="C568" s="1">
        <v>0.175284000001</v>
      </c>
      <c r="D568" s="1">
        <v>4</v>
      </c>
      <c r="E568" s="1">
        <v>913.79707729999996</v>
      </c>
      <c r="F568" s="1">
        <v>0.91379707730000004</v>
      </c>
      <c r="G568" s="1">
        <v>5.2132372452400002</v>
      </c>
      <c r="H568" s="1">
        <v>160</v>
      </c>
      <c r="I568" s="1">
        <v>0</v>
      </c>
      <c r="J568" s="1">
        <v>50252.628543217899</v>
      </c>
      <c r="K568" s="2">
        <v>42696</v>
      </c>
      <c r="L568" s="1">
        <v>5.2132372452400002</v>
      </c>
      <c r="M568" s="1">
        <v>4</v>
      </c>
      <c r="N568" s="1" t="s">
        <v>261</v>
      </c>
      <c r="O568" s="1">
        <v>1434.61673561873</v>
      </c>
      <c r="P568" s="1">
        <v>50252.628543217899</v>
      </c>
    </row>
    <row r="569" spans="1:16" ht="30" x14ac:dyDescent="0.25">
      <c r="A569" s="1">
        <v>651</v>
      </c>
      <c r="B569" s="1">
        <v>0</v>
      </c>
      <c r="C569" s="1">
        <v>3.590973</v>
      </c>
      <c r="D569" s="1">
        <v>73</v>
      </c>
      <c r="E569" s="1">
        <v>19258.275636499999</v>
      </c>
      <c r="F569" s="1">
        <v>19.258275636499999</v>
      </c>
      <c r="G569" s="1">
        <v>5.3629686540400003</v>
      </c>
      <c r="H569" s="1">
        <v>179</v>
      </c>
      <c r="I569" s="1">
        <v>0</v>
      </c>
      <c r="J569" s="1">
        <v>3591801.4854287598</v>
      </c>
      <c r="K569" s="2">
        <v>42696</v>
      </c>
      <c r="L569" s="1">
        <v>5.3629686540400003</v>
      </c>
      <c r="M569" s="1">
        <v>4</v>
      </c>
      <c r="N569" s="1" t="s">
        <v>261</v>
      </c>
      <c r="O569" s="1">
        <v>11227.165295201999</v>
      </c>
      <c r="P569" s="1">
        <v>3591801.4854287598</v>
      </c>
    </row>
    <row r="570" spans="1:16" ht="30" x14ac:dyDescent="0.25">
      <c r="A570" s="1">
        <v>652</v>
      </c>
      <c r="B570" s="1">
        <v>0</v>
      </c>
      <c r="C570" s="1">
        <v>1.9614149999999999</v>
      </c>
      <c r="D570" s="1">
        <v>37</v>
      </c>
      <c r="E570" s="1">
        <v>10246.2272658</v>
      </c>
      <c r="F570" s="1">
        <v>10.2462272658</v>
      </c>
      <c r="G570" s="1">
        <v>5.2238956395300002</v>
      </c>
      <c r="H570" s="1">
        <v>191</v>
      </c>
      <c r="I570" s="1">
        <v>0</v>
      </c>
      <c r="J570" s="1">
        <v>1962875.2129593799</v>
      </c>
      <c r="K570" s="2">
        <v>42696</v>
      </c>
      <c r="L570" s="1">
        <v>5.2238956395300002</v>
      </c>
      <c r="M570" s="1">
        <v>4</v>
      </c>
      <c r="N570" s="1" t="s">
        <v>261</v>
      </c>
      <c r="O570" s="1">
        <v>7952.4782289490704</v>
      </c>
      <c r="P570" s="1">
        <v>1962875.2129593799</v>
      </c>
    </row>
    <row r="571" spans="1:16" ht="30" x14ac:dyDescent="0.25">
      <c r="A571" s="1">
        <v>654</v>
      </c>
      <c r="B571" s="1">
        <v>0</v>
      </c>
      <c r="C571" s="1">
        <v>2.929284</v>
      </c>
      <c r="D571" s="1">
        <v>53</v>
      </c>
      <c r="E571" s="1">
        <v>16070.2603795</v>
      </c>
      <c r="F571" s="1">
        <v>16.070260379499999</v>
      </c>
      <c r="G571" s="1">
        <v>5.4860711284699999</v>
      </c>
      <c r="H571" s="1">
        <v>197</v>
      </c>
      <c r="I571" s="1">
        <v>0</v>
      </c>
      <c r="J571" s="1">
        <v>2930510.1917458</v>
      </c>
      <c r="K571" s="2">
        <v>42696</v>
      </c>
      <c r="L571" s="1">
        <v>5.4860711284699999</v>
      </c>
      <c r="M571" s="1">
        <v>4</v>
      </c>
      <c r="N571" s="1" t="s">
        <v>261</v>
      </c>
      <c r="O571" s="1">
        <v>10105.838091720199</v>
      </c>
      <c r="P571" s="1">
        <v>2930510.1917458</v>
      </c>
    </row>
    <row r="572" spans="1:16" ht="30" x14ac:dyDescent="0.25">
      <c r="A572" s="1">
        <v>655</v>
      </c>
      <c r="B572" s="1">
        <v>0</v>
      </c>
      <c r="C572" s="1">
        <v>1.9231020000000001</v>
      </c>
      <c r="D572" s="1">
        <v>30</v>
      </c>
      <c r="E572" s="1">
        <v>10638.101940799999</v>
      </c>
      <c r="F572" s="1">
        <v>10.6381019408</v>
      </c>
      <c r="G572" s="1">
        <v>5.5317408753099997</v>
      </c>
      <c r="H572" s="1">
        <v>209</v>
      </c>
      <c r="I572" s="1">
        <v>0</v>
      </c>
      <c r="J572" s="1">
        <v>1925727.4299612099</v>
      </c>
      <c r="K572" s="2">
        <v>42696</v>
      </c>
      <c r="L572" s="1">
        <v>5.5317408753099997</v>
      </c>
      <c r="M572" s="1">
        <v>4</v>
      </c>
      <c r="N572" s="1" t="s">
        <v>261</v>
      </c>
      <c r="O572" s="1">
        <v>7699.7317620288104</v>
      </c>
      <c r="P572" s="1">
        <v>1925727.4299612099</v>
      </c>
    </row>
    <row r="573" spans="1:16" ht="30" x14ac:dyDescent="0.25">
      <c r="A573" s="1">
        <v>665</v>
      </c>
      <c r="B573" s="1">
        <v>0</v>
      </c>
      <c r="C573" s="1">
        <v>1.447308</v>
      </c>
      <c r="D573" s="1">
        <v>29</v>
      </c>
      <c r="E573" s="1">
        <v>7624.4493449800002</v>
      </c>
      <c r="F573" s="1">
        <v>7.6244493449800004</v>
      </c>
      <c r="G573" s="1">
        <v>5.2680212815700003</v>
      </c>
      <c r="H573" s="1">
        <v>301</v>
      </c>
      <c r="I573" s="1">
        <v>0</v>
      </c>
      <c r="J573" s="1">
        <v>1440274.6756951299</v>
      </c>
      <c r="K573" s="2">
        <v>42696</v>
      </c>
      <c r="L573" s="1">
        <v>5.2680212815700003</v>
      </c>
      <c r="M573" s="1">
        <v>4</v>
      </c>
      <c r="N573" s="1" t="s">
        <v>261</v>
      </c>
      <c r="O573" s="1">
        <v>6515.4796120312403</v>
      </c>
      <c r="P573" s="1">
        <v>1440274.6756951299</v>
      </c>
    </row>
    <row r="574" spans="1:16" ht="30" x14ac:dyDescent="0.25">
      <c r="A574" s="1">
        <v>667</v>
      </c>
      <c r="B574" s="1">
        <v>0</v>
      </c>
      <c r="C574" s="1">
        <v>1.3178700000000001</v>
      </c>
      <c r="D574" s="1">
        <v>35</v>
      </c>
      <c r="E574" s="1">
        <v>7657.7035662400003</v>
      </c>
      <c r="F574" s="1">
        <v>7.6577035662400004</v>
      </c>
      <c r="G574" s="1">
        <v>5.8106668838699997</v>
      </c>
      <c r="H574" s="1">
        <v>306</v>
      </c>
      <c r="I574" s="1">
        <v>0</v>
      </c>
      <c r="J574" s="1">
        <v>1318863.9116432599</v>
      </c>
      <c r="K574" s="2">
        <v>42696</v>
      </c>
      <c r="L574" s="1">
        <v>5.8106668838699997</v>
      </c>
      <c r="M574" s="1">
        <v>4</v>
      </c>
      <c r="N574" s="1" t="s">
        <v>261</v>
      </c>
      <c r="O574" s="1">
        <v>7477.41068875582</v>
      </c>
      <c r="P574" s="1">
        <v>1318863.9116432599</v>
      </c>
    </row>
    <row r="575" spans="1:16" ht="30" x14ac:dyDescent="0.25">
      <c r="A575" s="1">
        <v>673</v>
      </c>
      <c r="B575" s="1">
        <v>0</v>
      </c>
      <c r="C575" s="1">
        <v>1.5868709999999999</v>
      </c>
      <c r="D575" s="1">
        <v>37</v>
      </c>
      <c r="E575" s="1">
        <v>8311.4827868499997</v>
      </c>
      <c r="F575" s="1">
        <v>8.3114827868500001</v>
      </c>
      <c r="G575" s="1">
        <v>5.2376549743799998</v>
      </c>
      <c r="H575" s="1">
        <v>352</v>
      </c>
      <c r="I575" s="1">
        <v>0</v>
      </c>
      <c r="J575" s="1">
        <v>1588124.63621962</v>
      </c>
      <c r="K575" s="2">
        <v>42696</v>
      </c>
      <c r="L575" s="1">
        <v>5.2376549743799998</v>
      </c>
      <c r="M575" s="1">
        <v>4</v>
      </c>
      <c r="N575" s="1" t="s">
        <v>261</v>
      </c>
      <c r="O575" s="1">
        <v>6484.4414905145204</v>
      </c>
      <c r="P575" s="1">
        <v>1588124.63621962</v>
      </c>
    </row>
    <row r="576" spans="1:16" ht="30" x14ac:dyDescent="0.25">
      <c r="A576" s="1">
        <v>675</v>
      </c>
      <c r="B576" s="1">
        <v>0</v>
      </c>
      <c r="C576" s="1">
        <v>0.51192000000000004</v>
      </c>
      <c r="D576" s="1">
        <v>15</v>
      </c>
      <c r="E576" s="1">
        <v>2887.8948032399999</v>
      </c>
      <c r="F576" s="1">
        <v>2.88789480324</v>
      </c>
      <c r="G576" s="1">
        <v>5.6413009908599996</v>
      </c>
      <c r="H576" s="1">
        <v>358</v>
      </c>
      <c r="I576" s="1">
        <v>0</v>
      </c>
      <c r="J576" s="1">
        <v>512063.66884330002</v>
      </c>
      <c r="K576" s="2">
        <v>42696</v>
      </c>
      <c r="L576" s="1">
        <v>5.6413009908599996</v>
      </c>
      <c r="M576" s="1">
        <v>4</v>
      </c>
      <c r="N576" s="1" t="s">
        <v>261</v>
      </c>
      <c r="O576" s="1">
        <v>3339.2192800929802</v>
      </c>
      <c r="P576" s="1">
        <v>512063.66884330002</v>
      </c>
    </row>
    <row r="577" spans="1:16" ht="30" x14ac:dyDescent="0.25">
      <c r="A577" s="1">
        <v>680</v>
      </c>
      <c r="B577" s="1">
        <v>0</v>
      </c>
      <c r="C577" s="1">
        <v>1.2705660000000001</v>
      </c>
      <c r="D577" s="1">
        <v>27</v>
      </c>
      <c r="E577" s="1">
        <v>6692.8396052099997</v>
      </c>
      <c r="F577" s="1">
        <v>6.6928396052099997</v>
      </c>
      <c r="G577" s="1">
        <v>5.2676048353300002</v>
      </c>
      <c r="H577" s="1">
        <v>379</v>
      </c>
      <c r="I577" s="1">
        <v>0</v>
      </c>
      <c r="J577" s="1">
        <v>1270745.114356</v>
      </c>
      <c r="K577" s="2">
        <v>42696</v>
      </c>
      <c r="L577" s="1">
        <v>5.2676048353300002</v>
      </c>
      <c r="M577" s="1">
        <v>4</v>
      </c>
      <c r="N577" s="1" t="s">
        <v>261</v>
      </c>
      <c r="O577" s="1">
        <v>6802.4729787664101</v>
      </c>
      <c r="P577" s="1">
        <v>1281194.7288645599</v>
      </c>
    </row>
    <row r="578" spans="1:16" ht="30" x14ac:dyDescent="0.25">
      <c r="A578" s="1">
        <v>683</v>
      </c>
      <c r="B578" s="1">
        <v>0</v>
      </c>
      <c r="C578" s="1">
        <v>5.71049999997E-2</v>
      </c>
      <c r="D578" s="1">
        <v>2</v>
      </c>
      <c r="E578" s="1">
        <v>302.13961031000002</v>
      </c>
      <c r="F578" s="1">
        <v>0.30213961030999997</v>
      </c>
      <c r="G578" s="1">
        <v>5.2909484337899997</v>
      </c>
      <c r="H578" s="1">
        <v>390</v>
      </c>
      <c r="I578" s="1">
        <v>0</v>
      </c>
      <c r="J578" s="1">
        <v>54396.174532249097</v>
      </c>
      <c r="K578" s="2">
        <v>42696</v>
      </c>
      <c r="L578" s="1">
        <v>5.2909484337899997</v>
      </c>
      <c r="M578" s="1">
        <v>4</v>
      </c>
      <c r="N578" s="1" t="s">
        <v>261</v>
      </c>
      <c r="O578" s="1">
        <v>1456.8270233621799</v>
      </c>
      <c r="P578" s="1">
        <v>54396.174532249097</v>
      </c>
    </row>
    <row r="579" spans="1:16" ht="30" x14ac:dyDescent="0.25">
      <c r="A579" s="1">
        <v>685</v>
      </c>
      <c r="B579" s="1">
        <v>0</v>
      </c>
      <c r="C579" s="1">
        <v>0.68274899999899996</v>
      </c>
      <c r="D579" s="1">
        <v>13</v>
      </c>
      <c r="E579" s="1">
        <v>4143.55941291</v>
      </c>
      <c r="F579" s="1">
        <v>4.1435594129100002</v>
      </c>
      <c r="G579" s="1">
        <v>6.0689351619899998</v>
      </c>
      <c r="H579" s="1">
        <v>396</v>
      </c>
      <c r="I579" s="1">
        <v>0</v>
      </c>
      <c r="J579" s="1">
        <v>683140.34162879002</v>
      </c>
      <c r="K579" s="2">
        <v>42696</v>
      </c>
      <c r="L579" s="1">
        <v>6.0689351619899998</v>
      </c>
      <c r="M579" s="1">
        <v>4</v>
      </c>
      <c r="N579" s="1" t="s">
        <v>261</v>
      </c>
      <c r="O579" s="1">
        <v>5181.5093305836299</v>
      </c>
      <c r="P579" s="1">
        <v>683140.34162879002</v>
      </c>
    </row>
    <row r="580" spans="1:16" ht="30" x14ac:dyDescent="0.25">
      <c r="A580" s="1">
        <v>691</v>
      </c>
      <c r="B580" s="1">
        <v>0</v>
      </c>
      <c r="C580" s="1">
        <v>1.7787599999999999</v>
      </c>
      <c r="D580" s="1">
        <v>41</v>
      </c>
      <c r="E580" s="1">
        <v>10299.080512799999</v>
      </c>
      <c r="F580" s="1">
        <v>10.2990805128</v>
      </c>
      <c r="G580" s="1">
        <v>5.7900337947800002</v>
      </c>
      <c r="H580" s="1">
        <v>407</v>
      </c>
      <c r="I580" s="1">
        <v>0</v>
      </c>
      <c r="J580" s="1">
        <v>47732.571485182401</v>
      </c>
      <c r="K580" s="2">
        <v>42696</v>
      </c>
      <c r="L580" s="1">
        <v>5.7900337947800002</v>
      </c>
      <c r="M580" s="1">
        <v>4</v>
      </c>
      <c r="N580" s="1" t="s">
        <v>261</v>
      </c>
      <c r="O580" s="1">
        <v>1507.29999260407</v>
      </c>
      <c r="P580" s="1">
        <v>47732.571485182401</v>
      </c>
    </row>
    <row r="581" spans="1:16" ht="30" x14ac:dyDescent="0.25">
      <c r="A581" s="1">
        <v>692</v>
      </c>
      <c r="B581" s="1">
        <v>0</v>
      </c>
      <c r="C581" s="1">
        <v>1.7787599999999999</v>
      </c>
      <c r="D581" s="1">
        <v>41</v>
      </c>
      <c r="E581" s="1">
        <v>10299.080512799999</v>
      </c>
      <c r="F581" s="1">
        <v>10.2990805128</v>
      </c>
      <c r="G581" s="1">
        <v>5.7900337947800002</v>
      </c>
      <c r="H581" s="1">
        <v>407</v>
      </c>
      <c r="I581" s="1">
        <v>0</v>
      </c>
      <c r="J581" s="1">
        <v>1732322.2843599201</v>
      </c>
      <c r="K581" s="2">
        <v>42696</v>
      </c>
      <c r="L581" s="1">
        <v>5.7900337947800002</v>
      </c>
      <c r="M581" s="1">
        <v>4</v>
      </c>
      <c r="N581" s="1" t="s">
        <v>261</v>
      </c>
      <c r="O581" s="1">
        <v>6622.7795563763902</v>
      </c>
      <c r="P581" s="1">
        <v>1732322.2843599201</v>
      </c>
    </row>
    <row r="582" spans="1:16" ht="30" x14ac:dyDescent="0.25">
      <c r="A582" s="1">
        <v>693</v>
      </c>
      <c r="B582" s="1">
        <v>0</v>
      </c>
      <c r="C582" s="1">
        <v>1.5969960000000001</v>
      </c>
      <c r="D582" s="1">
        <v>34</v>
      </c>
      <c r="E582" s="1">
        <v>8815.8120061900008</v>
      </c>
      <c r="F582" s="1">
        <v>8.8158120061900007</v>
      </c>
      <c r="G582" s="1">
        <v>5.5202467671699997</v>
      </c>
      <c r="H582" s="1">
        <v>412</v>
      </c>
      <c r="I582" s="1">
        <v>0</v>
      </c>
      <c r="J582" s="1">
        <v>1597054.92459066</v>
      </c>
      <c r="K582" s="2">
        <v>42696</v>
      </c>
      <c r="L582" s="1">
        <v>5.5202467671699997</v>
      </c>
      <c r="M582" s="1">
        <v>4</v>
      </c>
      <c r="N582" s="1" t="s">
        <v>261</v>
      </c>
      <c r="O582" s="1">
        <v>7891.1316369931601</v>
      </c>
      <c r="P582" s="1">
        <v>1597054.92459066</v>
      </c>
    </row>
    <row r="583" spans="1:16" ht="30" x14ac:dyDescent="0.25">
      <c r="A583" s="1">
        <v>698</v>
      </c>
      <c r="B583" s="1">
        <v>0</v>
      </c>
      <c r="C583" s="1">
        <v>4.4170920000000002</v>
      </c>
      <c r="D583" s="1">
        <v>107</v>
      </c>
      <c r="E583" s="1">
        <v>26235.707124799999</v>
      </c>
      <c r="F583" s="1">
        <v>26.235707124800001</v>
      </c>
      <c r="G583" s="1">
        <v>5.9395881101899999</v>
      </c>
      <c r="H583" s="1">
        <v>420</v>
      </c>
      <c r="I583" s="1">
        <v>0</v>
      </c>
      <c r="J583" s="1">
        <v>4418798.0310593797</v>
      </c>
      <c r="K583" s="2">
        <v>42696</v>
      </c>
      <c r="L583" s="1">
        <v>5.9395881101899999</v>
      </c>
      <c r="M583" s="1">
        <v>4</v>
      </c>
      <c r="N583" s="1" t="s">
        <v>261</v>
      </c>
      <c r="O583" s="1">
        <v>10991.9427580797</v>
      </c>
      <c r="P583" s="1">
        <v>4418798.0310593797</v>
      </c>
    </row>
    <row r="584" spans="1:16" ht="30" x14ac:dyDescent="0.25">
      <c r="A584" s="1">
        <v>699</v>
      </c>
      <c r="B584" s="1">
        <v>0</v>
      </c>
      <c r="C584" s="1">
        <v>0.55865699999999996</v>
      </c>
      <c r="D584" s="1">
        <v>13</v>
      </c>
      <c r="E584" s="1">
        <v>3046.9389591200002</v>
      </c>
      <c r="F584" s="1">
        <v>3.0469389591199998</v>
      </c>
      <c r="G584" s="1">
        <v>5.4540423893699996</v>
      </c>
      <c r="H584" s="1">
        <v>428</v>
      </c>
      <c r="I584" s="1">
        <v>0</v>
      </c>
      <c r="J584" s="1">
        <v>559045.39627964795</v>
      </c>
      <c r="K584" s="2">
        <v>42696</v>
      </c>
      <c r="L584" s="1">
        <v>5.4540423893699996</v>
      </c>
      <c r="M584" s="1">
        <v>4</v>
      </c>
      <c r="N584" s="1" t="s">
        <v>261</v>
      </c>
      <c r="O584" s="1">
        <v>3314.8139822329199</v>
      </c>
      <c r="P584" s="1">
        <v>559045.39627964795</v>
      </c>
    </row>
    <row r="585" spans="1:16" ht="30" x14ac:dyDescent="0.25">
      <c r="A585" s="1">
        <v>700</v>
      </c>
      <c r="B585" s="1">
        <v>0</v>
      </c>
      <c r="C585" s="1">
        <v>0.47935800000099998</v>
      </c>
      <c r="D585" s="1">
        <v>11</v>
      </c>
      <c r="E585" s="1">
        <v>2896.6525958299999</v>
      </c>
      <c r="F585" s="1">
        <v>2.89665259583</v>
      </c>
      <c r="G585" s="1">
        <v>6.0427751196899999</v>
      </c>
      <c r="H585" s="1">
        <v>435</v>
      </c>
      <c r="I585" s="1">
        <v>0</v>
      </c>
      <c r="J585" s="1">
        <v>479426.220761401</v>
      </c>
      <c r="K585" s="2">
        <v>42696</v>
      </c>
      <c r="L585" s="1">
        <v>6.0427751196899999</v>
      </c>
      <c r="M585" s="1">
        <v>4</v>
      </c>
      <c r="N585" s="1" t="s">
        <v>261</v>
      </c>
      <c r="O585" s="1">
        <v>3499.5963447670101</v>
      </c>
      <c r="P585" s="1">
        <v>479426.220761401</v>
      </c>
    </row>
    <row r="586" spans="1:16" ht="30" x14ac:dyDescent="0.25">
      <c r="A586" s="1">
        <v>701</v>
      </c>
      <c r="B586" s="1">
        <v>0</v>
      </c>
      <c r="C586" s="1">
        <v>1.106784</v>
      </c>
      <c r="D586" s="1">
        <v>22</v>
      </c>
      <c r="E586" s="1">
        <v>6359.4327881299996</v>
      </c>
      <c r="F586" s="1">
        <v>6.3594327881300003</v>
      </c>
      <c r="G586" s="1">
        <v>5.74586621069</v>
      </c>
      <c r="H586" s="1">
        <v>438</v>
      </c>
      <c r="I586" s="1">
        <v>0</v>
      </c>
      <c r="J586" s="1">
        <v>1097986.3076309799</v>
      </c>
      <c r="K586" s="2">
        <v>42696</v>
      </c>
      <c r="L586" s="1">
        <v>5.74586621069</v>
      </c>
      <c r="M586" s="1">
        <v>4</v>
      </c>
      <c r="N586" s="1" t="s">
        <v>261</v>
      </c>
      <c r="O586" s="1">
        <v>5614.2412683925704</v>
      </c>
      <c r="P586" s="1">
        <v>1097986.3076309799</v>
      </c>
    </row>
    <row r="587" spans="1:16" ht="30" x14ac:dyDescent="0.25">
      <c r="A587" s="1">
        <v>702</v>
      </c>
      <c r="B587" s="1">
        <v>0</v>
      </c>
      <c r="C587" s="1">
        <v>1.3637969999999999</v>
      </c>
      <c r="D587" s="1">
        <v>28</v>
      </c>
      <c r="E587" s="1">
        <v>7209.1701243699999</v>
      </c>
      <c r="F587" s="1">
        <v>7.2091701243699999</v>
      </c>
      <c r="G587" s="1">
        <v>5.2861020550499997</v>
      </c>
      <c r="H587" s="1">
        <v>448</v>
      </c>
      <c r="I587" s="1">
        <v>0</v>
      </c>
      <c r="J587" s="1">
        <v>1364484.1973524699</v>
      </c>
      <c r="K587" s="2">
        <v>42696</v>
      </c>
      <c r="L587" s="1">
        <v>5.2861020550499997</v>
      </c>
      <c r="M587" s="1">
        <v>4</v>
      </c>
      <c r="N587" s="1" t="s">
        <v>261</v>
      </c>
      <c r="O587" s="1">
        <v>5989.7223642258396</v>
      </c>
      <c r="P587" s="1">
        <v>1364484.1973524699</v>
      </c>
    </row>
    <row r="588" spans="1:16" ht="30" x14ac:dyDescent="0.25">
      <c r="A588" s="1">
        <v>708</v>
      </c>
      <c r="B588" s="1">
        <v>0</v>
      </c>
      <c r="C588" s="1">
        <v>3.0666600000000002</v>
      </c>
      <c r="D588" s="1">
        <v>47</v>
      </c>
      <c r="E588" s="1">
        <v>16945.640897400001</v>
      </c>
      <c r="F588" s="1">
        <v>16.945640897400001</v>
      </c>
      <c r="G588" s="1">
        <v>5.5257644790700002</v>
      </c>
      <c r="H588" s="1">
        <v>475</v>
      </c>
      <c r="I588" s="1">
        <v>0</v>
      </c>
      <c r="J588" s="1">
        <v>3068857.4612410502</v>
      </c>
      <c r="K588" s="2">
        <v>42696</v>
      </c>
      <c r="L588" s="1">
        <v>5.5257644790700002</v>
      </c>
      <c r="M588" s="1">
        <v>4</v>
      </c>
      <c r="N588" s="1" t="s">
        <v>261</v>
      </c>
      <c r="O588" s="1">
        <v>9828.6889179856607</v>
      </c>
      <c r="P588" s="1">
        <v>3068857.4612410502</v>
      </c>
    </row>
    <row r="589" spans="1:16" ht="30" x14ac:dyDescent="0.25">
      <c r="A589" s="1">
        <v>714</v>
      </c>
      <c r="B589" s="1">
        <v>0</v>
      </c>
      <c r="C589" s="1">
        <v>0.47020499999999998</v>
      </c>
      <c r="D589" s="1">
        <v>9</v>
      </c>
      <c r="E589" s="1">
        <v>2742.8577900400001</v>
      </c>
      <c r="F589" s="1">
        <v>2.74285779004</v>
      </c>
      <c r="G589" s="1">
        <v>5.8333233165099996</v>
      </c>
      <c r="H589" s="1">
        <v>502</v>
      </c>
      <c r="I589" s="1">
        <v>0</v>
      </c>
      <c r="J589" s="1">
        <v>470505.77482299798</v>
      </c>
      <c r="K589" s="2">
        <v>42696</v>
      </c>
      <c r="L589" s="1">
        <v>5.8333233165099996</v>
      </c>
      <c r="M589" s="1">
        <v>4</v>
      </c>
      <c r="N589" s="1" t="s">
        <v>261</v>
      </c>
      <c r="O589" s="1">
        <v>3297.8875055855201</v>
      </c>
      <c r="P589" s="1">
        <v>470505.77482299798</v>
      </c>
    </row>
    <row r="590" spans="1:16" ht="30" x14ac:dyDescent="0.25">
      <c r="A590" s="1">
        <v>716</v>
      </c>
      <c r="B590" s="1">
        <v>0</v>
      </c>
      <c r="C590" s="1">
        <v>0.55371599999900001</v>
      </c>
      <c r="D590" s="1">
        <v>18</v>
      </c>
      <c r="E590" s="1">
        <v>2911.16688118</v>
      </c>
      <c r="F590" s="1">
        <v>2.9111668811800002</v>
      </c>
      <c r="G590" s="1">
        <v>5.2575090501000004</v>
      </c>
      <c r="H590" s="1">
        <v>509</v>
      </c>
      <c r="I590" s="1">
        <v>0</v>
      </c>
      <c r="J590" s="1">
        <v>553945.21685577696</v>
      </c>
      <c r="K590" s="2">
        <v>42696</v>
      </c>
      <c r="L590" s="1">
        <v>5.2575090501000004</v>
      </c>
      <c r="M590" s="1">
        <v>4</v>
      </c>
      <c r="N590" s="1" t="s">
        <v>261</v>
      </c>
      <c r="O590" s="1">
        <v>3752.4631720316802</v>
      </c>
      <c r="P590" s="1">
        <v>553945.21685577696</v>
      </c>
    </row>
    <row r="591" spans="1:16" ht="30" x14ac:dyDescent="0.25">
      <c r="A591" s="1">
        <v>718</v>
      </c>
      <c r="B591" s="1">
        <v>0</v>
      </c>
      <c r="C591" s="1">
        <v>0.18241199999999999</v>
      </c>
      <c r="D591" s="1">
        <v>4</v>
      </c>
      <c r="E591" s="1">
        <v>1071.8818177200001</v>
      </c>
      <c r="F591" s="1">
        <v>1.07188181772</v>
      </c>
      <c r="G591" s="1">
        <v>5.8761584639200004</v>
      </c>
      <c r="H591" s="1">
        <v>521</v>
      </c>
      <c r="I591" s="1">
        <v>0</v>
      </c>
      <c r="J591" s="1">
        <v>182435.948409759</v>
      </c>
      <c r="K591" s="2">
        <v>42696</v>
      </c>
      <c r="L591" s="1">
        <v>5.8761584639200004</v>
      </c>
      <c r="M591" s="1">
        <v>4</v>
      </c>
      <c r="N591" s="1" t="s">
        <v>261</v>
      </c>
      <c r="O591" s="1">
        <v>2280.0260756705002</v>
      </c>
      <c r="P591" s="1">
        <v>182435.948409759</v>
      </c>
    </row>
    <row r="592" spans="1:16" ht="30" x14ac:dyDescent="0.25">
      <c r="A592" s="1">
        <v>719</v>
      </c>
      <c r="B592" s="1">
        <v>0</v>
      </c>
      <c r="C592" s="1">
        <v>1.4220360000000001</v>
      </c>
      <c r="D592" s="1">
        <v>44</v>
      </c>
      <c r="E592" s="1">
        <v>7657.3061633400002</v>
      </c>
      <c r="F592" s="1">
        <v>7.6573061633400004</v>
      </c>
      <c r="G592" s="1">
        <v>5.3847484616000001</v>
      </c>
      <c r="H592" s="1">
        <v>524</v>
      </c>
      <c r="I592" s="1">
        <v>0</v>
      </c>
      <c r="J592" s="1">
        <v>1423024.2443867</v>
      </c>
      <c r="K592" s="2">
        <v>42696</v>
      </c>
      <c r="L592" s="1">
        <v>5.3847484616000001</v>
      </c>
      <c r="M592" s="1">
        <v>4</v>
      </c>
      <c r="N592" s="1" t="s">
        <v>261</v>
      </c>
      <c r="O592" s="1">
        <v>5392.62582829235</v>
      </c>
      <c r="P592" s="1">
        <v>1423024.2443867</v>
      </c>
    </row>
    <row r="593" spans="1:17" ht="30" x14ac:dyDescent="0.25">
      <c r="A593" s="1">
        <v>732</v>
      </c>
      <c r="B593" s="1">
        <v>0</v>
      </c>
      <c r="C593" s="1">
        <v>2.651049</v>
      </c>
      <c r="D593" s="1">
        <v>68</v>
      </c>
      <c r="E593" s="1">
        <v>14682.1181695</v>
      </c>
      <c r="F593" s="1">
        <v>14.682118169500001</v>
      </c>
      <c r="G593" s="1">
        <v>5.5382296477699997</v>
      </c>
      <c r="H593" s="1">
        <v>587</v>
      </c>
      <c r="I593" s="1">
        <v>0</v>
      </c>
      <c r="J593" s="1">
        <v>2652675.3015429601</v>
      </c>
      <c r="K593" s="2">
        <v>42696</v>
      </c>
      <c r="L593" s="1">
        <v>5.5382296477699997</v>
      </c>
      <c r="M593" s="1">
        <v>4</v>
      </c>
      <c r="N593" s="1" t="s">
        <v>261</v>
      </c>
      <c r="O593" s="1">
        <v>9185.6497451618798</v>
      </c>
      <c r="P593" s="1">
        <v>2652675.3015429601</v>
      </c>
    </row>
    <row r="594" spans="1:17" ht="30" x14ac:dyDescent="0.25">
      <c r="A594" s="1">
        <v>743</v>
      </c>
      <c r="B594" s="1">
        <v>0</v>
      </c>
      <c r="C594" s="1">
        <v>4.6950029999999998</v>
      </c>
      <c r="D594" s="1">
        <v>94</v>
      </c>
      <c r="E594" s="1">
        <v>25910.583099700001</v>
      </c>
      <c r="F594" s="1">
        <v>25.910583099699998</v>
      </c>
      <c r="G594" s="1">
        <v>5.5187575172400001</v>
      </c>
      <c r="H594" s="1">
        <v>625</v>
      </c>
      <c r="I594" s="1">
        <v>0</v>
      </c>
      <c r="J594" s="1">
        <v>4691883.1771059902</v>
      </c>
      <c r="K594" s="2">
        <v>42696</v>
      </c>
      <c r="L594" s="1">
        <v>5.5187575172400001</v>
      </c>
      <c r="M594" s="1">
        <v>4</v>
      </c>
      <c r="N594" s="1" t="s">
        <v>261</v>
      </c>
      <c r="O594" s="1">
        <v>15721.6862472882</v>
      </c>
      <c r="P594" s="1">
        <v>4691883.1771059902</v>
      </c>
    </row>
    <row r="595" spans="1:17" ht="30" x14ac:dyDescent="0.25">
      <c r="A595" s="1">
        <v>744</v>
      </c>
      <c r="B595" s="1">
        <v>0</v>
      </c>
      <c r="C595" s="1">
        <v>1.051542</v>
      </c>
      <c r="D595" s="1">
        <v>15</v>
      </c>
      <c r="E595" s="1">
        <v>6391.7048660600003</v>
      </c>
      <c r="F595" s="1">
        <v>6.3917048660600004</v>
      </c>
      <c r="G595" s="1">
        <v>6.07841138638</v>
      </c>
      <c r="H595" s="1">
        <v>634</v>
      </c>
      <c r="I595" s="1">
        <v>0</v>
      </c>
      <c r="J595" s="1">
        <v>1050762.7196845801</v>
      </c>
      <c r="K595" s="2">
        <v>42696</v>
      </c>
      <c r="L595" s="1">
        <v>6.07841138638</v>
      </c>
      <c r="M595" s="1">
        <v>4</v>
      </c>
      <c r="N595" s="1" t="s">
        <v>261</v>
      </c>
      <c r="O595" s="1">
        <v>7380.4431863973696</v>
      </c>
      <c r="P595" s="1">
        <v>1050762.7196845801</v>
      </c>
    </row>
    <row r="596" spans="1:17" ht="30" x14ac:dyDescent="0.25">
      <c r="A596" s="1">
        <v>755</v>
      </c>
      <c r="B596" s="1">
        <v>0</v>
      </c>
      <c r="C596" s="1">
        <v>1.209411</v>
      </c>
      <c r="D596" s="1">
        <v>19</v>
      </c>
      <c r="E596" s="1">
        <v>6345.02824255</v>
      </c>
      <c r="F596" s="1">
        <v>6.3450282425499998</v>
      </c>
      <c r="G596" s="1">
        <v>5.2463788096400004</v>
      </c>
      <c r="H596" s="1">
        <v>322</v>
      </c>
      <c r="I596" s="1">
        <v>0</v>
      </c>
      <c r="J596" s="1">
        <v>1207235.2632798799</v>
      </c>
      <c r="K596" s="2">
        <v>42696</v>
      </c>
      <c r="L596" s="1">
        <v>5.2463788096400004</v>
      </c>
      <c r="M596" s="1">
        <v>4</v>
      </c>
      <c r="N596" s="1" t="s">
        <v>261</v>
      </c>
      <c r="O596" s="1">
        <v>5491.6500485222496</v>
      </c>
      <c r="P596" s="1">
        <v>1207235.2632798799</v>
      </c>
      <c r="Q596">
        <f>SUM(P447:P596)/10000</f>
        <v>29177.145354383319</v>
      </c>
    </row>
    <row r="597" spans="1:17" ht="30" x14ac:dyDescent="0.25">
      <c r="A597" s="1">
        <v>2</v>
      </c>
      <c r="B597" s="1">
        <v>2</v>
      </c>
      <c r="C597" s="1">
        <v>7.8858124246699995E-2</v>
      </c>
      <c r="D597" s="1">
        <v>2</v>
      </c>
      <c r="E597" s="1">
        <v>1234.38896039</v>
      </c>
      <c r="F597" s="1">
        <v>1.23438896039</v>
      </c>
      <c r="G597" s="1">
        <v>15.6532883857</v>
      </c>
      <c r="H597" s="1">
        <v>1</v>
      </c>
      <c r="I597" s="1">
        <v>1</v>
      </c>
      <c r="J597" s="1">
        <v>80288.793047002997</v>
      </c>
      <c r="K597" s="2">
        <v>42696</v>
      </c>
      <c r="L597" s="1">
        <v>11</v>
      </c>
      <c r="M597" s="1">
        <v>5</v>
      </c>
      <c r="N597" s="1" t="s">
        <v>260</v>
      </c>
      <c r="O597" s="1">
        <v>1785.9522574868599</v>
      </c>
      <c r="P597" s="1">
        <v>91182.837637290504</v>
      </c>
    </row>
    <row r="598" spans="1:17" ht="30" x14ac:dyDescent="0.25">
      <c r="A598" s="1">
        <v>3</v>
      </c>
      <c r="B598" s="1">
        <v>4</v>
      </c>
      <c r="C598" s="1">
        <v>0.26762399999999997</v>
      </c>
      <c r="D598" s="1">
        <v>8</v>
      </c>
      <c r="E598" s="1">
        <v>2113.8626611999998</v>
      </c>
      <c r="F598" s="1">
        <v>2.1138626612000002</v>
      </c>
      <c r="G598" s="1">
        <v>7.8986289017400004</v>
      </c>
      <c r="H598" s="1">
        <v>3</v>
      </c>
      <c r="I598" s="1">
        <v>0</v>
      </c>
      <c r="J598" s="1">
        <v>271197.99197287997</v>
      </c>
      <c r="K598" s="2">
        <v>42696</v>
      </c>
      <c r="L598" s="1">
        <v>7.8986289017400004</v>
      </c>
      <c r="M598" s="1">
        <v>5</v>
      </c>
      <c r="N598" s="1" t="s">
        <v>260</v>
      </c>
      <c r="O598" s="1">
        <v>2442.87389432174</v>
      </c>
      <c r="P598" s="1">
        <v>271197.99197287997</v>
      </c>
    </row>
    <row r="599" spans="1:17" ht="30" x14ac:dyDescent="0.25">
      <c r="A599" s="1">
        <v>5</v>
      </c>
      <c r="B599" s="1">
        <v>7</v>
      </c>
      <c r="C599" s="1">
        <v>0.18019038552700001</v>
      </c>
      <c r="D599" s="1">
        <v>3</v>
      </c>
      <c r="E599" s="1">
        <v>1376.3149339900001</v>
      </c>
      <c r="F599" s="1">
        <v>1.37631493399</v>
      </c>
      <c r="G599" s="1">
        <v>7.6381152632799996</v>
      </c>
      <c r="H599" s="1">
        <v>5</v>
      </c>
      <c r="I599" s="1">
        <v>1</v>
      </c>
      <c r="J599" s="1">
        <v>180974.73419881499</v>
      </c>
      <c r="K599" s="2">
        <v>42696</v>
      </c>
      <c r="L599" s="1">
        <v>7.6381152632799996</v>
      </c>
      <c r="M599" s="1">
        <v>5</v>
      </c>
      <c r="N599" s="1" t="s">
        <v>260</v>
      </c>
      <c r="O599" s="1">
        <v>2300.1078769881701</v>
      </c>
      <c r="P599" s="1">
        <v>180974.73419881499</v>
      </c>
    </row>
    <row r="600" spans="1:17" ht="30" x14ac:dyDescent="0.25">
      <c r="A600" s="1">
        <v>8</v>
      </c>
      <c r="B600" s="1">
        <v>10</v>
      </c>
      <c r="C600" s="1">
        <v>0.49506485076399998</v>
      </c>
      <c r="D600" s="1">
        <v>10</v>
      </c>
      <c r="E600" s="1">
        <v>3978.0736982600001</v>
      </c>
      <c r="F600" s="1">
        <v>3.9780736982599998</v>
      </c>
      <c r="G600" s="1">
        <v>8.0354597829400003</v>
      </c>
      <c r="H600" s="1">
        <v>8</v>
      </c>
      <c r="I600" s="1">
        <v>1</v>
      </c>
      <c r="J600" s="1">
        <v>504643.77899667399</v>
      </c>
      <c r="K600" s="2">
        <v>42696</v>
      </c>
      <c r="L600" s="1">
        <v>8.0354597829400003</v>
      </c>
      <c r="M600" s="1">
        <v>5</v>
      </c>
      <c r="N600" s="1" t="s">
        <v>260</v>
      </c>
      <c r="O600" s="1">
        <v>3844.2098065967202</v>
      </c>
      <c r="P600" s="1">
        <v>510579.04515315098</v>
      </c>
    </row>
    <row r="601" spans="1:17" ht="30" x14ac:dyDescent="0.25">
      <c r="A601" s="1">
        <v>9</v>
      </c>
      <c r="B601" s="1">
        <v>11</v>
      </c>
      <c r="C601" s="1">
        <v>0.19439999999999999</v>
      </c>
      <c r="D601" s="1">
        <v>1</v>
      </c>
      <c r="E601" s="1">
        <v>1208.4032457400001</v>
      </c>
      <c r="F601" s="1">
        <v>1.20840324574</v>
      </c>
      <c r="G601" s="1">
        <v>6.21606607891</v>
      </c>
      <c r="H601" s="1">
        <v>9</v>
      </c>
      <c r="I601" s="1">
        <v>0</v>
      </c>
      <c r="J601" s="1">
        <v>196637.53952448501</v>
      </c>
      <c r="K601" s="2">
        <v>42696</v>
      </c>
      <c r="L601" s="1">
        <v>6.21606607891</v>
      </c>
      <c r="M601" s="1">
        <v>5</v>
      </c>
      <c r="N601" s="1" t="s">
        <v>260</v>
      </c>
      <c r="O601" s="1">
        <v>3346.2635357039399</v>
      </c>
      <c r="P601" s="1">
        <v>196637.53952448501</v>
      </c>
    </row>
    <row r="602" spans="1:17" ht="30" x14ac:dyDescent="0.25">
      <c r="A602" s="1">
        <v>12</v>
      </c>
      <c r="B602" s="1">
        <v>14</v>
      </c>
      <c r="C602" s="1">
        <v>0.15371367916600001</v>
      </c>
      <c r="D602" s="1">
        <v>3</v>
      </c>
      <c r="E602" s="1">
        <v>971.97727214999998</v>
      </c>
      <c r="F602" s="1">
        <v>0.97197727214999996</v>
      </c>
      <c r="G602" s="1">
        <v>6.3232971679799999</v>
      </c>
      <c r="H602" s="1">
        <v>12</v>
      </c>
      <c r="I602" s="1">
        <v>1</v>
      </c>
      <c r="J602" s="1">
        <v>163625.44663177599</v>
      </c>
      <c r="K602" s="2">
        <v>42696</v>
      </c>
      <c r="L602" s="1">
        <v>6.3232971679799999</v>
      </c>
      <c r="M602" s="1">
        <v>5</v>
      </c>
      <c r="N602" s="1" t="s">
        <v>260</v>
      </c>
      <c r="O602" s="1">
        <v>2691.5753173744401</v>
      </c>
      <c r="P602" s="1">
        <v>163625.44663177599</v>
      </c>
    </row>
    <row r="603" spans="1:17" ht="30" x14ac:dyDescent="0.25">
      <c r="A603" s="1">
        <v>13</v>
      </c>
      <c r="B603" s="1">
        <v>16</v>
      </c>
      <c r="C603" s="1">
        <v>8.7318000001100002E-2</v>
      </c>
      <c r="D603" s="1">
        <v>2</v>
      </c>
      <c r="E603" s="1">
        <v>1073.0285707</v>
      </c>
      <c r="F603" s="1">
        <v>1.0730285707</v>
      </c>
      <c r="G603" s="1">
        <v>12.288744253000001</v>
      </c>
      <c r="H603" s="1">
        <v>13</v>
      </c>
      <c r="I603" s="1">
        <v>0</v>
      </c>
      <c r="J603" s="1">
        <v>88057.819341116905</v>
      </c>
      <c r="K603" s="2">
        <v>42696</v>
      </c>
      <c r="L603" s="1">
        <v>11</v>
      </c>
      <c r="M603" s="1">
        <v>5</v>
      </c>
      <c r="N603" s="1" t="s">
        <v>260</v>
      </c>
      <c r="O603" s="1">
        <v>2459.5203756009701</v>
      </c>
      <c r="P603" s="1">
        <v>88057.819341116905</v>
      </c>
    </row>
    <row r="604" spans="1:17" ht="30" x14ac:dyDescent="0.25">
      <c r="A604" s="1">
        <v>16</v>
      </c>
      <c r="B604" s="1">
        <v>19</v>
      </c>
      <c r="C604" s="1">
        <v>2.3975999999800001E-2</v>
      </c>
      <c r="D604" s="1">
        <v>1</v>
      </c>
      <c r="E604" s="1">
        <v>306.05486989000002</v>
      </c>
      <c r="F604" s="1">
        <v>0.30605486989000003</v>
      </c>
      <c r="G604" s="1">
        <v>12.765051296799999</v>
      </c>
      <c r="H604" s="1">
        <v>16</v>
      </c>
      <c r="I604" s="1">
        <v>0</v>
      </c>
      <c r="J604" s="1">
        <v>28021.746233295999</v>
      </c>
      <c r="K604" s="2">
        <v>42696</v>
      </c>
      <c r="L604" s="1">
        <v>11</v>
      </c>
      <c r="M604" s="1">
        <v>5</v>
      </c>
      <c r="N604" s="1" t="s">
        <v>260</v>
      </c>
      <c r="O604" s="1">
        <v>995.88405149154198</v>
      </c>
      <c r="P604" s="1">
        <v>28021.746233295999</v>
      </c>
    </row>
    <row r="605" spans="1:17" ht="30" x14ac:dyDescent="0.25">
      <c r="A605" s="1">
        <v>18</v>
      </c>
      <c r="B605" s="1">
        <v>21</v>
      </c>
      <c r="C605" s="1">
        <v>2.0574000000400001E-2</v>
      </c>
      <c r="D605" s="1">
        <v>1</v>
      </c>
      <c r="E605" s="1">
        <v>310.23506473999998</v>
      </c>
      <c r="F605" s="1">
        <v>0.31023506474000001</v>
      </c>
      <c r="G605" s="1">
        <v>15.078986329099999</v>
      </c>
      <c r="H605" s="1">
        <v>18</v>
      </c>
      <c r="I605" s="1">
        <v>0</v>
      </c>
      <c r="J605" s="1">
        <v>20534.2405916229</v>
      </c>
      <c r="K605" s="2">
        <v>42696</v>
      </c>
      <c r="L605" s="1">
        <v>11</v>
      </c>
      <c r="M605" s="1">
        <v>5</v>
      </c>
      <c r="N605" s="1" t="s">
        <v>260</v>
      </c>
      <c r="O605" s="1">
        <v>1101.1757537629801</v>
      </c>
      <c r="P605" s="1">
        <v>20534.2405916229</v>
      </c>
    </row>
    <row r="606" spans="1:17" ht="30" x14ac:dyDescent="0.25">
      <c r="A606" s="1">
        <v>21</v>
      </c>
      <c r="B606" s="1">
        <v>24</v>
      </c>
      <c r="C606" s="1">
        <v>4.3578000000799998E-2</v>
      </c>
      <c r="D606" s="1">
        <v>1</v>
      </c>
      <c r="E606" s="1">
        <v>274.68733752000003</v>
      </c>
      <c r="F606" s="1">
        <v>0.27468733752000002</v>
      </c>
      <c r="G606" s="1">
        <v>6.3033488805099998</v>
      </c>
      <c r="H606" s="1">
        <v>21</v>
      </c>
      <c r="I606" s="1">
        <v>0</v>
      </c>
      <c r="J606" s="1">
        <v>43564.682694524599</v>
      </c>
      <c r="K606" s="2">
        <v>42696</v>
      </c>
      <c r="L606" s="1">
        <v>6.3033488805099998</v>
      </c>
      <c r="M606" s="1">
        <v>5</v>
      </c>
      <c r="N606" s="1" t="s">
        <v>260</v>
      </c>
      <c r="O606" s="1">
        <v>983.60844678280705</v>
      </c>
      <c r="P606" s="1">
        <v>43564.682694524599</v>
      </c>
    </row>
    <row r="607" spans="1:17" ht="30" x14ac:dyDescent="0.25">
      <c r="A607" s="1">
        <v>24</v>
      </c>
      <c r="B607" s="1">
        <v>31</v>
      </c>
      <c r="C607" s="1">
        <v>0.22195958987600001</v>
      </c>
      <c r="D607" s="1">
        <v>3</v>
      </c>
      <c r="E607" s="1">
        <v>1360.89610307</v>
      </c>
      <c r="F607" s="1">
        <v>1.36089610307</v>
      </c>
      <c r="G607" s="1">
        <v>6.1312786883000001</v>
      </c>
      <c r="H607" s="1">
        <v>27</v>
      </c>
      <c r="I607" s="1">
        <v>0</v>
      </c>
      <c r="J607" s="1">
        <v>222538.67337439401</v>
      </c>
      <c r="K607" s="2">
        <v>42696</v>
      </c>
      <c r="L607" s="1">
        <v>6.1312786883000001</v>
      </c>
      <c r="M607" s="1">
        <v>5</v>
      </c>
      <c r="N607" s="1" t="s">
        <v>260</v>
      </c>
      <c r="O607" s="1">
        <v>3247.9821235823101</v>
      </c>
      <c r="P607" s="1">
        <v>222538.67337439401</v>
      </c>
    </row>
    <row r="608" spans="1:17" ht="30" x14ac:dyDescent="0.25">
      <c r="A608" s="1">
        <v>31</v>
      </c>
      <c r="B608" s="1">
        <v>45</v>
      </c>
      <c r="C608" s="1">
        <v>2.6264191410800001E-2</v>
      </c>
      <c r="D608" s="1">
        <v>1</v>
      </c>
      <c r="E608" s="1">
        <v>258.09902577000003</v>
      </c>
      <c r="F608" s="1">
        <v>0.25809902576999999</v>
      </c>
      <c r="G608" s="1">
        <v>9.82703109847</v>
      </c>
      <c r="H608" s="1">
        <v>40</v>
      </c>
      <c r="I608" s="1">
        <v>0</v>
      </c>
      <c r="J608" s="1">
        <v>26362.714445428199</v>
      </c>
      <c r="K608" s="2">
        <v>42696</v>
      </c>
      <c r="L608" s="1">
        <v>9.82703109847</v>
      </c>
      <c r="M608" s="1">
        <v>5</v>
      </c>
      <c r="N608" s="1" t="s">
        <v>260</v>
      </c>
      <c r="O608" s="1">
        <v>1111.91468569164</v>
      </c>
      <c r="P608" s="1">
        <v>26362.714445428199</v>
      </c>
    </row>
    <row r="609" spans="1:16" ht="30" x14ac:dyDescent="0.25">
      <c r="A609" s="1">
        <v>33</v>
      </c>
      <c r="B609" s="1">
        <v>47</v>
      </c>
      <c r="C609" s="1">
        <v>5.3575230092700002E-2</v>
      </c>
      <c r="D609" s="1">
        <v>2</v>
      </c>
      <c r="E609" s="1">
        <v>378.37467504</v>
      </c>
      <c r="F609" s="1">
        <v>0.37837467504</v>
      </c>
      <c r="G609" s="1">
        <v>7.0624927673700002</v>
      </c>
      <c r="H609" s="1">
        <v>42</v>
      </c>
      <c r="I609" s="1">
        <v>1</v>
      </c>
      <c r="J609" s="1">
        <v>126669.48922761199</v>
      </c>
      <c r="K609" s="2">
        <v>42696</v>
      </c>
      <c r="L609" s="1">
        <v>7.0624927673700002</v>
      </c>
      <c r="M609" s="1">
        <v>5</v>
      </c>
      <c r="N609" s="1" t="s">
        <v>260</v>
      </c>
      <c r="O609" s="1">
        <v>2123.2446731161499</v>
      </c>
      <c r="P609" s="1">
        <v>126669.48922761199</v>
      </c>
    </row>
    <row r="610" spans="1:16" ht="30" x14ac:dyDescent="0.25">
      <c r="A610" s="1">
        <v>38</v>
      </c>
      <c r="B610" s="1">
        <v>57</v>
      </c>
      <c r="C610" s="1">
        <v>5.0075604136599998E-2</v>
      </c>
      <c r="D610" s="1">
        <v>1</v>
      </c>
      <c r="E610" s="1">
        <v>386.60259710000003</v>
      </c>
      <c r="F610" s="1">
        <v>0.3866025971</v>
      </c>
      <c r="G610" s="1">
        <v>7.7203780915999998</v>
      </c>
      <c r="H610" s="1">
        <v>48</v>
      </c>
      <c r="I610" s="1">
        <v>1</v>
      </c>
      <c r="J610" s="1">
        <v>235949.47816108901</v>
      </c>
      <c r="K610" s="2">
        <v>42696</v>
      </c>
      <c r="L610" s="1">
        <v>7.7203780915999998</v>
      </c>
      <c r="M610" s="1">
        <v>5</v>
      </c>
      <c r="N610" s="1" t="s">
        <v>260</v>
      </c>
      <c r="O610" s="1">
        <v>2882.51662645335</v>
      </c>
      <c r="P610" s="1">
        <v>235949.47816108901</v>
      </c>
    </row>
    <row r="611" spans="1:16" ht="30" x14ac:dyDescent="0.25">
      <c r="A611" s="1">
        <v>60</v>
      </c>
      <c r="B611" s="1">
        <v>0</v>
      </c>
      <c r="C611" s="1">
        <v>1.059075</v>
      </c>
      <c r="D611" s="1">
        <v>29</v>
      </c>
      <c r="E611" s="1">
        <v>8078.4970721999998</v>
      </c>
      <c r="F611" s="1">
        <v>8.0784970721999994</v>
      </c>
      <c r="G611" s="1">
        <v>7.6278800577899997</v>
      </c>
      <c r="H611" s="1">
        <v>75</v>
      </c>
      <c r="I611" s="1">
        <v>0</v>
      </c>
      <c r="J611" s="1">
        <v>1059972.45429811</v>
      </c>
      <c r="K611" s="2">
        <v>42696</v>
      </c>
      <c r="L611" s="1">
        <v>7.6278800577899997</v>
      </c>
      <c r="M611" s="1">
        <v>5</v>
      </c>
      <c r="N611" s="1" t="s">
        <v>260</v>
      </c>
      <c r="O611" s="1">
        <v>5255.3160406584702</v>
      </c>
      <c r="P611" s="1">
        <v>1059972.45429811</v>
      </c>
    </row>
    <row r="612" spans="1:16" ht="30" x14ac:dyDescent="0.25">
      <c r="A612" s="1">
        <v>61</v>
      </c>
      <c r="B612" s="1">
        <v>0</v>
      </c>
      <c r="C612" s="1">
        <v>0.26624699999899998</v>
      </c>
      <c r="D612" s="1">
        <v>6</v>
      </c>
      <c r="E612" s="1">
        <v>2141.5571414000001</v>
      </c>
      <c r="F612" s="1">
        <v>2.1415571413999999</v>
      </c>
      <c r="G612" s="1">
        <v>8.0434977348400007</v>
      </c>
      <c r="H612" s="1">
        <v>77</v>
      </c>
      <c r="I612" s="1">
        <v>0</v>
      </c>
      <c r="J612" s="1">
        <v>216991.556834563</v>
      </c>
      <c r="K612" s="2">
        <v>42696</v>
      </c>
      <c r="L612" s="1">
        <v>8.0434977348400007</v>
      </c>
      <c r="M612" s="1">
        <v>5</v>
      </c>
      <c r="N612" s="1" t="s">
        <v>260</v>
      </c>
      <c r="O612" s="1">
        <v>2301.9682165949798</v>
      </c>
      <c r="P612" s="1">
        <v>216991.556834563</v>
      </c>
    </row>
    <row r="613" spans="1:16" ht="30" x14ac:dyDescent="0.25">
      <c r="A613" s="1">
        <v>69</v>
      </c>
      <c r="B613" s="1">
        <v>0</v>
      </c>
      <c r="C613" s="1">
        <v>0.28204200000000001</v>
      </c>
      <c r="D613" s="1">
        <v>7</v>
      </c>
      <c r="E613" s="1">
        <v>2061.6490244900001</v>
      </c>
      <c r="F613" s="1">
        <v>2.0616490244899999</v>
      </c>
      <c r="G613" s="1">
        <v>7.30972346136</v>
      </c>
      <c r="H613" s="1">
        <v>85</v>
      </c>
      <c r="I613" s="1">
        <v>0</v>
      </c>
      <c r="J613" s="1">
        <v>282293.259425811</v>
      </c>
      <c r="K613" s="2">
        <v>42696</v>
      </c>
      <c r="L613" s="1">
        <v>7.30972346136</v>
      </c>
      <c r="M613" s="1">
        <v>5</v>
      </c>
      <c r="N613" s="1" t="s">
        <v>260</v>
      </c>
      <c r="O613" s="1">
        <v>2678.5727541310798</v>
      </c>
      <c r="P613" s="1">
        <v>282293.259425811</v>
      </c>
    </row>
    <row r="614" spans="1:16" ht="30" x14ac:dyDescent="0.25">
      <c r="A614" s="1">
        <v>71</v>
      </c>
      <c r="B614" s="1">
        <v>0</v>
      </c>
      <c r="C614" s="1">
        <v>3.4020000000200001E-2</v>
      </c>
      <c r="D614" s="1">
        <v>4</v>
      </c>
      <c r="E614" s="1">
        <v>796.66460967</v>
      </c>
      <c r="F614" s="1">
        <v>0.79666460966999997</v>
      </c>
      <c r="G614" s="1">
        <v>23.417537027200002</v>
      </c>
      <c r="H614" s="1">
        <v>88</v>
      </c>
      <c r="I614" s="1">
        <v>0</v>
      </c>
      <c r="J614" s="1">
        <v>34021.597833035201</v>
      </c>
      <c r="K614" s="2">
        <v>42696</v>
      </c>
      <c r="L614" s="1">
        <v>11</v>
      </c>
      <c r="M614" s="1">
        <v>5</v>
      </c>
      <c r="N614" s="1" t="s">
        <v>260</v>
      </c>
      <c r="O614" s="1">
        <v>1044.36067313274</v>
      </c>
      <c r="P614" s="1">
        <v>34021.597833035201</v>
      </c>
    </row>
    <row r="615" spans="1:16" ht="30" x14ac:dyDescent="0.25">
      <c r="A615" s="1">
        <v>93</v>
      </c>
      <c r="B615" s="1">
        <v>0</v>
      </c>
      <c r="C615" s="1">
        <v>0.49369500000099997</v>
      </c>
      <c r="D615" s="1">
        <v>13</v>
      </c>
      <c r="E615" s="1">
        <v>3266.1370106499999</v>
      </c>
      <c r="F615" s="1">
        <v>3.2661370106500001</v>
      </c>
      <c r="G615" s="1">
        <v>6.6156979727199996</v>
      </c>
      <c r="H615" s="1">
        <v>124</v>
      </c>
      <c r="I615" s="1">
        <v>0</v>
      </c>
      <c r="J615" s="1">
        <v>494393.98709457502</v>
      </c>
      <c r="K615" s="2">
        <v>42696</v>
      </c>
      <c r="L615" s="1">
        <v>6.6156979727199996</v>
      </c>
      <c r="M615" s="1">
        <v>5</v>
      </c>
      <c r="N615" s="1" t="s">
        <v>260</v>
      </c>
      <c r="O615" s="1">
        <v>4053.2004603744799</v>
      </c>
      <c r="P615" s="1">
        <v>494393.98709457502</v>
      </c>
    </row>
    <row r="616" spans="1:16" ht="30" x14ac:dyDescent="0.25">
      <c r="A616" s="1">
        <v>102</v>
      </c>
      <c r="B616" s="1">
        <v>0</v>
      </c>
      <c r="C616" s="1">
        <v>1.5240959999999999</v>
      </c>
      <c r="D616" s="1">
        <v>28</v>
      </c>
      <c r="E616" s="1">
        <v>9291.7201230899991</v>
      </c>
      <c r="F616" s="1">
        <v>9.2917201230900002</v>
      </c>
      <c r="G616" s="1">
        <v>6.0965451802799997</v>
      </c>
      <c r="H616" s="1">
        <v>145</v>
      </c>
      <c r="I616" s="1">
        <v>0</v>
      </c>
      <c r="J616" s="1">
        <v>1493519.72898623</v>
      </c>
      <c r="K616" s="2">
        <v>42696</v>
      </c>
      <c r="L616" s="1">
        <v>6.0965451802799997</v>
      </c>
      <c r="M616" s="1">
        <v>5</v>
      </c>
      <c r="N616" s="1" t="s">
        <v>260</v>
      </c>
      <c r="O616" s="1">
        <v>6599.1453540753801</v>
      </c>
      <c r="P616" s="1">
        <v>1493519.72898623</v>
      </c>
    </row>
    <row r="617" spans="1:16" ht="30" x14ac:dyDescent="0.25">
      <c r="A617" s="1">
        <v>103</v>
      </c>
      <c r="B617" s="1">
        <v>0</v>
      </c>
      <c r="C617" s="1">
        <v>0.30293999999999999</v>
      </c>
      <c r="D617" s="1">
        <v>11</v>
      </c>
      <c r="E617" s="1">
        <v>1921.26720677</v>
      </c>
      <c r="F617" s="1">
        <v>1.9212672067700001</v>
      </c>
      <c r="G617" s="1">
        <v>6.3420717197099998</v>
      </c>
      <c r="H617" s="1">
        <v>146</v>
      </c>
      <c r="I617" s="1">
        <v>0</v>
      </c>
      <c r="J617" s="1">
        <v>303217.09913105099</v>
      </c>
      <c r="K617" s="2">
        <v>42696</v>
      </c>
      <c r="L617" s="1">
        <v>6.3420717197099998</v>
      </c>
      <c r="M617" s="1">
        <v>5</v>
      </c>
      <c r="N617" s="1" t="s">
        <v>260</v>
      </c>
      <c r="O617" s="1">
        <v>2973.5415131402801</v>
      </c>
      <c r="P617" s="1">
        <v>303217.09913105099</v>
      </c>
    </row>
    <row r="618" spans="1:16" ht="30" x14ac:dyDescent="0.25">
      <c r="A618" s="1">
        <v>125</v>
      </c>
      <c r="B618" s="1">
        <v>0</v>
      </c>
      <c r="C618" s="1">
        <v>1.1583810000000001</v>
      </c>
      <c r="D618" s="1">
        <v>18</v>
      </c>
      <c r="E618" s="1">
        <v>7738.5162287100002</v>
      </c>
      <c r="F618" s="1">
        <v>7.73851622871</v>
      </c>
      <c r="G618" s="1">
        <v>6.6804585267799999</v>
      </c>
      <c r="H618" s="1">
        <v>192</v>
      </c>
      <c r="I618" s="1">
        <v>0</v>
      </c>
      <c r="J618" s="1">
        <v>1159354.1266528401</v>
      </c>
      <c r="K618" s="2">
        <v>42696</v>
      </c>
      <c r="L618" s="1">
        <v>6.6804585267799999</v>
      </c>
      <c r="M618" s="1">
        <v>5</v>
      </c>
      <c r="N618" s="1" t="s">
        <v>260</v>
      </c>
      <c r="O618" s="1">
        <v>7987.7036328690801</v>
      </c>
      <c r="P618" s="1">
        <v>1159354.1266528401</v>
      </c>
    </row>
    <row r="619" spans="1:16" ht="30" x14ac:dyDescent="0.25">
      <c r="A619" s="1">
        <v>128</v>
      </c>
      <c r="B619" s="1">
        <v>0</v>
      </c>
      <c r="C619" s="1">
        <v>1.1985570000000001</v>
      </c>
      <c r="D619" s="1">
        <v>32</v>
      </c>
      <c r="E619" s="1">
        <v>7286.5973978000002</v>
      </c>
      <c r="F619" s="1">
        <v>7.2865973977999996</v>
      </c>
      <c r="G619" s="1">
        <v>6.0794750669299997</v>
      </c>
      <c r="H619" s="1">
        <v>196</v>
      </c>
      <c r="I619" s="1">
        <v>0</v>
      </c>
      <c r="J619" s="1">
        <v>1199541.9779245399</v>
      </c>
      <c r="K619" s="2">
        <v>42696</v>
      </c>
      <c r="L619" s="1">
        <v>6.0794750669299997</v>
      </c>
      <c r="M619" s="1">
        <v>5</v>
      </c>
      <c r="N619" s="1" t="s">
        <v>260</v>
      </c>
      <c r="O619" s="1">
        <v>7153.3063543177004</v>
      </c>
      <c r="P619" s="1">
        <v>1199541.9779245399</v>
      </c>
    </row>
    <row r="620" spans="1:16" ht="30" x14ac:dyDescent="0.25">
      <c r="A620" s="1">
        <v>129</v>
      </c>
      <c r="B620" s="1">
        <v>0</v>
      </c>
      <c r="C620" s="1">
        <v>0.30650400000200001</v>
      </c>
      <c r="D620" s="1">
        <v>8</v>
      </c>
      <c r="E620" s="1">
        <v>2389.2444789199999</v>
      </c>
      <c r="F620" s="1">
        <v>2.3892444789199998</v>
      </c>
      <c r="G620" s="1">
        <v>7.7951494235099998</v>
      </c>
      <c r="H620" s="1">
        <v>198</v>
      </c>
      <c r="I620" s="1">
        <v>0</v>
      </c>
      <c r="J620" s="1">
        <v>306740.09209782002</v>
      </c>
      <c r="K620" s="2">
        <v>42696</v>
      </c>
      <c r="L620" s="1">
        <v>7.7951494235099998</v>
      </c>
      <c r="M620" s="1">
        <v>5</v>
      </c>
      <c r="N620" s="1" t="s">
        <v>260</v>
      </c>
      <c r="O620" s="1">
        <v>3823.80199516415</v>
      </c>
      <c r="P620" s="1">
        <v>306740.09209782002</v>
      </c>
    </row>
    <row r="621" spans="1:16" ht="30" x14ac:dyDescent="0.25">
      <c r="A621" s="1">
        <v>130</v>
      </c>
      <c r="B621" s="1">
        <v>0</v>
      </c>
      <c r="C621" s="1">
        <v>0.52893000000000001</v>
      </c>
      <c r="D621" s="1">
        <v>16</v>
      </c>
      <c r="E621" s="1">
        <v>3650.4461017899998</v>
      </c>
      <c r="F621" s="1">
        <v>3.6504461017900001</v>
      </c>
      <c r="G621" s="1">
        <v>6.9015675075900003</v>
      </c>
      <c r="H621" s="1">
        <v>199</v>
      </c>
      <c r="I621" s="1">
        <v>0</v>
      </c>
      <c r="J621" s="1">
        <v>529432.83900282404</v>
      </c>
      <c r="K621" s="2">
        <v>42696</v>
      </c>
      <c r="L621" s="1">
        <v>6.9015675075900003</v>
      </c>
      <c r="M621" s="1">
        <v>5</v>
      </c>
      <c r="N621" s="1" t="s">
        <v>260</v>
      </c>
      <c r="O621" s="1">
        <v>3469.5141567063401</v>
      </c>
      <c r="P621" s="1">
        <v>529432.83900282404</v>
      </c>
    </row>
    <row r="622" spans="1:16" ht="30" x14ac:dyDescent="0.25">
      <c r="A622" s="1">
        <v>132</v>
      </c>
      <c r="B622" s="1">
        <v>0</v>
      </c>
      <c r="C622" s="1">
        <v>0.11169900000000001</v>
      </c>
      <c r="D622" s="1">
        <v>7</v>
      </c>
      <c r="E622" s="1">
        <v>1082.0285707</v>
      </c>
      <c r="F622" s="1">
        <v>1.0820285706999999</v>
      </c>
      <c r="G622" s="1">
        <v>9.6870032023599997</v>
      </c>
      <c r="H622" s="1">
        <v>201</v>
      </c>
      <c r="I622" s="1">
        <v>0</v>
      </c>
      <c r="J622" s="1">
        <v>111710.64489051601</v>
      </c>
      <c r="K622" s="2">
        <v>42696</v>
      </c>
      <c r="L622" s="1">
        <v>9.6870032023599997</v>
      </c>
      <c r="M622" s="1">
        <v>5</v>
      </c>
      <c r="N622" s="1" t="s">
        <v>260</v>
      </c>
      <c r="O622" s="1">
        <v>1561.4791082227</v>
      </c>
      <c r="P622" s="1">
        <v>111710.64489051601</v>
      </c>
    </row>
    <row r="623" spans="1:16" ht="30" x14ac:dyDescent="0.25">
      <c r="A623" s="1">
        <v>133</v>
      </c>
      <c r="B623" s="1">
        <v>0</v>
      </c>
      <c r="C623" s="1">
        <v>2.8039770000000002</v>
      </c>
      <c r="D623" s="1">
        <v>52</v>
      </c>
      <c r="E623" s="1">
        <v>19665.9759596</v>
      </c>
      <c r="F623" s="1">
        <v>19.665975959600001</v>
      </c>
      <c r="G623" s="1">
        <v>7.0136010243999998</v>
      </c>
      <c r="H623" s="1">
        <v>202</v>
      </c>
      <c r="I623" s="1">
        <v>0</v>
      </c>
      <c r="J623" s="1">
        <v>2806690.0452358299</v>
      </c>
      <c r="K623" s="2">
        <v>42696</v>
      </c>
      <c r="L623" s="1">
        <v>7.0136010243999998</v>
      </c>
      <c r="M623" s="1">
        <v>5</v>
      </c>
      <c r="N623" s="1" t="s">
        <v>260</v>
      </c>
      <c r="O623" s="1">
        <v>10953.5818706186</v>
      </c>
      <c r="P623" s="1">
        <v>2806690.0452358299</v>
      </c>
    </row>
    <row r="624" spans="1:16" ht="30" x14ac:dyDescent="0.25">
      <c r="A624" s="1">
        <v>134</v>
      </c>
      <c r="B624" s="1">
        <v>0</v>
      </c>
      <c r="C624" s="1">
        <v>0.548289000001</v>
      </c>
      <c r="D624" s="1">
        <v>8</v>
      </c>
      <c r="E624" s="1">
        <v>3828.1071401300001</v>
      </c>
      <c r="F624" s="1">
        <v>3.8281071401300002</v>
      </c>
      <c r="G624" s="1">
        <v>6.9819149027699998</v>
      </c>
      <c r="H624" s="1">
        <v>203</v>
      </c>
      <c r="I624" s="1">
        <v>0</v>
      </c>
      <c r="J624" s="1">
        <v>548753.75278924499</v>
      </c>
      <c r="K624" s="2">
        <v>42696</v>
      </c>
      <c r="L624" s="1">
        <v>6.9819149027699998</v>
      </c>
      <c r="M624" s="1">
        <v>5</v>
      </c>
      <c r="N624" s="1" t="s">
        <v>260</v>
      </c>
      <c r="O624" s="1">
        <v>4164.3309591586803</v>
      </c>
      <c r="P624" s="1">
        <v>548753.75278924499</v>
      </c>
    </row>
    <row r="625" spans="1:16" ht="30" x14ac:dyDescent="0.25">
      <c r="A625" s="1">
        <v>135</v>
      </c>
      <c r="B625" s="1">
        <v>0</v>
      </c>
      <c r="C625" s="1">
        <v>0.80084699999999998</v>
      </c>
      <c r="D625" s="1">
        <v>19</v>
      </c>
      <c r="E625" s="1">
        <v>5314.5736982600001</v>
      </c>
      <c r="F625" s="1">
        <v>5.3145736982600003</v>
      </c>
      <c r="G625" s="1">
        <v>6.6361910555400003</v>
      </c>
      <c r="H625" s="1">
        <v>204</v>
      </c>
      <c r="I625" s="1">
        <v>0</v>
      </c>
      <c r="J625" s="1">
        <v>801513.49825061997</v>
      </c>
      <c r="K625" s="2">
        <v>42696</v>
      </c>
      <c r="L625" s="1">
        <v>6.6361910555400003</v>
      </c>
      <c r="M625" s="1">
        <v>5</v>
      </c>
      <c r="N625" s="1" t="s">
        <v>260</v>
      </c>
      <c r="O625" s="1">
        <v>4361.5467437712095</v>
      </c>
      <c r="P625" s="1">
        <v>801513.49825061997</v>
      </c>
    </row>
    <row r="626" spans="1:16" ht="30" x14ac:dyDescent="0.25">
      <c r="A626" s="1">
        <v>138</v>
      </c>
      <c r="B626" s="1">
        <v>0</v>
      </c>
      <c r="C626" s="1">
        <v>0.91829699999799996</v>
      </c>
      <c r="D626" s="1">
        <v>26</v>
      </c>
      <c r="E626" s="1">
        <v>7267.4506448100001</v>
      </c>
      <c r="F626" s="1">
        <v>7.2674506448100002</v>
      </c>
      <c r="G626" s="1">
        <v>7.91405247412</v>
      </c>
      <c r="H626" s="1">
        <v>207</v>
      </c>
      <c r="I626" s="1">
        <v>0</v>
      </c>
      <c r="J626" s="1">
        <v>919039.47834671196</v>
      </c>
      <c r="K626" s="2">
        <v>42696</v>
      </c>
      <c r="L626" s="1">
        <v>7.91405247412</v>
      </c>
      <c r="M626" s="1">
        <v>5</v>
      </c>
      <c r="N626" s="1" t="s">
        <v>260</v>
      </c>
      <c r="O626" s="1">
        <v>6210.3556315329797</v>
      </c>
      <c r="P626" s="1">
        <v>919039.47834671196</v>
      </c>
    </row>
    <row r="627" spans="1:16" ht="30" x14ac:dyDescent="0.25">
      <c r="A627" s="1">
        <v>140</v>
      </c>
      <c r="B627" s="1">
        <v>0</v>
      </c>
      <c r="C627" s="1">
        <v>0.27013499999899998</v>
      </c>
      <c r="D627" s="1">
        <v>14</v>
      </c>
      <c r="E627" s="1">
        <v>3232.9831149900001</v>
      </c>
      <c r="F627" s="1">
        <v>3.2329831149900001</v>
      </c>
      <c r="G627" s="1">
        <v>11.9680275233</v>
      </c>
      <c r="H627" s="1">
        <v>210</v>
      </c>
      <c r="I627" s="1">
        <v>0</v>
      </c>
      <c r="J627" s="1">
        <v>270392.86277332401</v>
      </c>
      <c r="K627" s="2">
        <v>42696</v>
      </c>
      <c r="L627" s="1">
        <v>11</v>
      </c>
      <c r="M627" s="1">
        <v>5</v>
      </c>
      <c r="N627" s="1" t="s">
        <v>260</v>
      </c>
      <c r="O627" s="1">
        <v>2398.28052536414</v>
      </c>
      <c r="P627" s="1">
        <v>270392.86277332401</v>
      </c>
    </row>
    <row r="628" spans="1:16" ht="30" x14ac:dyDescent="0.25">
      <c r="A628" s="1">
        <v>144</v>
      </c>
      <c r="B628" s="1">
        <v>0</v>
      </c>
      <c r="C628" s="1">
        <v>0.99143999999999999</v>
      </c>
      <c r="D628" s="1">
        <v>31</v>
      </c>
      <c r="E628" s="1">
        <v>7645.7155800800001</v>
      </c>
      <c r="F628" s="1">
        <v>7.6457155800800001</v>
      </c>
      <c r="G628" s="1">
        <v>7.7117279715200002</v>
      </c>
      <c r="H628" s="1">
        <v>214</v>
      </c>
      <c r="I628" s="1">
        <v>0</v>
      </c>
      <c r="J628" s="1">
        <v>992197.46698911896</v>
      </c>
      <c r="K628" s="2">
        <v>42696</v>
      </c>
      <c r="L628" s="1">
        <v>7.7117279715200002</v>
      </c>
      <c r="M628" s="1">
        <v>5</v>
      </c>
      <c r="N628" s="1" t="s">
        <v>260</v>
      </c>
      <c r="O628" s="1">
        <v>4738.6891050205404</v>
      </c>
      <c r="P628" s="1">
        <v>992197.46698911896</v>
      </c>
    </row>
    <row r="629" spans="1:16" ht="30" x14ac:dyDescent="0.25">
      <c r="A629" s="1">
        <v>145</v>
      </c>
      <c r="B629" s="1">
        <v>0</v>
      </c>
      <c r="C629" s="1">
        <v>2.33847</v>
      </c>
      <c r="D629" s="1">
        <v>36</v>
      </c>
      <c r="E629" s="1">
        <v>16462.422717699999</v>
      </c>
      <c r="F629" s="1">
        <v>16.462422717700001</v>
      </c>
      <c r="G629" s="1">
        <v>7.03982634701</v>
      </c>
      <c r="H629" s="1">
        <v>215</v>
      </c>
      <c r="I629" s="1">
        <v>0</v>
      </c>
      <c r="J629" s="1">
        <v>2340511.5574671398</v>
      </c>
      <c r="K629" s="2">
        <v>42696</v>
      </c>
      <c r="L629" s="1">
        <v>7.03982634701</v>
      </c>
      <c r="M629" s="1">
        <v>5</v>
      </c>
      <c r="N629" s="1" t="s">
        <v>260</v>
      </c>
      <c r="O629" s="1">
        <v>9315.3038939562994</v>
      </c>
      <c r="P629" s="1">
        <v>2340511.5574671398</v>
      </c>
    </row>
    <row r="630" spans="1:16" ht="30" x14ac:dyDescent="0.25">
      <c r="A630" s="1">
        <v>146</v>
      </c>
      <c r="B630" s="1">
        <v>0</v>
      </c>
      <c r="C630" s="1">
        <v>0.17252999999999999</v>
      </c>
      <c r="D630" s="1">
        <v>11</v>
      </c>
      <c r="E630" s="1">
        <v>2736.4616869699998</v>
      </c>
      <c r="F630" s="1">
        <v>2.7364616869699998</v>
      </c>
      <c r="G630" s="1">
        <v>15.860787613599999</v>
      </c>
      <c r="H630" s="1">
        <v>216</v>
      </c>
      <c r="I630" s="1">
        <v>0</v>
      </c>
      <c r="J630" s="1">
        <v>172628.37620679499</v>
      </c>
      <c r="K630" s="2">
        <v>42696</v>
      </c>
      <c r="L630" s="1">
        <v>11</v>
      </c>
      <c r="M630" s="1">
        <v>5</v>
      </c>
      <c r="N630" s="1" t="s">
        <v>260</v>
      </c>
      <c r="O630" s="1">
        <v>3335.3673984248799</v>
      </c>
      <c r="P630" s="1">
        <v>172628.37620679499</v>
      </c>
    </row>
    <row r="631" spans="1:16" ht="30" x14ac:dyDescent="0.25">
      <c r="A631" s="1">
        <v>147</v>
      </c>
      <c r="B631" s="1">
        <v>0</v>
      </c>
      <c r="C631" s="1">
        <v>1.0319400000000001</v>
      </c>
      <c r="D631" s="1">
        <v>16</v>
      </c>
      <c r="E631" s="1">
        <v>7401.8659043999996</v>
      </c>
      <c r="F631" s="1">
        <v>7.4018659044000001</v>
      </c>
      <c r="G631" s="1">
        <v>7.17276770394</v>
      </c>
      <c r="H631" s="1">
        <v>217</v>
      </c>
      <c r="I631" s="1">
        <v>0</v>
      </c>
      <c r="J631" s="1">
        <v>1032775.86199654</v>
      </c>
      <c r="K631" s="2">
        <v>42696</v>
      </c>
      <c r="L631" s="1">
        <v>7.17276770394</v>
      </c>
      <c r="M631" s="1">
        <v>5</v>
      </c>
      <c r="N631" s="1" t="s">
        <v>260</v>
      </c>
      <c r="O631" s="1">
        <v>5901.3176124441197</v>
      </c>
      <c r="P631" s="1">
        <v>1032775.86199654</v>
      </c>
    </row>
    <row r="632" spans="1:16" ht="30" x14ac:dyDescent="0.25">
      <c r="A632" s="1">
        <v>150</v>
      </c>
      <c r="B632" s="1">
        <v>0</v>
      </c>
      <c r="C632" s="1">
        <v>1.272672</v>
      </c>
      <c r="D632" s="1">
        <v>22</v>
      </c>
      <c r="E632" s="1">
        <v>10778.154539200001</v>
      </c>
      <c r="F632" s="1">
        <v>10.778154539200001</v>
      </c>
      <c r="G632" s="1">
        <v>8.4689177880899997</v>
      </c>
      <c r="H632" s="1">
        <v>220</v>
      </c>
      <c r="I632" s="1">
        <v>0</v>
      </c>
      <c r="J632" s="1">
        <v>1254894.6038037599</v>
      </c>
      <c r="K632" s="2">
        <v>42696</v>
      </c>
      <c r="L632" s="1">
        <v>8.4689177880899997</v>
      </c>
      <c r="M632" s="1">
        <v>5</v>
      </c>
      <c r="N632" s="1" t="s">
        <v>260</v>
      </c>
      <c r="O632" s="1">
        <v>9308.6246955597599</v>
      </c>
      <c r="P632" s="1">
        <v>1254894.6038037599</v>
      </c>
    </row>
    <row r="633" spans="1:16" ht="30" x14ac:dyDescent="0.25">
      <c r="A633" s="1">
        <v>152</v>
      </c>
      <c r="B633" s="1">
        <v>0</v>
      </c>
      <c r="C633" s="1">
        <v>0.54367200000000004</v>
      </c>
      <c r="D633" s="1">
        <v>25</v>
      </c>
      <c r="E633" s="1">
        <v>5658.4698013300003</v>
      </c>
      <c r="F633" s="1">
        <v>5.6584698013299999</v>
      </c>
      <c r="G633" s="1">
        <v>10.4078742354</v>
      </c>
      <c r="H633" s="1">
        <v>223</v>
      </c>
      <c r="I633" s="1">
        <v>0</v>
      </c>
      <c r="J633" s="1">
        <v>544122.28484023805</v>
      </c>
      <c r="K633" s="2">
        <v>42696</v>
      </c>
      <c r="L633" s="1">
        <v>10.4078742354</v>
      </c>
      <c r="M633" s="1">
        <v>5</v>
      </c>
      <c r="N633" s="1" t="s">
        <v>260</v>
      </c>
      <c r="O633" s="1">
        <v>4633.5503887950699</v>
      </c>
      <c r="P633" s="1">
        <v>544122.28484023805</v>
      </c>
    </row>
    <row r="634" spans="1:16" ht="30" x14ac:dyDescent="0.25">
      <c r="A634" s="1">
        <v>154</v>
      </c>
      <c r="B634" s="1">
        <v>0</v>
      </c>
      <c r="C634" s="1">
        <v>0.29492099999900001</v>
      </c>
      <c r="D634" s="1">
        <v>13</v>
      </c>
      <c r="E634" s="1">
        <v>3243.1298679800002</v>
      </c>
      <c r="F634" s="1">
        <v>3.24312986798</v>
      </c>
      <c r="G634" s="1">
        <v>10.9966054231</v>
      </c>
      <c r="H634" s="1">
        <v>226</v>
      </c>
      <c r="I634" s="1">
        <v>0</v>
      </c>
      <c r="J634" s="1">
        <v>295291.34463936702</v>
      </c>
      <c r="K634" s="2">
        <v>42696</v>
      </c>
      <c r="L634" s="1">
        <v>10.9966054231</v>
      </c>
      <c r="M634" s="1">
        <v>5</v>
      </c>
      <c r="N634" s="1" t="s">
        <v>260</v>
      </c>
      <c r="O634" s="1">
        <v>3636.9585453844002</v>
      </c>
      <c r="P634" s="1">
        <v>295291.34463936702</v>
      </c>
    </row>
    <row r="635" spans="1:16" ht="30" x14ac:dyDescent="0.25">
      <c r="A635" s="1">
        <v>155</v>
      </c>
      <c r="B635" s="1">
        <v>0</v>
      </c>
      <c r="C635" s="1">
        <v>6.7958999999500003E-2</v>
      </c>
      <c r="D635" s="1">
        <v>3</v>
      </c>
      <c r="E635" s="1">
        <v>440.28279194999999</v>
      </c>
      <c r="F635" s="1">
        <v>0.44028279194999997</v>
      </c>
      <c r="G635" s="1">
        <v>6.4786531872599999</v>
      </c>
      <c r="H635" s="1">
        <v>227</v>
      </c>
      <c r="I635" s="1">
        <v>0</v>
      </c>
      <c r="J635" s="1">
        <v>68009.739939849504</v>
      </c>
      <c r="K635" s="2">
        <v>42696</v>
      </c>
      <c r="L635" s="1">
        <v>6.4786531872599999</v>
      </c>
      <c r="M635" s="1">
        <v>5</v>
      </c>
      <c r="N635" s="1" t="s">
        <v>260</v>
      </c>
      <c r="O635" s="1">
        <v>1569.4771087867</v>
      </c>
      <c r="P635" s="1">
        <v>68009.739939849504</v>
      </c>
    </row>
    <row r="636" spans="1:16" ht="30" x14ac:dyDescent="0.25">
      <c r="A636" s="1">
        <v>163</v>
      </c>
      <c r="B636" s="1">
        <v>0</v>
      </c>
      <c r="C636" s="1">
        <v>0.56659499999899998</v>
      </c>
      <c r="D636" s="1">
        <v>17</v>
      </c>
      <c r="E636" s="1">
        <v>4139.5665555799997</v>
      </c>
      <c r="F636" s="1">
        <v>4.1395665555800001</v>
      </c>
      <c r="G636" s="1">
        <v>7.3060414504000004</v>
      </c>
      <c r="H636" s="1">
        <v>238</v>
      </c>
      <c r="I636" s="1">
        <v>0</v>
      </c>
      <c r="J636" s="1">
        <v>567027.52581615397</v>
      </c>
      <c r="K636" s="2">
        <v>42696</v>
      </c>
      <c r="L636" s="1">
        <v>7.3060414504000004</v>
      </c>
      <c r="M636" s="1">
        <v>5</v>
      </c>
      <c r="N636" s="1" t="s">
        <v>260</v>
      </c>
      <c r="O636" s="1">
        <v>5060.89412221776</v>
      </c>
      <c r="P636" s="1">
        <v>567027.52581615397</v>
      </c>
    </row>
    <row r="637" spans="1:16" ht="30" x14ac:dyDescent="0.25">
      <c r="A637" s="1">
        <v>165</v>
      </c>
      <c r="B637" s="1">
        <v>0</v>
      </c>
      <c r="C637" s="1">
        <v>0.38904300000000003</v>
      </c>
      <c r="D637" s="1">
        <v>7</v>
      </c>
      <c r="E637" s="1">
        <v>3137.8983745800001</v>
      </c>
      <c r="F637" s="1">
        <v>3.1378983745800002</v>
      </c>
      <c r="G637" s="1">
        <v>8.0656852188099997</v>
      </c>
      <c r="H637" s="1">
        <v>240</v>
      </c>
      <c r="I637" s="1">
        <v>0</v>
      </c>
      <c r="J637" s="1">
        <v>389961.134661355</v>
      </c>
      <c r="K637" s="2">
        <v>42696</v>
      </c>
      <c r="L637" s="1">
        <v>8.0656852188099997</v>
      </c>
      <c r="M637" s="1">
        <v>5</v>
      </c>
      <c r="N637" s="1" t="s">
        <v>260</v>
      </c>
      <c r="O637" s="1">
        <v>4014.2437838195201</v>
      </c>
      <c r="P637" s="1">
        <v>389961.134661355</v>
      </c>
    </row>
    <row r="638" spans="1:16" ht="30" x14ac:dyDescent="0.25">
      <c r="A638" s="1">
        <v>166</v>
      </c>
      <c r="B638" s="1">
        <v>0</v>
      </c>
      <c r="C638" s="1">
        <v>1.956555</v>
      </c>
      <c r="D638" s="1">
        <v>33</v>
      </c>
      <c r="E638" s="1">
        <v>12888.376290300001</v>
      </c>
      <c r="F638" s="1">
        <v>12.8883762903</v>
      </c>
      <c r="G638" s="1">
        <v>6.5872803423899997</v>
      </c>
      <c r="H638" s="1">
        <v>242</v>
      </c>
      <c r="I638" s="1">
        <v>0</v>
      </c>
      <c r="J638" s="1">
        <v>1965076.26239873</v>
      </c>
      <c r="K638" s="2">
        <v>42696</v>
      </c>
      <c r="L638" s="1">
        <v>6.5872803423899997</v>
      </c>
      <c r="M638" s="1">
        <v>5</v>
      </c>
      <c r="N638" s="1" t="s">
        <v>260</v>
      </c>
      <c r="O638" s="1">
        <v>9338.6256470623703</v>
      </c>
      <c r="P638" s="1">
        <v>1965076.26239873</v>
      </c>
    </row>
    <row r="639" spans="1:16" ht="30" x14ac:dyDescent="0.25">
      <c r="A639" s="1">
        <v>167</v>
      </c>
      <c r="B639" s="1">
        <v>0</v>
      </c>
      <c r="C639" s="1">
        <v>8.7156000000299994E-2</v>
      </c>
      <c r="D639" s="1">
        <v>6</v>
      </c>
      <c r="E639" s="1">
        <v>2037.1525958300001</v>
      </c>
      <c r="F639" s="1">
        <v>2.0371525958299999</v>
      </c>
      <c r="G639" s="1">
        <v>23.3736357316</v>
      </c>
      <c r="H639" s="1">
        <v>244</v>
      </c>
      <c r="I639" s="1">
        <v>0</v>
      </c>
      <c r="J639" s="1">
        <v>87216.671954754798</v>
      </c>
      <c r="K639" s="2">
        <v>42696</v>
      </c>
      <c r="L639" s="1">
        <v>11</v>
      </c>
      <c r="M639" s="1">
        <v>5</v>
      </c>
      <c r="N639" s="1" t="s">
        <v>260</v>
      </c>
      <c r="O639" s="1">
        <v>1686.51004782994</v>
      </c>
      <c r="P639" s="1">
        <v>87216.671954754798</v>
      </c>
    </row>
    <row r="640" spans="1:16" ht="30" x14ac:dyDescent="0.25">
      <c r="A640" s="1">
        <v>169</v>
      </c>
      <c r="B640" s="1">
        <v>0</v>
      </c>
      <c r="C640" s="1">
        <v>0.41625899999900001</v>
      </c>
      <c r="D640" s="1">
        <v>11</v>
      </c>
      <c r="E640" s="1">
        <v>2635.5201281999998</v>
      </c>
      <c r="F640" s="1">
        <v>2.6355201282</v>
      </c>
      <c r="G640" s="1">
        <v>6.3314429915200003</v>
      </c>
      <c r="H640" s="1">
        <v>246</v>
      </c>
      <c r="I640" s="1">
        <v>0</v>
      </c>
      <c r="J640" s="1">
        <v>416599.05862835801</v>
      </c>
      <c r="K640" s="2">
        <v>42696</v>
      </c>
      <c r="L640" s="1">
        <v>6.3314429915200003</v>
      </c>
      <c r="M640" s="1">
        <v>5</v>
      </c>
      <c r="N640" s="1" t="s">
        <v>260</v>
      </c>
      <c r="O640" s="1">
        <v>2971.92464968379</v>
      </c>
      <c r="P640" s="1">
        <v>416599.05862835801</v>
      </c>
    </row>
    <row r="641" spans="1:16" ht="30" x14ac:dyDescent="0.25">
      <c r="A641" s="1">
        <v>170</v>
      </c>
      <c r="B641" s="1">
        <v>0</v>
      </c>
      <c r="C641" s="1">
        <v>0.314442</v>
      </c>
      <c r="D641" s="1">
        <v>10</v>
      </c>
      <c r="E641" s="1">
        <v>2891.4353877799999</v>
      </c>
      <c r="F641" s="1">
        <v>2.8914353877800001</v>
      </c>
      <c r="G641" s="1">
        <v>9.1954490423700008</v>
      </c>
      <c r="H641" s="1">
        <v>247</v>
      </c>
      <c r="I641" s="1">
        <v>0</v>
      </c>
      <c r="J641" s="1">
        <v>314742.28718497202</v>
      </c>
      <c r="K641" s="2">
        <v>42696</v>
      </c>
      <c r="L641" s="1">
        <v>9.1954490423700008</v>
      </c>
      <c r="M641" s="1">
        <v>5</v>
      </c>
      <c r="N641" s="1" t="s">
        <v>260</v>
      </c>
      <c r="O641" s="1">
        <v>3077.8925802352401</v>
      </c>
      <c r="P641" s="1">
        <v>314742.28718497202</v>
      </c>
    </row>
    <row r="642" spans="1:16" ht="30" x14ac:dyDescent="0.25">
      <c r="A642" s="1">
        <v>175</v>
      </c>
      <c r="B642" s="1">
        <v>0</v>
      </c>
      <c r="C642" s="1">
        <v>0.477657</v>
      </c>
      <c r="D642" s="1">
        <v>15</v>
      </c>
      <c r="E642" s="1">
        <v>4436.3564902099997</v>
      </c>
      <c r="F642" s="1">
        <v>4.4363564902099997</v>
      </c>
      <c r="G642" s="1">
        <v>9.2877451606699992</v>
      </c>
      <c r="H642" s="1">
        <v>253</v>
      </c>
      <c r="I642" s="1">
        <v>0</v>
      </c>
      <c r="J642" s="1">
        <v>478092.59342510003</v>
      </c>
      <c r="K642" s="2">
        <v>42696</v>
      </c>
      <c r="L642" s="1">
        <v>9.2877451606699992</v>
      </c>
      <c r="M642" s="1">
        <v>5</v>
      </c>
      <c r="N642" s="1" t="s">
        <v>260</v>
      </c>
      <c r="O642" s="1">
        <v>3694.7426143275802</v>
      </c>
      <c r="P642" s="1">
        <v>478092.59342510003</v>
      </c>
    </row>
    <row r="643" spans="1:16" ht="30" x14ac:dyDescent="0.25">
      <c r="A643" s="1">
        <v>179</v>
      </c>
      <c r="B643" s="1">
        <v>0</v>
      </c>
      <c r="C643" s="1">
        <v>1.1332709999999999</v>
      </c>
      <c r="D643" s="1">
        <v>17</v>
      </c>
      <c r="E643" s="1">
        <v>7379.2655788000002</v>
      </c>
      <c r="F643" s="1">
        <v>7.3792655788000001</v>
      </c>
      <c r="G643" s="1">
        <v>6.51147481829</v>
      </c>
      <c r="H643" s="1">
        <v>257</v>
      </c>
      <c r="I643" s="1">
        <v>0</v>
      </c>
      <c r="J643" s="1">
        <v>1134179.9160662999</v>
      </c>
      <c r="K643" s="2">
        <v>42696</v>
      </c>
      <c r="L643" s="1">
        <v>6.51147481829</v>
      </c>
      <c r="M643" s="1">
        <v>5</v>
      </c>
      <c r="N643" s="1" t="s">
        <v>260</v>
      </c>
      <c r="O643" s="1">
        <v>5923.1845319908798</v>
      </c>
      <c r="P643" s="1">
        <v>1134179.9160662999</v>
      </c>
    </row>
    <row r="644" spans="1:16" ht="30" x14ac:dyDescent="0.25">
      <c r="A644" s="1">
        <v>183</v>
      </c>
      <c r="B644" s="1">
        <v>0</v>
      </c>
      <c r="C644" s="1">
        <v>1.0248120000000001</v>
      </c>
      <c r="D644" s="1">
        <v>32</v>
      </c>
      <c r="E644" s="1">
        <v>6253.6714241999998</v>
      </c>
      <c r="F644" s="1">
        <v>6.2536714242000002</v>
      </c>
      <c r="G644" s="1">
        <v>6.1022620970499997</v>
      </c>
      <c r="H644" s="1">
        <v>262</v>
      </c>
      <c r="I644" s="1">
        <v>0</v>
      </c>
      <c r="J644" s="1">
        <v>1025720.9130539</v>
      </c>
      <c r="K644" s="2">
        <v>42696</v>
      </c>
      <c r="L644" s="1">
        <v>6.1022620970499997</v>
      </c>
      <c r="M644" s="1">
        <v>5</v>
      </c>
      <c r="N644" s="1" t="s">
        <v>260</v>
      </c>
      <c r="O644" s="1">
        <v>4716.4164698566601</v>
      </c>
      <c r="P644" s="1">
        <v>1025720.9130539</v>
      </c>
    </row>
    <row r="645" spans="1:16" ht="30" x14ac:dyDescent="0.25">
      <c r="A645" s="1">
        <v>193</v>
      </c>
      <c r="B645" s="1">
        <v>0</v>
      </c>
      <c r="C645" s="1">
        <v>1.614735</v>
      </c>
      <c r="D645" s="1">
        <v>29</v>
      </c>
      <c r="E645" s="1">
        <v>10149.9730445</v>
      </c>
      <c r="F645" s="1">
        <v>10.149973044499999</v>
      </c>
      <c r="G645" s="1">
        <v>6.2858444540400003</v>
      </c>
      <c r="H645" s="1">
        <v>274</v>
      </c>
      <c r="I645" s="1">
        <v>0</v>
      </c>
      <c r="J645" s="1">
        <v>1615999.27882701</v>
      </c>
      <c r="K645" s="2">
        <v>42696</v>
      </c>
      <c r="L645" s="1">
        <v>6.2858444540400003</v>
      </c>
      <c r="M645" s="1">
        <v>5</v>
      </c>
      <c r="N645" s="1" t="s">
        <v>260</v>
      </c>
      <c r="O645" s="1">
        <v>8528.7618591272603</v>
      </c>
      <c r="P645" s="1">
        <v>1615999.27882701</v>
      </c>
    </row>
    <row r="646" spans="1:16" ht="30" x14ac:dyDescent="0.25">
      <c r="A646" s="1">
        <v>194</v>
      </c>
      <c r="B646" s="1">
        <v>0</v>
      </c>
      <c r="C646" s="1">
        <v>1.336176</v>
      </c>
      <c r="D646" s="1">
        <v>33</v>
      </c>
      <c r="E646" s="1">
        <v>8729.9279169700003</v>
      </c>
      <c r="F646" s="1">
        <v>8.7299279169700004</v>
      </c>
      <c r="G646" s="1">
        <v>6.5335164805900003</v>
      </c>
      <c r="H646" s="1">
        <v>275</v>
      </c>
      <c r="I646" s="1">
        <v>0</v>
      </c>
      <c r="J646" s="1">
        <v>1337217.83379249</v>
      </c>
      <c r="K646" s="2">
        <v>42696</v>
      </c>
      <c r="L646" s="1">
        <v>6.5335164805900003</v>
      </c>
      <c r="M646" s="1">
        <v>5</v>
      </c>
      <c r="N646" s="1" t="s">
        <v>260</v>
      </c>
      <c r="O646" s="1">
        <v>6219.0730811459398</v>
      </c>
      <c r="P646" s="1">
        <v>1337217.83379249</v>
      </c>
    </row>
    <row r="647" spans="1:16" ht="30" x14ac:dyDescent="0.25">
      <c r="A647" s="1">
        <v>197</v>
      </c>
      <c r="B647" s="1">
        <v>0</v>
      </c>
      <c r="C647" s="1">
        <v>0.145233</v>
      </c>
      <c r="D647" s="1">
        <v>4</v>
      </c>
      <c r="E647" s="1">
        <v>1302.5285707</v>
      </c>
      <c r="F647" s="1">
        <v>1.3025285707000001</v>
      </c>
      <c r="G647" s="1">
        <v>8.9685441373499994</v>
      </c>
      <c r="H647" s="1">
        <v>279</v>
      </c>
      <c r="I647" s="1">
        <v>0</v>
      </c>
      <c r="J647" s="1">
        <v>145321.22550515601</v>
      </c>
      <c r="K647" s="2">
        <v>42696</v>
      </c>
      <c r="L647" s="1">
        <v>8.9685441373499994</v>
      </c>
      <c r="M647" s="1">
        <v>5</v>
      </c>
      <c r="N647" s="1" t="s">
        <v>260</v>
      </c>
      <c r="O647" s="1">
        <v>2018.5340956325999</v>
      </c>
      <c r="P647" s="1">
        <v>145321.22550515601</v>
      </c>
    </row>
    <row r="648" spans="1:16" ht="30" x14ac:dyDescent="0.25">
      <c r="A648" s="1">
        <v>200</v>
      </c>
      <c r="B648" s="1">
        <v>0</v>
      </c>
      <c r="C648" s="1">
        <v>0.28139399999999998</v>
      </c>
      <c r="D648" s="1">
        <v>9</v>
      </c>
      <c r="E648" s="1">
        <v>1993.0022715099999</v>
      </c>
      <c r="F648" s="1">
        <v>1.99300227151</v>
      </c>
      <c r="G648" s="1">
        <v>7.0826040054500004</v>
      </c>
      <c r="H648" s="1">
        <v>282</v>
      </c>
      <c r="I648" s="1">
        <v>0</v>
      </c>
      <c r="J648" s="1">
        <v>281626.74025879003</v>
      </c>
      <c r="K648" s="2">
        <v>42696</v>
      </c>
      <c r="L648" s="1">
        <v>7.0826040054500004</v>
      </c>
      <c r="M648" s="1">
        <v>5</v>
      </c>
      <c r="N648" s="1" t="s">
        <v>260</v>
      </c>
      <c r="O648" s="1">
        <v>2923.8091492901699</v>
      </c>
      <c r="P648" s="1">
        <v>281626.74025879003</v>
      </c>
    </row>
    <row r="649" spans="1:16" ht="30" x14ac:dyDescent="0.25">
      <c r="A649" s="1">
        <v>201</v>
      </c>
      <c r="B649" s="1">
        <v>0</v>
      </c>
      <c r="C649" s="1">
        <v>1.18665</v>
      </c>
      <c r="D649" s="1">
        <v>24</v>
      </c>
      <c r="E649" s="1">
        <v>8044.9779156799996</v>
      </c>
      <c r="F649" s="1">
        <v>8.0449779156800005</v>
      </c>
      <c r="G649" s="1">
        <v>6.7795709903299999</v>
      </c>
      <c r="H649" s="1">
        <v>283</v>
      </c>
      <c r="I649" s="1">
        <v>0</v>
      </c>
      <c r="J649" s="1">
        <v>1187629.64251441</v>
      </c>
      <c r="K649" s="2">
        <v>42696</v>
      </c>
      <c r="L649" s="1">
        <v>6.7795709903299999</v>
      </c>
      <c r="M649" s="1">
        <v>5</v>
      </c>
      <c r="N649" s="1" t="s">
        <v>260</v>
      </c>
      <c r="O649" s="1">
        <v>7589.62593667279</v>
      </c>
      <c r="P649" s="1">
        <v>1187629.64251441</v>
      </c>
    </row>
    <row r="650" spans="1:16" ht="30" x14ac:dyDescent="0.25">
      <c r="A650" s="1">
        <v>206</v>
      </c>
      <c r="B650" s="1">
        <v>0</v>
      </c>
      <c r="C650" s="1">
        <v>9.0396000000800003E-2</v>
      </c>
      <c r="D650" s="1">
        <v>3</v>
      </c>
      <c r="E650" s="1">
        <v>809.84480452000003</v>
      </c>
      <c r="F650" s="1">
        <v>0.80984480451999996</v>
      </c>
      <c r="G650" s="1">
        <v>8.9588566365000002</v>
      </c>
      <c r="H650" s="1">
        <v>288</v>
      </c>
      <c r="I650" s="1">
        <v>0</v>
      </c>
      <c r="J650" s="1">
        <v>91242.651044349695</v>
      </c>
      <c r="K650" s="2">
        <v>42696</v>
      </c>
      <c r="L650" s="1">
        <v>8.9588566365000002</v>
      </c>
      <c r="M650" s="1">
        <v>5</v>
      </c>
      <c r="N650" s="1" t="s">
        <v>260</v>
      </c>
      <c r="O650" s="1">
        <v>1218.72377659783</v>
      </c>
      <c r="P650" s="1">
        <v>91242.651044349695</v>
      </c>
    </row>
    <row r="651" spans="1:16" ht="30" x14ac:dyDescent="0.25">
      <c r="A651" s="1">
        <v>211</v>
      </c>
      <c r="B651" s="1">
        <v>0</v>
      </c>
      <c r="C651" s="1">
        <v>0.30804300000099999</v>
      </c>
      <c r="D651" s="1">
        <v>8</v>
      </c>
      <c r="E651" s="1">
        <v>2694.1298679800002</v>
      </c>
      <c r="F651" s="1">
        <v>2.6941298679800001</v>
      </c>
      <c r="G651" s="1">
        <v>8.7459538699799992</v>
      </c>
      <c r="H651" s="1">
        <v>294</v>
      </c>
      <c r="I651" s="1">
        <v>0</v>
      </c>
      <c r="J651" s="1">
        <v>308305.98383442097</v>
      </c>
      <c r="K651" s="2">
        <v>42696</v>
      </c>
      <c r="L651" s="1">
        <v>8.7459538699799992</v>
      </c>
      <c r="M651" s="1">
        <v>5</v>
      </c>
      <c r="N651" s="1" t="s">
        <v>260</v>
      </c>
      <c r="O651" s="1">
        <v>3608.1511670080999</v>
      </c>
      <c r="P651" s="1">
        <v>308305.98383442097</v>
      </c>
    </row>
    <row r="652" spans="1:16" ht="30" x14ac:dyDescent="0.25">
      <c r="A652" s="1">
        <v>212</v>
      </c>
      <c r="B652" s="1">
        <v>0</v>
      </c>
      <c r="C652" s="1">
        <v>6.6339000000200002E-2</v>
      </c>
      <c r="D652" s="1">
        <v>3</v>
      </c>
      <c r="E652" s="1">
        <v>981.48441481999998</v>
      </c>
      <c r="F652" s="1">
        <v>0.98148441482000004</v>
      </c>
      <c r="G652" s="1">
        <v>14.794983566499999</v>
      </c>
      <c r="H652" s="1">
        <v>295</v>
      </c>
      <c r="I652" s="1">
        <v>0</v>
      </c>
      <c r="J652" s="1">
        <v>66422.355615522407</v>
      </c>
      <c r="K652" s="2">
        <v>42696</v>
      </c>
      <c r="L652" s="1">
        <v>11</v>
      </c>
      <c r="M652" s="1">
        <v>5</v>
      </c>
      <c r="N652" s="1" t="s">
        <v>260</v>
      </c>
      <c r="O652" s="1">
        <v>1315.64795190307</v>
      </c>
      <c r="P652" s="1">
        <v>66422.355615522407</v>
      </c>
    </row>
    <row r="653" spans="1:16" ht="30" x14ac:dyDescent="0.25">
      <c r="A653" s="1">
        <v>214</v>
      </c>
      <c r="B653" s="1">
        <v>0</v>
      </c>
      <c r="C653" s="1">
        <v>1.465371</v>
      </c>
      <c r="D653" s="1">
        <v>25</v>
      </c>
      <c r="E653" s="1">
        <v>10825.589927000001</v>
      </c>
      <c r="F653" s="1">
        <v>10.825589926999999</v>
      </c>
      <c r="G653" s="1">
        <v>7.3876103232599997</v>
      </c>
      <c r="H653" s="1">
        <v>297</v>
      </c>
      <c r="I653" s="1">
        <v>0</v>
      </c>
      <c r="J653" s="1">
        <v>1466496.8758287199</v>
      </c>
      <c r="K653" s="2">
        <v>42696</v>
      </c>
      <c r="L653" s="1">
        <v>7.3876103232599997</v>
      </c>
      <c r="M653" s="1">
        <v>5</v>
      </c>
      <c r="N653" s="1" t="s">
        <v>260</v>
      </c>
      <c r="O653" s="1">
        <v>7663.5512665494298</v>
      </c>
      <c r="P653" s="1">
        <v>1466496.8758287199</v>
      </c>
    </row>
    <row r="654" spans="1:16" ht="30" x14ac:dyDescent="0.25">
      <c r="A654" s="1">
        <v>216</v>
      </c>
      <c r="B654" s="1">
        <v>0</v>
      </c>
      <c r="C654" s="1">
        <v>1.216215</v>
      </c>
      <c r="D654" s="1">
        <v>26</v>
      </c>
      <c r="E654" s="1">
        <v>8188.8909037599997</v>
      </c>
      <c r="F654" s="1">
        <v>8.1888909037600008</v>
      </c>
      <c r="G654" s="1">
        <v>6.7330948095199998</v>
      </c>
      <c r="H654" s="1">
        <v>299</v>
      </c>
      <c r="I654" s="1">
        <v>0</v>
      </c>
      <c r="J654" s="1">
        <v>1217173.21964888</v>
      </c>
      <c r="K654" s="2">
        <v>42696</v>
      </c>
      <c r="L654" s="1">
        <v>6.7330948095199998</v>
      </c>
      <c r="M654" s="1">
        <v>5</v>
      </c>
      <c r="N654" s="1" t="s">
        <v>260</v>
      </c>
      <c r="O654" s="1">
        <v>6990.3783201960296</v>
      </c>
      <c r="P654" s="1">
        <v>1217173.21964888</v>
      </c>
    </row>
    <row r="655" spans="1:16" ht="30" x14ac:dyDescent="0.25">
      <c r="A655" s="1">
        <v>218</v>
      </c>
      <c r="B655" s="1">
        <v>0</v>
      </c>
      <c r="C655" s="1">
        <v>0.94065300000200003</v>
      </c>
      <c r="D655" s="1">
        <v>29</v>
      </c>
      <c r="E655" s="1">
        <v>7232.6522676799996</v>
      </c>
      <c r="F655" s="1">
        <v>7.2326522676799998</v>
      </c>
      <c r="G655" s="1">
        <v>7.6889695431399998</v>
      </c>
      <c r="H655" s="1">
        <v>302</v>
      </c>
      <c r="I655" s="1">
        <v>0</v>
      </c>
      <c r="J655" s="1">
        <v>941350.11339663703</v>
      </c>
      <c r="K655" s="2">
        <v>42696</v>
      </c>
      <c r="L655" s="1">
        <v>7.6889695431399998</v>
      </c>
      <c r="M655" s="1">
        <v>5</v>
      </c>
      <c r="N655" s="1" t="s">
        <v>260</v>
      </c>
      <c r="O655" s="1">
        <v>5800.5611875732402</v>
      </c>
      <c r="P655" s="1">
        <v>941350.11339663703</v>
      </c>
    </row>
    <row r="656" spans="1:16" ht="30" x14ac:dyDescent="0.25">
      <c r="A656" s="1">
        <v>220</v>
      </c>
      <c r="B656" s="1">
        <v>0</v>
      </c>
      <c r="C656" s="1">
        <v>2.338632</v>
      </c>
      <c r="D656" s="1">
        <v>53</v>
      </c>
      <c r="E656" s="1">
        <v>16306.850962799999</v>
      </c>
      <c r="F656" s="1">
        <v>16.306850962799999</v>
      </c>
      <c r="G656" s="1">
        <v>6.9728161432800002</v>
      </c>
      <c r="H656" s="1">
        <v>305</v>
      </c>
      <c r="I656" s="1">
        <v>0</v>
      </c>
      <c r="J656" s="1">
        <v>2341337.5645324099</v>
      </c>
      <c r="K656" s="2">
        <v>42696</v>
      </c>
      <c r="L656" s="1">
        <v>6.9728161432800002</v>
      </c>
      <c r="M656" s="1">
        <v>5</v>
      </c>
      <c r="N656" s="1" t="s">
        <v>260</v>
      </c>
      <c r="O656" s="1">
        <v>9231.5322148201303</v>
      </c>
      <c r="P656" s="1">
        <v>2341337.5645324099</v>
      </c>
    </row>
    <row r="657" spans="1:16" ht="30" x14ac:dyDescent="0.25">
      <c r="A657" s="1">
        <v>236</v>
      </c>
      <c r="B657" s="1">
        <v>0</v>
      </c>
      <c r="C657" s="1">
        <v>0.20371500000000001</v>
      </c>
      <c r="D657" s="1">
        <v>11</v>
      </c>
      <c r="E657" s="1">
        <v>2229.3733752200001</v>
      </c>
      <c r="F657" s="1">
        <v>2.2293733752199998</v>
      </c>
      <c r="G657" s="1">
        <v>10.9435896975</v>
      </c>
      <c r="H657" s="1">
        <v>331</v>
      </c>
      <c r="I657" s="1">
        <v>0</v>
      </c>
      <c r="J657" s="1">
        <v>203851.259523502</v>
      </c>
      <c r="K657" s="2">
        <v>42696</v>
      </c>
      <c r="L657" s="1">
        <v>10.9435896975</v>
      </c>
      <c r="M657" s="1">
        <v>5</v>
      </c>
      <c r="N657" s="1" t="s">
        <v>260</v>
      </c>
      <c r="O657" s="1">
        <v>2402.3484778616298</v>
      </c>
      <c r="P657" s="1">
        <v>203851.259523502</v>
      </c>
    </row>
    <row r="658" spans="1:16" ht="30" x14ac:dyDescent="0.25">
      <c r="A658" s="1">
        <v>258</v>
      </c>
      <c r="B658" s="1">
        <v>0</v>
      </c>
      <c r="C658" s="1">
        <v>0.15981300000099999</v>
      </c>
      <c r="D658" s="1">
        <v>7</v>
      </c>
      <c r="E658" s="1">
        <v>3136.5964261099998</v>
      </c>
      <c r="F658" s="1">
        <v>3.1365964261100001</v>
      </c>
      <c r="G658" s="1">
        <v>19.626666329300001</v>
      </c>
      <c r="H658" s="1">
        <v>356</v>
      </c>
      <c r="I658" s="1">
        <v>0</v>
      </c>
      <c r="J658" s="1">
        <v>160062.175617275</v>
      </c>
      <c r="K658" s="2">
        <v>42696</v>
      </c>
      <c r="L658" s="1">
        <v>11</v>
      </c>
      <c r="M658" s="1">
        <v>5</v>
      </c>
      <c r="N658" s="1" t="s">
        <v>260</v>
      </c>
      <c r="O658" s="1">
        <v>3404.7255703649298</v>
      </c>
      <c r="P658" s="1">
        <v>160062.175617275</v>
      </c>
    </row>
    <row r="659" spans="1:16" ht="30" x14ac:dyDescent="0.25">
      <c r="A659" s="1">
        <v>259</v>
      </c>
      <c r="B659" s="1">
        <v>0</v>
      </c>
      <c r="C659" s="1">
        <v>4.2119999999900001E-2</v>
      </c>
      <c r="D659" s="1">
        <v>5</v>
      </c>
      <c r="E659" s="1">
        <v>614.55844122999997</v>
      </c>
      <c r="F659" s="1">
        <v>0.61455844123000003</v>
      </c>
      <c r="G659" s="1">
        <v>14.5906562496</v>
      </c>
      <c r="H659" s="1">
        <v>357</v>
      </c>
      <c r="I659" s="1">
        <v>0</v>
      </c>
      <c r="J659" s="1">
        <v>42081.1755181197</v>
      </c>
      <c r="K659" s="2">
        <v>42696</v>
      </c>
      <c r="L659" s="1">
        <v>11</v>
      </c>
      <c r="M659" s="1">
        <v>5</v>
      </c>
      <c r="N659" s="1" t="s">
        <v>260</v>
      </c>
      <c r="O659" s="1">
        <v>1326.65500675518</v>
      </c>
      <c r="P659" s="1">
        <v>42081.1755181197</v>
      </c>
    </row>
    <row r="660" spans="1:16" ht="30" x14ac:dyDescent="0.25">
      <c r="A660" s="1">
        <v>272</v>
      </c>
      <c r="B660" s="1">
        <v>0</v>
      </c>
      <c r="C660" s="1">
        <v>0.451575</v>
      </c>
      <c r="D660" s="1">
        <v>9</v>
      </c>
      <c r="E660" s="1">
        <v>3462.7801922899998</v>
      </c>
      <c r="F660" s="1">
        <v>3.4627801922899999</v>
      </c>
      <c r="G660" s="1">
        <v>7.6682282949499996</v>
      </c>
      <c r="H660" s="1">
        <v>374</v>
      </c>
      <c r="I660" s="1">
        <v>0</v>
      </c>
      <c r="J660" s="1">
        <v>452227.01975638501</v>
      </c>
      <c r="K660" s="2">
        <v>42696</v>
      </c>
      <c r="L660" s="1">
        <v>7.6682282949499996</v>
      </c>
      <c r="M660" s="1">
        <v>5</v>
      </c>
      <c r="N660" s="1" t="s">
        <v>260</v>
      </c>
      <c r="O660" s="1">
        <v>3721.9948272869501</v>
      </c>
      <c r="P660" s="1">
        <v>452227.01975638501</v>
      </c>
    </row>
    <row r="661" spans="1:16" ht="30" x14ac:dyDescent="0.25">
      <c r="A661" s="1">
        <v>273</v>
      </c>
      <c r="B661" s="1">
        <v>0</v>
      </c>
      <c r="C661" s="1">
        <v>0.33776999999899998</v>
      </c>
      <c r="D661" s="1">
        <v>9</v>
      </c>
      <c r="E661" s="1">
        <v>2632.37694655</v>
      </c>
      <c r="F661" s="1">
        <v>2.63237694655</v>
      </c>
      <c r="G661" s="1">
        <v>7.7934006766700001</v>
      </c>
      <c r="H661" s="1">
        <v>375</v>
      </c>
      <c r="I661" s="1">
        <v>0</v>
      </c>
      <c r="J661" s="1">
        <v>338032.07160491298</v>
      </c>
      <c r="K661" s="2">
        <v>42696</v>
      </c>
      <c r="L661" s="1">
        <v>7.7934006766700001</v>
      </c>
      <c r="M661" s="1">
        <v>5</v>
      </c>
      <c r="N661" s="1" t="s">
        <v>260</v>
      </c>
      <c r="O661" s="1">
        <v>2988.3280105569502</v>
      </c>
      <c r="P661" s="1">
        <v>344947.89051501598</v>
      </c>
    </row>
    <row r="662" spans="1:16" ht="30" x14ac:dyDescent="0.25">
      <c r="A662" s="1">
        <v>278</v>
      </c>
      <c r="B662" s="1">
        <v>0</v>
      </c>
      <c r="C662" s="1">
        <v>1.21824</v>
      </c>
      <c r="D662" s="1">
        <v>29</v>
      </c>
      <c r="E662" s="1">
        <v>8656.26070764</v>
      </c>
      <c r="F662" s="1">
        <v>8.6562607076399996</v>
      </c>
      <c r="G662" s="1">
        <v>7.1055462861500001</v>
      </c>
      <c r="H662" s="1">
        <v>384</v>
      </c>
      <c r="I662" s="1">
        <v>0</v>
      </c>
      <c r="J662" s="1">
        <v>1219234.09297848</v>
      </c>
      <c r="K662" s="2">
        <v>42696</v>
      </c>
      <c r="L662" s="1">
        <v>7.1055462861500001</v>
      </c>
      <c r="M662" s="1">
        <v>5</v>
      </c>
      <c r="N662" s="1" t="s">
        <v>260</v>
      </c>
      <c r="O662" s="1">
        <v>7424.9585314271699</v>
      </c>
      <c r="P662" s="1">
        <v>1219234.09297848</v>
      </c>
    </row>
    <row r="663" spans="1:16" ht="30" x14ac:dyDescent="0.25">
      <c r="A663" s="1">
        <v>283</v>
      </c>
      <c r="B663" s="1">
        <v>0</v>
      </c>
      <c r="C663" s="1">
        <v>3.41009999998E-2</v>
      </c>
      <c r="D663" s="1">
        <v>10</v>
      </c>
      <c r="E663" s="1">
        <v>2151.0870119299998</v>
      </c>
      <c r="F663" s="1">
        <v>2.1510870119300001</v>
      </c>
      <c r="G663" s="1">
        <v>63.079880705599997</v>
      </c>
      <c r="H663" s="1">
        <v>391</v>
      </c>
      <c r="I663" s="1">
        <v>0</v>
      </c>
      <c r="J663" s="1">
        <v>2764187.7812506398</v>
      </c>
      <c r="K663" s="2">
        <v>42696</v>
      </c>
      <c r="L663" s="1">
        <v>11</v>
      </c>
      <c r="M663" s="1">
        <v>5</v>
      </c>
      <c r="N663" s="1" t="s">
        <v>260</v>
      </c>
      <c r="O663" s="1">
        <v>9237.4393466265992</v>
      </c>
      <c r="P663" s="1">
        <v>2764187.7812506398</v>
      </c>
    </row>
    <row r="664" spans="1:16" ht="30" x14ac:dyDescent="0.25">
      <c r="A664" s="1">
        <v>284</v>
      </c>
      <c r="B664" s="1">
        <v>0</v>
      </c>
      <c r="C664" s="1">
        <v>0.218214000001</v>
      </c>
      <c r="D664" s="1">
        <v>8</v>
      </c>
      <c r="E664" s="1">
        <v>2547.0642840700002</v>
      </c>
      <c r="F664" s="1">
        <v>2.5470642840700002</v>
      </c>
      <c r="G664" s="1">
        <v>11.6723229676</v>
      </c>
      <c r="H664" s="1">
        <v>393</v>
      </c>
      <c r="I664" s="1">
        <v>0</v>
      </c>
      <c r="J664" s="1">
        <v>218411.73015469799</v>
      </c>
      <c r="K664" s="2">
        <v>42696</v>
      </c>
      <c r="L664" s="1">
        <v>11</v>
      </c>
      <c r="M664" s="1">
        <v>5</v>
      </c>
      <c r="N664" s="1" t="s">
        <v>260</v>
      </c>
      <c r="O664" s="1">
        <v>2822.5556422446898</v>
      </c>
      <c r="P664" s="1">
        <v>218411.73015469799</v>
      </c>
    </row>
    <row r="665" spans="1:16" ht="30" x14ac:dyDescent="0.25">
      <c r="A665" s="1">
        <v>289</v>
      </c>
      <c r="B665" s="1">
        <v>0</v>
      </c>
      <c r="C665" s="1">
        <v>0.42848999999999998</v>
      </c>
      <c r="D665" s="1">
        <v>17</v>
      </c>
      <c r="E665" s="1">
        <v>3415.54155623</v>
      </c>
      <c r="F665" s="1">
        <v>3.41554155623</v>
      </c>
      <c r="G665" s="1">
        <v>7.9711114757199999</v>
      </c>
      <c r="H665" s="1">
        <v>400</v>
      </c>
      <c r="I665" s="1">
        <v>0</v>
      </c>
      <c r="J665" s="1">
        <v>428802.95824948599</v>
      </c>
      <c r="K665" s="2">
        <v>42696</v>
      </c>
      <c r="L665" s="1">
        <v>7.9711114757199999</v>
      </c>
      <c r="M665" s="1">
        <v>5</v>
      </c>
      <c r="N665" s="1" t="s">
        <v>260</v>
      </c>
      <c r="O665" s="1">
        <v>3639.4425568209299</v>
      </c>
      <c r="P665" s="1">
        <v>428802.95824948599</v>
      </c>
    </row>
    <row r="666" spans="1:16" ht="30" x14ac:dyDescent="0.25">
      <c r="A666" s="1">
        <v>300</v>
      </c>
      <c r="B666" s="1">
        <v>0</v>
      </c>
      <c r="C666" s="1">
        <v>6.7959000000400005E-2</v>
      </c>
      <c r="D666" s="1">
        <v>7</v>
      </c>
      <c r="E666" s="1">
        <v>1661.3590898699999</v>
      </c>
      <c r="F666" s="1">
        <v>1.6613590898699999</v>
      </c>
      <c r="G666" s="1">
        <v>24.446491117600001</v>
      </c>
      <c r="H666" s="1">
        <v>419</v>
      </c>
      <c r="I666" s="1">
        <v>0</v>
      </c>
      <c r="J666" s="1">
        <v>67989.647154452294</v>
      </c>
      <c r="K666" s="2">
        <v>42696</v>
      </c>
      <c r="L666" s="1">
        <v>11</v>
      </c>
      <c r="M666" s="1">
        <v>5</v>
      </c>
      <c r="N666" s="1" t="s">
        <v>260</v>
      </c>
      <c r="O666" s="1">
        <v>2001.26071982283</v>
      </c>
      <c r="P666" s="1">
        <v>67989.647154452294</v>
      </c>
    </row>
    <row r="667" spans="1:16" ht="30" x14ac:dyDescent="0.25">
      <c r="A667" s="1">
        <v>311</v>
      </c>
      <c r="B667" s="1">
        <v>0</v>
      </c>
      <c r="C667" s="1">
        <v>1.314144</v>
      </c>
      <c r="D667" s="1">
        <v>35</v>
      </c>
      <c r="E667" s="1">
        <v>9116.6951237400008</v>
      </c>
      <c r="F667" s="1">
        <v>9.1166951237399996</v>
      </c>
      <c r="G667" s="1">
        <v>6.9373638838199998</v>
      </c>
      <c r="H667" s="1">
        <v>432</v>
      </c>
      <c r="I667" s="1">
        <v>0</v>
      </c>
      <c r="J667" s="1">
        <v>1315156.9676377</v>
      </c>
      <c r="K667" s="2">
        <v>42696</v>
      </c>
      <c r="L667" s="1">
        <v>6.9373638838199998</v>
      </c>
      <c r="M667" s="1">
        <v>5</v>
      </c>
      <c r="N667" s="1" t="s">
        <v>260</v>
      </c>
      <c r="O667" s="1">
        <v>5650.93845339161</v>
      </c>
      <c r="P667" s="1">
        <v>1315156.9676377</v>
      </c>
    </row>
    <row r="668" spans="1:16" ht="30" x14ac:dyDescent="0.25">
      <c r="A668" s="1">
        <v>321</v>
      </c>
      <c r="B668" s="1">
        <v>0</v>
      </c>
      <c r="C668" s="1">
        <v>0.34894800000100001</v>
      </c>
      <c r="D668" s="1">
        <v>10</v>
      </c>
      <c r="E668" s="1">
        <v>2422.4211024299998</v>
      </c>
      <c r="F668" s="1">
        <v>2.42242110243</v>
      </c>
      <c r="G668" s="1">
        <v>6.9420690258200004</v>
      </c>
      <c r="H668" s="1">
        <v>444</v>
      </c>
      <c r="I668" s="1">
        <v>0</v>
      </c>
      <c r="J668" s="1">
        <v>349212.40648376301</v>
      </c>
      <c r="K668" s="2">
        <v>42696</v>
      </c>
      <c r="L668" s="1">
        <v>6.9420690258200004</v>
      </c>
      <c r="M668" s="1">
        <v>5</v>
      </c>
      <c r="N668" s="1" t="s">
        <v>260</v>
      </c>
      <c r="O668" s="1">
        <v>3172.4153470011001</v>
      </c>
      <c r="P668" s="1">
        <v>349212.40648376301</v>
      </c>
    </row>
    <row r="669" spans="1:16" ht="30" x14ac:dyDescent="0.25">
      <c r="A669" s="1">
        <v>329</v>
      </c>
      <c r="B669" s="1">
        <v>0</v>
      </c>
      <c r="C669" s="1">
        <v>9.1853999999299996E-2</v>
      </c>
      <c r="D669" s="1">
        <v>5</v>
      </c>
      <c r="E669" s="1">
        <v>589.74220740999999</v>
      </c>
      <c r="F669" s="1">
        <v>0.58974220741000005</v>
      </c>
      <c r="G669" s="1">
        <v>6.4204303287200002</v>
      </c>
      <c r="H669" s="1">
        <v>453</v>
      </c>
      <c r="I669" s="1">
        <v>0</v>
      </c>
      <c r="J669" s="1">
        <v>91865.1240304159</v>
      </c>
      <c r="K669" s="2">
        <v>42696</v>
      </c>
      <c r="L669" s="1">
        <v>6.4204303287200002</v>
      </c>
      <c r="M669" s="1">
        <v>5</v>
      </c>
      <c r="N669" s="1" t="s">
        <v>260</v>
      </c>
      <c r="O669" s="1">
        <v>1402.3046926990601</v>
      </c>
      <c r="P669" s="1">
        <v>91865.1240304159</v>
      </c>
    </row>
    <row r="670" spans="1:16" ht="30" x14ac:dyDescent="0.25">
      <c r="A670" s="1">
        <v>332</v>
      </c>
      <c r="B670" s="1">
        <v>0</v>
      </c>
      <c r="C670" s="1">
        <v>1.2875760000000001</v>
      </c>
      <c r="D670" s="1">
        <v>28</v>
      </c>
      <c r="E670" s="1">
        <v>7922.0662274400001</v>
      </c>
      <c r="F670" s="1">
        <v>7.9220662274400002</v>
      </c>
      <c r="G670" s="1">
        <v>6.1526979591400002</v>
      </c>
      <c r="H670" s="1">
        <v>456</v>
      </c>
      <c r="I670" s="1">
        <v>0</v>
      </c>
      <c r="J670" s="1">
        <v>1288934.84502168</v>
      </c>
      <c r="K670" s="2">
        <v>42696</v>
      </c>
      <c r="L670" s="1">
        <v>6.1526979591400002</v>
      </c>
      <c r="M670" s="1">
        <v>5</v>
      </c>
      <c r="N670" s="1" t="s">
        <v>260</v>
      </c>
      <c r="O670" s="1">
        <v>5423.5684901565101</v>
      </c>
      <c r="P670" s="1">
        <v>1288934.84502168</v>
      </c>
    </row>
    <row r="671" spans="1:16" ht="30" x14ac:dyDescent="0.25">
      <c r="A671" s="1">
        <v>338</v>
      </c>
      <c r="B671" s="1">
        <v>0</v>
      </c>
      <c r="C671" s="1">
        <v>8.8209000000200002E-2</v>
      </c>
      <c r="D671" s="1">
        <v>4</v>
      </c>
      <c r="E671" s="1">
        <v>596.74577875</v>
      </c>
      <c r="F671" s="1">
        <v>0.59674577875000001</v>
      </c>
      <c r="G671" s="1">
        <v>6.7651348359999997</v>
      </c>
      <c r="H671" s="1">
        <v>465</v>
      </c>
      <c r="I671" s="1">
        <v>0</v>
      </c>
      <c r="J671" s="1">
        <v>88280.351216437703</v>
      </c>
      <c r="K671" s="2">
        <v>42696</v>
      </c>
      <c r="L671" s="1">
        <v>6.7651348359999997</v>
      </c>
      <c r="M671" s="1">
        <v>5</v>
      </c>
      <c r="N671" s="1" t="s">
        <v>260</v>
      </c>
      <c r="O671" s="1">
        <v>2040.2004059910901</v>
      </c>
      <c r="P671" s="1">
        <v>88280.351216437703</v>
      </c>
    </row>
    <row r="672" spans="1:16" ht="30" x14ac:dyDescent="0.25">
      <c r="A672" s="1">
        <v>343</v>
      </c>
      <c r="B672" s="1">
        <v>0</v>
      </c>
      <c r="C672" s="1">
        <v>0.46340099999899997</v>
      </c>
      <c r="D672" s="1">
        <v>7</v>
      </c>
      <c r="E672" s="1">
        <v>3532.40908859</v>
      </c>
      <c r="F672" s="1">
        <v>3.5324090885900001</v>
      </c>
      <c r="G672" s="1">
        <v>7.6227912511999998</v>
      </c>
      <c r="H672" s="1">
        <v>470</v>
      </c>
      <c r="I672" s="1">
        <v>0</v>
      </c>
      <c r="J672" s="1">
        <v>463789.80076541402</v>
      </c>
      <c r="K672" s="2">
        <v>42696</v>
      </c>
      <c r="L672" s="1">
        <v>7.6227912511999998</v>
      </c>
      <c r="M672" s="1">
        <v>5</v>
      </c>
      <c r="N672" s="1" t="s">
        <v>260</v>
      </c>
      <c r="O672" s="1">
        <v>3523.8045197348401</v>
      </c>
      <c r="P672" s="1">
        <v>463789.80076541402</v>
      </c>
    </row>
    <row r="673" spans="1:16" ht="30" x14ac:dyDescent="0.25">
      <c r="A673" s="1">
        <v>348</v>
      </c>
      <c r="B673" s="1">
        <v>0</v>
      </c>
      <c r="C673" s="1">
        <v>1.6342559999999999</v>
      </c>
      <c r="D673" s="1">
        <v>38</v>
      </c>
      <c r="E673" s="1">
        <v>10497.8525907</v>
      </c>
      <c r="F673" s="1">
        <v>10.497852590700001</v>
      </c>
      <c r="G673" s="1">
        <v>6.4236279938400003</v>
      </c>
      <c r="H673" s="1">
        <v>478</v>
      </c>
      <c r="I673" s="1">
        <v>0</v>
      </c>
      <c r="J673" s="1">
        <v>1637308.63121789</v>
      </c>
      <c r="K673" s="2">
        <v>42696</v>
      </c>
      <c r="L673" s="1">
        <v>6.4236279938400003</v>
      </c>
      <c r="M673" s="1">
        <v>5</v>
      </c>
      <c r="N673" s="1" t="s">
        <v>260</v>
      </c>
      <c r="O673" s="1">
        <v>6054.8222228307704</v>
      </c>
      <c r="P673" s="1">
        <v>1637308.63121789</v>
      </c>
    </row>
    <row r="674" spans="1:16" ht="30" x14ac:dyDescent="0.25">
      <c r="A674" s="1">
        <v>371</v>
      </c>
      <c r="B674" s="1">
        <v>0</v>
      </c>
      <c r="C674" s="1">
        <v>0.54602099999800002</v>
      </c>
      <c r="D674" s="1">
        <v>12</v>
      </c>
      <c r="E674" s="1">
        <v>3641.25876427</v>
      </c>
      <c r="F674" s="1">
        <v>3.6412587642699998</v>
      </c>
      <c r="G674" s="1">
        <v>6.6687156067000002</v>
      </c>
      <c r="H674" s="1">
        <v>506</v>
      </c>
      <c r="I674" s="1">
        <v>0</v>
      </c>
      <c r="J674" s="1">
        <v>546511.53655354399</v>
      </c>
      <c r="K674" s="2">
        <v>42696</v>
      </c>
      <c r="L674" s="1">
        <v>6.6687156067000002</v>
      </c>
      <c r="M674" s="1">
        <v>5</v>
      </c>
      <c r="N674" s="1" t="s">
        <v>260</v>
      </c>
      <c r="O674" s="1">
        <v>4137.7972531222604</v>
      </c>
      <c r="P674" s="1">
        <v>546511.53655354399</v>
      </c>
    </row>
    <row r="675" spans="1:16" ht="30" x14ac:dyDescent="0.25">
      <c r="A675" s="1">
        <v>423</v>
      </c>
      <c r="B675" s="1">
        <v>0</v>
      </c>
      <c r="C675" s="1">
        <v>1.5941609999999999</v>
      </c>
      <c r="D675" s="1">
        <v>39</v>
      </c>
      <c r="E675" s="1">
        <v>10235.5185002</v>
      </c>
      <c r="F675" s="1">
        <v>10.2355185002</v>
      </c>
      <c r="G675" s="1">
        <v>6.4206303505099998</v>
      </c>
      <c r="H675" s="1">
        <v>572</v>
      </c>
      <c r="I675" s="1">
        <v>0</v>
      </c>
      <c r="J675" s="1">
        <v>1601798.04356246</v>
      </c>
      <c r="K675" s="2">
        <v>42696</v>
      </c>
      <c r="L675" s="1">
        <v>6.4206303505099998</v>
      </c>
      <c r="M675" s="1">
        <v>5</v>
      </c>
      <c r="N675" s="1" t="s">
        <v>260</v>
      </c>
      <c r="O675" s="1">
        <v>5508.5106779020198</v>
      </c>
      <c r="P675" s="1">
        <v>1601798.04356246</v>
      </c>
    </row>
    <row r="676" spans="1:16" ht="30" x14ac:dyDescent="0.25">
      <c r="A676" s="1">
        <v>426</v>
      </c>
      <c r="B676" s="1">
        <v>0</v>
      </c>
      <c r="C676" s="1">
        <v>0.36944100000000002</v>
      </c>
      <c r="D676" s="1">
        <v>13</v>
      </c>
      <c r="E676" s="1">
        <v>2623.2993488100001</v>
      </c>
      <c r="F676" s="1">
        <v>2.6232993488099998</v>
      </c>
      <c r="G676" s="1">
        <v>7.1007260937699996</v>
      </c>
      <c r="H676" s="1">
        <v>576</v>
      </c>
      <c r="I676" s="1">
        <v>0</v>
      </c>
      <c r="J676" s="1">
        <v>369686.24327553</v>
      </c>
      <c r="K676" s="2">
        <v>42696</v>
      </c>
      <c r="L676" s="1">
        <v>7.1007260937699996</v>
      </c>
      <c r="M676" s="1">
        <v>5</v>
      </c>
      <c r="N676" s="1" t="s">
        <v>260</v>
      </c>
      <c r="O676" s="1">
        <v>3760.7614649016</v>
      </c>
      <c r="P676" s="1">
        <v>369686.24327553</v>
      </c>
    </row>
    <row r="677" spans="1:16" ht="30" x14ac:dyDescent="0.25">
      <c r="A677" s="1">
        <v>457</v>
      </c>
      <c r="B677" s="1">
        <v>0</v>
      </c>
      <c r="C677" s="1">
        <v>0.81364499999999995</v>
      </c>
      <c r="D677" s="1">
        <v>22</v>
      </c>
      <c r="E677" s="1">
        <v>5817.7240225799997</v>
      </c>
      <c r="F677" s="1">
        <v>5.8177240225800002</v>
      </c>
      <c r="G677" s="1">
        <v>7.1501994390399997</v>
      </c>
      <c r="H677" s="1">
        <v>621</v>
      </c>
      <c r="I677" s="1">
        <v>0</v>
      </c>
      <c r="J677" s="1">
        <v>814258.12307684799</v>
      </c>
      <c r="K677" s="2">
        <v>42696</v>
      </c>
      <c r="L677" s="1">
        <v>7.1501994390399997</v>
      </c>
      <c r="M677" s="1">
        <v>5</v>
      </c>
      <c r="N677" s="1" t="s">
        <v>260</v>
      </c>
      <c r="O677" s="1">
        <v>3943.8998256485202</v>
      </c>
      <c r="P677" s="1">
        <v>814258.12307684799</v>
      </c>
    </row>
    <row r="678" spans="1:16" ht="30" x14ac:dyDescent="0.25">
      <c r="A678" s="1">
        <v>461</v>
      </c>
      <c r="B678" s="1">
        <v>0</v>
      </c>
      <c r="C678" s="1">
        <v>0.40969799999899997</v>
      </c>
      <c r="D678" s="1">
        <v>16</v>
      </c>
      <c r="E678" s="1">
        <v>2651.3363620099999</v>
      </c>
      <c r="F678" s="1">
        <v>2.6513363620099999</v>
      </c>
      <c r="G678" s="1">
        <v>6.4714408223</v>
      </c>
      <c r="H678" s="1">
        <v>626</v>
      </c>
      <c r="I678" s="1">
        <v>0</v>
      </c>
      <c r="J678" s="1">
        <v>409964.475117806</v>
      </c>
      <c r="K678" s="2">
        <v>42696</v>
      </c>
      <c r="L678" s="1">
        <v>6.4714408223</v>
      </c>
      <c r="M678" s="1">
        <v>5</v>
      </c>
      <c r="N678" s="1" t="s">
        <v>260</v>
      </c>
      <c r="O678" s="1">
        <v>4326.9635694313902</v>
      </c>
      <c r="P678" s="1">
        <v>409964.475117806</v>
      </c>
    </row>
    <row r="679" spans="1:16" ht="30" x14ac:dyDescent="0.25">
      <c r="A679" s="1">
        <v>465</v>
      </c>
      <c r="B679" s="1">
        <v>0</v>
      </c>
      <c r="C679" s="1">
        <v>1.609632</v>
      </c>
      <c r="D679" s="1">
        <v>35</v>
      </c>
      <c r="E679" s="1">
        <v>10403.165253200001</v>
      </c>
      <c r="F679" s="1">
        <v>10.403165253199999</v>
      </c>
      <c r="G679" s="1">
        <v>6.4630705982499999</v>
      </c>
      <c r="H679" s="1">
        <v>630</v>
      </c>
      <c r="I679" s="1">
        <v>0</v>
      </c>
      <c r="J679" s="1">
        <v>1611064.8167147399</v>
      </c>
      <c r="K679" s="2">
        <v>42696</v>
      </c>
      <c r="L679" s="1">
        <v>6.4630705982499999</v>
      </c>
      <c r="M679" s="1">
        <v>5</v>
      </c>
      <c r="N679" s="1" t="s">
        <v>260</v>
      </c>
      <c r="O679" s="1">
        <v>11848.175472325</v>
      </c>
      <c r="P679" s="1">
        <v>1611064.8167147399</v>
      </c>
    </row>
    <row r="680" spans="1:16" ht="30" x14ac:dyDescent="0.25">
      <c r="A680" s="1">
        <v>469</v>
      </c>
      <c r="B680" s="1">
        <v>0</v>
      </c>
      <c r="C680" s="1">
        <v>0.38053799999999999</v>
      </c>
      <c r="D680" s="1">
        <v>11</v>
      </c>
      <c r="E680" s="1">
        <v>2545.4652583100001</v>
      </c>
      <c r="F680" s="1">
        <v>2.5454652583100001</v>
      </c>
      <c r="G680" s="1">
        <v>6.6891223959500001</v>
      </c>
      <c r="H680" s="1">
        <v>635</v>
      </c>
      <c r="I680" s="1">
        <v>0</v>
      </c>
      <c r="J680" s="1">
        <v>380857.55013223301</v>
      </c>
      <c r="K680" s="2">
        <v>42696</v>
      </c>
      <c r="L680" s="1">
        <v>6.6891223959500001</v>
      </c>
      <c r="M680" s="1">
        <v>5</v>
      </c>
      <c r="N680" s="1" t="s">
        <v>260</v>
      </c>
      <c r="O680" s="1">
        <v>4187.7242251929301</v>
      </c>
      <c r="P680" s="1">
        <v>380857.55013223301</v>
      </c>
    </row>
    <row r="681" spans="1:16" ht="30" x14ac:dyDescent="0.25">
      <c r="A681" s="1">
        <v>475</v>
      </c>
      <c r="B681" s="1">
        <v>0</v>
      </c>
      <c r="C681" s="1">
        <v>0.86499899999999996</v>
      </c>
      <c r="D681" s="1">
        <v>28</v>
      </c>
      <c r="E681" s="1">
        <v>5464.0879836100003</v>
      </c>
      <c r="F681" s="1">
        <v>5.4640879836099998</v>
      </c>
      <c r="G681" s="1">
        <v>6.3168720236800002</v>
      </c>
      <c r="H681" s="1">
        <v>644</v>
      </c>
      <c r="I681" s="1">
        <v>0</v>
      </c>
      <c r="J681" s="1">
        <v>865937.21653954196</v>
      </c>
      <c r="K681" s="2">
        <v>42696</v>
      </c>
      <c r="L681" s="1">
        <v>6.3168720236800002</v>
      </c>
      <c r="M681" s="1">
        <v>5</v>
      </c>
      <c r="N681" s="1" t="s">
        <v>260</v>
      </c>
      <c r="O681" s="1">
        <v>4618.0435620428898</v>
      </c>
      <c r="P681" s="1">
        <v>865937.21653954196</v>
      </c>
    </row>
    <row r="682" spans="1:16" ht="30" x14ac:dyDescent="0.25">
      <c r="A682" s="1">
        <v>490</v>
      </c>
      <c r="B682" s="1">
        <v>0</v>
      </c>
      <c r="C682" s="1">
        <v>1.3392539999999999</v>
      </c>
      <c r="D682" s="1">
        <v>25</v>
      </c>
      <c r="E682" s="1">
        <v>10081.869475699999</v>
      </c>
      <c r="F682" s="1">
        <v>10.0818694757</v>
      </c>
      <c r="G682" s="1">
        <v>7.5279741376200002</v>
      </c>
      <c r="H682" s="1">
        <v>662</v>
      </c>
      <c r="I682" s="1">
        <v>0</v>
      </c>
      <c r="J682" s="1">
        <v>1340293.81250016</v>
      </c>
      <c r="K682" s="2">
        <v>42696</v>
      </c>
      <c r="L682" s="1">
        <v>7.5279741376200002</v>
      </c>
      <c r="M682" s="1">
        <v>5</v>
      </c>
      <c r="N682" s="1" t="s">
        <v>260</v>
      </c>
      <c r="O682" s="1">
        <v>6794.8860353420496</v>
      </c>
      <c r="P682" s="1">
        <v>1340293.81250016</v>
      </c>
    </row>
    <row r="683" spans="1:16" ht="30" x14ac:dyDescent="0.25">
      <c r="A683" s="1">
        <v>493</v>
      </c>
      <c r="B683" s="1">
        <v>0</v>
      </c>
      <c r="C683" s="1">
        <v>1.654263</v>
      </c>
      <c r="D683" s="1">
        <v>18</v>
      </c>
      <c r="E683" s="1">
        <v>11940.200966599999</v>
      </c>
      <c r="F683" s="1">
        <v>11.940200966600001</v>
      </c>
      <c r="G683" s="1">
        <v>7.2178371677299999</v>
      </c>
      <c r="H683" s="1">
        <v>665</v>
      </c>
      <c r="I683" s="1">
        <v>0</v>
      </c>
      <c r="J683" s="1">
        <v>1655609.9953821499</v>
      </c>
      <c r="K683" s="2">
        <v>42696</v>
      </c>
      <c r="L683" s="1">
        <v>7.2178371677299999</v>
      </c>
      <c r="M683" s="1">
        <v>5</v>
      </c>
      <c r="N683" s="1" t="s">
        <v>260</v>
      </c>
      <c r="O683" s="1">
        <v>10575.780852788699</v>
      </c>
      <c r="P683" s="1">
        <v>1655609.9953821499</v>
      </c>
    </row>
    <row r="684" spans="1:16" ht="30" x14ac:dyDescent="0.25">
      <c r="A684" s="1">
        <v>496</v>
      </c>
      <c r="B684" s="1">
        <v>0</v>
      </c>
      <c r="C684" s="1">
        <v>0.58992299999999998</v>
      </c>
      <c r="D684" s="1">
        <v>11</v>
      </c>
      <c r="E684" s="1">
        <v>4756.91623127</v>
      </c>
      <c r="F684" s="1">
        <v>4.75691623127</v>
      </c>
      <c r="G684" s="1">
        <v>8.0636222545499994</v>
      </c>
      <c r="H684" s="1">
        <v>669</v>
      </c>
      <c r="I684" s="1">
        <v>0</v>
      </c>
      <c r="J684" s="1">
        <v>494432.06278729101</v>
      </c>
      <c r="K684" s="2">
        <v>42696</v>
      </c>
      <c r="L684" s="1">
        <v>8.0636222545499994</v>
      </c>
      <c r="M684" s="1">
        <v>5</v>
      </c>
      <c r="N684" s="1" t="s">
        <v>260</v>
      </c>
      <c r="O684" s="1">
        <v>5178.9968901054399</v>
      </c>
      <c r="P684" s="1">
        <v>494432.06278729101</v>
      </c>
    </row>
    <row r="685" spans="1:16" ht="30" x14ac:dyDescent="0.25">
      <c r="A685" s="1">
        <v>501</v>
      </c>
      <c r="B685" s="1">
        <v>0</v>
      </c>
      <c r="C685" s="1">
        <v>0.57396599999999998</v>
      </c>
      <c r="D685" s="1">
        <v>12</v>
      </c>
      <c r="E685" s="1">
        <v>5462.05941291</v>
      </c>
      <c r="F685" s="1">
        <v>5.4620594129100004</v>
      </c>
      <c r="G685" s="1">
        <v>9.5163466353599997</v>
      </c>
      <c r="H685" s="1">
        <v>674</v>
      </c>
      <c r="I685" s="1">
        <v>0</v>
      </c>
      <c r="J685" s="1">
        <v>574431.78221010906</v>
      </c>
      <c r="K685" s="2">
        <v>42696</v>
      </c>
      <c r="L685" s="1">
        <v>9.5163466353599997</v>
      </c>
      <c r="M685" s="1">
        <v>5</v>
      </c>
      <c r="N685" s="1" t="s">
        <v>260</v>
      </c>
      <c r="O685" s="1">
        <v>4474.6304162484803</v>
      </c>
      <c r="P685" s="1">
        <v>574431.78221010906</v>
      </c>
    </row>
    <row r="686" spans="1:16" ht="30" x14ac:dyDescent="0.25">
      <c r="A686" s="1">
        <v>502</v>
      </c>
      <c r="B686" s="1">
        <v>0</v>
      </c>
      <c r="C686" s="1">
        <v>1.6428419999999999</v>
      </c>
      <c r="D686" s="1">
        <v>43</v>
      </c>
      <c r="E686" s="1">
        <v>13031.458430999999</v>
      </c>
      <c r="F686" s="1">
        <v>13.031458431000001</v>
      </c>
      <c r="G686" s="1">
        <v>7.9322652032300001</v>
      </c>
      <c r="H686" s="1">
        <v>677</v>
      </c>
      <c r="I686" s="1">
        <v>0</v>
      </c>
      <c r="J686" s="1">
        <v>1644217.78434059</v>
      </c>
      <c r="K686" s="2">
        <v>42696</v>
      </c>
      <c r="L686" s="1">
        <v>7.9322652032300001</v>
      </c>
      <c r="M686" s="1">
        <v>5</v>
      </c>
      <c r="N686" s="1" t="s">
        <v>260</v>
      </c>
      <c r="O686" s="1">
        <v>9721.4693695064107</v>
      </c>
      <c r="P686" s="1">
        <v>1644217.78434059</v>
      </c>
    </row>
    <row r="687" spans="1:16" ht="30" x14ac:dyDescent="0.25">
      <c r="A687" s="1">
        <v>503</v>
      </c>
      <c r="B687" s="1">
        <v>0</v>
      </c>
      <c r="C687" s="1">
        <v>0.37592100000099998</v>
      </c>
      <c r="D687" s="1">
        <v>11</v>
      </c>
      <c r="E687" s="1">
        <v>3143.4126599299998</v>
      </c>
      <c r="F687" s="1">
        <v>3.1434126599300001</v>
      </c>
      <c r="G687" s="1">
        <v>8.3618969408999995</v>
      </c>
      <c r="H687" s="1">
        <v>678</v>
      </c>
      <c r="I687" s="1">
        <v>0</v>
      </c>
      <c r="J687" s="1">
        <v>207251.752510961</v>
      </c>
      <c r="K687" s="2">
        <v>42696</v>
      </c>
      <c r="L687" s="1">
        <v>8.3618969408999995</v>
      </c>
      <c r="M687" s="1">
        <v>5</v>
      </c>
      <c r="N687" s="1" t="s">
        <v>260</v>
      </c>
      <c r="O687" s="1">
        <v>2845.6444991711001</v>
      </c>
      <c r="P687" s="1">
        <v>207251.752510961</v>
      </c>
    </row>
    <row r="688" spans="1:16" ht="30" x14ac:dyDescent="0.25">
      <c r="A688" s="1">
        <v>504</v>
      </c>
      <c r="B688" s="1">
        <v>0</v>
      </c>
      <c r="C688" s="1">
        <v>0.57914999999899996</v>
      </c>
      <c r="D688" s="1">
        <v>14</v>
      </c>
      <c r="E688" s="1">
        <v>7246.1295398399998</v>
      </c>
      <c r="F688" s="1">
        <v>7.2461295398400001</v>
      </c>
      <c r="G688" s="1">
        <v>12.5116628505</v>
      </c>
      <c r="H688" s="1">
        <v>679</v>
      </c>
      <c r="I688" s="1">
        <v>0</v>
      </c>
      <c r="J688" s="1">
        <v>579592.86315021303</v>
      </c>
      <c r="K688" s="2">
        <v>42696</v>
      </c>
      <c r="L688" s="1">
        <v>11</v>
      </c>
      <c r="M688" s="1">
        <v>5</v>
      </c>
      <c r="N688" s="1" t="s">
        <v>260</v>
      </c>
      <c r="O688" s="1">
        <v>8248.3349706592307</v>
      </c>
      <c r="P688" s="1">
        <v>579592.86315021303</v>
      </c>
    </row>
    <row r="689" spans="1:16" ht="30" x14ac:dyDescent="0.25">
      <c r="A689" s="1">
        <v>506</v>
      </c>
      <c r="B689" s="1">
        <v>0</v>
      </c>
      <c r="C689" s="1">
        <v>3.1994999999800003E-2</v>
      </c>
      <c r="D689" s="1">
        <v>1</v>
      </c>
      <c r="E689" s="1">
        <v>333.37467504</v>
      </c>
      <c r="F689" s="1">
        <v>0.33337467504000001</v>
      </c>
      <c r="G689" s="1">
        <v>10.4195866555</v>
      </c>
      <c r="H689" s="1">
        <v>681</v>
      </c>
      <c r="I689" s="1">
        <v>0</v>
      </c>
      <c r="J689" s="1">
        <v>32881.344007009699</v>
      </c>
      <c r="K689" s="2">
        <v>42696</v>
      </c>
      <c r="L689" s="1">
        <v>10.4195866555</v>
      </c>
      <c r="M689" s="1">
        <v>5</v>
      </c>
      <c r="N689" s="1" t="s">
        <v>260</v>
      </c>
      <c r="O689" s="1">
        <v>1015.66189086338</v>
      </c>
      <c r="P689" s="1">
        <v>32881.344007009699</v>
      </c>
    </row>
    <row r="690" spans="1:16" ht="30" x14ac:dyDescent="0.25">
      <c r="A690" s="1">
        <v>508</v>
      </c>
      <c r="B690" s="1">
        <v>0</v>
      </c>
      <c r="C690" s="1">
        <v>1.7402040000000001</v>
      </c>
      <c r="D690" s="1">
        <v>36</v>
      </c>
      <c r="E690" s="1">
        <v>13085.5038867</v>
      </c>
      <c r="F690" s="1">
        <v>13.0855038867</v>
      </c>
      <c r="G690" s="1">
        <v>7.5195229333500002</v>
      </c>
      <c r="H690" s="1">
        <v>683</v>
      </c>
      <c r="I690" s="1">
        <v>0</v>
      </c>
      <c r="J690" s="1">
        <v>1741537.4520602899</v>
      </c>
      <c r="K690" s="2">
        <v>42696</v>
      </c>
      <c r="L690" s="1">
        <v>7.5195229333500002</v>
      </c>
      <c r="M690" s="1">
        <v>5</v>
      </c>
      <c r="N690" s="1" t="s">
        <v>260</v>
      </c>
      <c r="O690" s="1">
        <v>10035.368784136999</v>
      </c>
      <c r="P690" s="1">
        <v>1741537.4520602899</v>
      </c>
    </row>
    <row r="691" spans="1:16" ht="30" x14ac:dyDescent="0.25">
      <c r="A691" s="1">
        <v>510</v>
      </c>
      <c r="B691" s="1">
        <v>0</v>
      </c>
      <c r="C691" s="1">
        <v>1.767987</v>
      </c>
      <c r="D691" s="1">
        <v>33</v>
      </c>
      <c r="E691" s="1">
        <v>11939.305835200001</v>
      </c>
      <c r="F691" s="1">
        <v>11.939305835200001</v>
      </c>
      <c r="G691" s="1">
        <v>6.7530506927899996</v>
      </c>
      <c r="H691" s="1">
        <v>685</v>
      </c>
      <c r="I691" s="1">
        <v>0</v>
      </c>
      <c r="J691" s="1">
        <v>1769354.11610296</v>
      </c>
      <c r="K691" s="2">
        <v>42696</v>
      </c>
      <c r="L691" s="1">
        <v>6.7530506927899996</v>
      </c>
      <c r="M691" s="1">
        <v>5</v>
      </c>
      <c r="N691" s="1" t="s">
        <v>260</v>
      </c>
      <c r="O691" s="1">
        <v>9618.2932663650008</v>
      </c>
      <c r="P691" s="1">
        <v>1769354.11610296</v>
      </c>
    </row>
    <row r="692" spans="1:16" ht="30" x14ac:dyDescent="0.25">
      <c r="A692" s="1">
        <v>511</v>
      </c>
      <c r="B692" s="1">
        <v>0</v>
      </c>
      <c r="C692" s="1">
        <v>1.5174540000000001</v>
      </c>
      <c r="D692" s="1">
        <v>26</v>
      </c>
      <c r="E692" s="1">
        <v>9534.4003179499996</v>
      </c>
      <c r="F692" s="1">
        <v>9.5344003179500003</v>
      </c>
      <c r="G692" s="1">
        <v>6.2831560745499999</v>
      </c>
      <c r="H692" s="1">
        <v>686</v>
      </c>
      <c r="I692" s="1">
        <v>0</v>
      </c>
      <c r="J692" s="1">
        <v>1518675.1936892101</v>
      </c>
      <c r="K692" s="2">
        <v>42696</v>
      </c>
      <c r="L692" s="1">
        <v>6.2831560745499999</v>
      </c>
      <c r="M692" s="1">
        <v>5</v>
      </c>
      <c r="N692" s="1" t="s">
        <v>260</v>
      </c>
      <c r="O692" s="1">
        <v>11280.8798656238</v>
      </c>
      <c r="P692" s="1">
        <v>1518675.1936892101</v>
      </c>
    </row>
    <row r="693" spans="1:16" ht="30" x14ac:dyDescent="0.25">
      <c r="A693" s="1">
        <v>515</v>
      </c>
      <c r="B693" s="1">
        <v>0</v>
      </c>
      <c r="C693" s="1">
        <v>0.48073500000000002</v>
      </c>
      <c r="D693" s="1">
        <v>12</v>
      </c>
      <c r="E693" s="1">
        <v>5958.4029176000004</v>
      </c>
      <c r="F693" s="1">
        <v>5.9584029176</v>
      </c>
      <c r="G693" s="1">
        <v>12.3943605471</v>
      </c>
      <c r="H693" s="1">
        <v>690</v>
      </c>
      <c r="I693" s="1">
        <v>0</v>
      </c>
      <c r="J693" s="1">
        <v>481145.45109216502</v>
      </c>
      <c r="K693" s="2">
        <v>42696</v>
      </c>
      <c r="L693" s="1">
        <v>11</v>
      </c>
      <c r="M693" s="1">
        <v>5</v>
      </c>
      <c r="N693" s="1" t="s">
        <v>260</v>
      </c>
      <c r="O693" s="1">
        <v>5438.2365939847004</v>
      </c>
      <c r="P693" s="1">
        <v>481145.45109216502</v>
      </c>
    </row>
    <row r="694" spans="1:16" ht="30" x14ac:dyDescent="0.25">
      <c r="A694" s="1">
        <v>517</v>
      </c>
      <c r="B694" s="1">
        <v>0</v>
      </c>
      <c r="C694" s="1">
        <v>5.7914999999800001E-2</v>
      </c>
      <c r="D694" s="1">
        <v>3</v>
      </c>
      <c r="E694" s="1">
        <v>507.01071401000002</v>
      </c>
      <c r="F694" s="1">
        <v>0.50701071400999997</v>
      </c>
      <c r="G694" s="1">
        <v>8.7543937496600002</v>
      </c>
      <c r="H694" s="1">
        <v>692</v>
      </c>
      <c r="I694" s="1">
        <v>0</v>
      </c>
      <c r="J694" s="1">
        <v>18220.955336314299</v>
      </c>
      <c r="K694" s="2">
        <v>42696</v>
      </c>
      <c r="L694" s="1">
        <v>8.7543937496600002</v>
      </c>
      <c r="M694" s="1">
        <v>5</v>
      </c>
      <c r="N694" s="1" t="s">
        <v>260</v>
      </c>
      <c r="O694" s="1">
        <v>685.67386193815901</v>
      </c>
      <c r="P694" s="1">
        <v>18220.955336314299</v>
      </c>
    </row>
    <row r="695" spans="1:16" ht="30" x14ac:dyDescent="0.25">
      <c r="A695" s="1">
        <v>519</v>
      </c>
      <c r="B695" s="1">
        <v>0</v>
      </c>
      <c r="C695" s="1">
        <v>7.1442000000099995E-2</v>
      </c>
      <c r="D695" s="1">
        <v>3</v>
      </c>
      <c r="E695" s="1">
        <v>2364.8029201499999</v>
      </c>
      <c r="F695" s="1">
        <v>2.3648029201499998</v>
      </c>
      <c r="G695" s="1">
        <v>33.1010178907</v>
      </c>
      <c r="H695" s="1">
        <v>694</v>
      </c>
      <c r="I695" s="1">
        <v>0</v>
      </c>
      <c r="J695" s="1">
        <v>79736.091801659801</v>
      </c>
      <c r="K695" s="2">
        <v>42696</v>
      </c>
      <c r="L695" s="1">
        <v>11</v>
      </c>
      <c r="M695" s="1">
        <v>5</v>
      </c>
      <c r="N695" s="1" t="s">
        <v>260</v>
      </c>
      <c r="O695" s="1">
        <v>1752.1779677350601</v>
      </c>
      <c r="P695" s="1">
        <v>79736.091801659801</v>
      </c>
    </row>
    <row r="696" spans="1:16" ht="30" x14ac:dyDescent="0.25">
      <c r="A696" s="1">
        <v>522</v>
      </c>
      <c r="B696" s="1">
        <v>0</v>
      </c>
      <c r="C696" s="1">
        <v>0.25134299999999998</v>
      </c>
      <c r="D696" s="1">
        <v>3</v>
      </c>
      <c r="E696" s="1">
        <v>2723.63343932</v>
      </c>
      <c r="F696" s="1">
        <v>2.7236334393199999</v>
      </c>
      <c r="G696" s="1">
        <v>10.8363210406</v>
      </c>
      <c r="H696" s="1">
        <v>698</v>
      </c>
      <c r="I696" s="1">
        <v>0</v>
      </c>
      <c r="J696" s="1">
        <v>251520.94395654701</v>
      </c>
      <c r="K696" s="2">
        <v>42696</v>
      </c>
      <c r="L696" s="1">
        <v>10.8363210406</v>
      </c>
      <c r="M696" s="1">
        <v>5</v>
      </c>
      <c r="N696" s="1" t="s">
        <v>260</v>
      </c>
      <c r="O696" s="1">
        <v>3325.3351591164601</v>
      </c>
      <c r="P696" s="1">
        <v>251520.94395654701</v>
      </c>
    </row>
    <row r="697" spans="1:16" ht="30" x14ac:dyDescent="0.25">
      <c r="A697" s="1">
        <v>523</v>
      </c>
      <c r="B697" s="1">
        <v>0</v>
      </c>
      <c r="C697" s="1">
        <v>2.9912489999999998</v>
      </c>
      <c r="D697" s="1">
        <v>50</v>
      </c>
      <c r="E697" s="1">
        <v>19114.901933199999</v>
      </c>
      <c r="F697" s="1">
        <v>19.114901933199999</v>
      </c>
      <c r="G697" s="1">
        <v>6.3902744081799998</v>
      </c>
      <c r="H697" s="1">
        <v>701</v>
      </c>
      <c r="I697" s="1">
        <v>0</v>
      </c>
      <c r="J697" s="1">
        <v>2993686.6760458699</v>
      </c>
      <c r="K697" s="2">
        <v>42696</v>
      </c>
      <c r="L697" s="1">
        <v>6.3902744081799998</v>
      </c>
      <c r="M697" s="1">
        <v>5</v>
      </c>
      <c r="N697" s="1" t="s">
        <v>260</v>
      </c>
      <c r="O697" s="1">
        <v>8907.9523365129498</v>
      </c>
      <c r="P697" s="1">
        <v>2993686.6760458699</v>
      </c>
    </row>
    <row r="698" spans="1:16" ht="30" x14ac:dyDescent="0.25">
      <c r="A698" s="1">
        <v>529</v>
      </c>
      <c r="B698" s="1">
        <v>0</v>
      </c>
      <c r="C698" s="1">
        <v>0.33955199999899999</v>
      </c>
      <c r="D698" s="1">
        <v>9</v>
      </c>
      <c r="E698" s="1">
        <v>2527.8948032399999</v>
      </c>
      <c r="F698" s="1">
        <v>2.5278948032400002</v>
      </c>
      <c r="G698" s="1">
        <v>7.4447943267800003</v>
      </c>
      <c r="H698" s="1">
        <v>707</v>
      </c>
      <c r="I698" s="1">
        <v>0</v>
      </c>
      <c r="J698" s="1">
        <v>206170.92701785901</v>
      </c>
      <c r="K698" s="2">
        <v>42696</v>
      </c>
      <c r="L698" s="1">
        <v>7.4447943267800003</v>
      </c>
      <c r="M698" s="1">
        <v>5</v>
      </c>
      <c r="N698" s="1" t="s">
        <v>260</v>
      </c>
      <c r="O698" s="1">
        <v>2274.0815559702901</v>
      </c>
      <c r="P698" s="1">
        <v>206170.92701785901</v>
      </c>
    </row>
    <row r="699" spans="1:16" ht="30" x14ac:dyDescent="0.25">
      <c r="A699" s="1">
        <v>530</v>
      </c>
      <c r="B699" s="1">
        <v>0</v>
      </c>
      <c r="C699" s="1">
        <v>1.0707390000000001</v>
      </c>
      <c r="D699" s="1">
        <v>26</v>
      </c>
      <c r="E699" s="1">
        <v>6644.6964235599999</v>
      </c>
      <c r="F699" s="1">
        <v>6.6446964235600001</v>
      </c>
      <c r="G699" s="1">
        <v>6.20571065737</v>
      </c>
      <c r="H699" s="1">
        <v>708</v>
      </c>
      <c r="I699" s="1">
        <v>0</v>
      </c>
      <c r="J699" s="1">
        <v>1071560.01262365</v>
      </c>
      <c r="K699" s="2">
        <v>42696</v>
      </c>
      <c r="L699" s="1">
        <v>6.20571065737</v>
      </c>
      <c r="M699" s="1">
        <v>5</v>
      </c>
      <c r="N699" s="1" t="s">
        <v>260</v>
      </c>
      <c r="O699" s="1">
        <v>5531.9350753533799</v>
      </c>
      <c r="P699" s="1">
        <v>1071560.01262365</v>
      </c>
    </row>
    <row r="700" spans="1:16" ht="30" x14ac:dyDescent="0.25">
      <c r="A700" s="1">
        <v>543</v>
      </c>
      <c r="B700" s="1">
        <v>0</v>
      </c>
      <c r="C700" s="1">
        <v>3.6450000000400003E-2</v>
      </c>
      <c r="D700" s="1">
        <v>4</v>
      </c>
      <c r="E700" s="1">
        <v>1342.1240251300001</v>
      </c>
      <c r="F700" s="1">
        <v>1.34212402513</v>
      </c>
      <c r="G700" s="1">
        <v>36.820960908499998</v>
      </c>
      <c r="H700" s="1">
        <v>724</v>
      </c>
      <c r="I700" s="1">
        <v>0</v>
      </c>
      <c r="J700" s="1">
        <v>36492.080248316997</v>
      </c>
      <c r="K700" s="2">
        <v>42696</v>
      </c>
      <c r="L700" s="1">
        <v>11</v>
      </c>
      <c r="M700" s="1">
        <v>5</v>
      </c>
      <c r="N700" s="1" t="s">
        <v>260</v>
      </c>
      <c r="O700" s="1">
        <v>1190.1947130910401</v>
      </c>
      <c r="P700" s="1">
        <v>36492.080248316997</v>
      </c>
    </row>
    <row r="701" spans="1:16" ht="30" x14ac:dyDescent="0.25">
      <c r="A701" s="1">
        <v>545</v>
      </c>
      <c r="B701" s="1">
        <v>0</v>
      </c>
      <c r="C701" s="1">
        <v>7.6706999999499995E-2</v>
      </c>
      <c r="D701" s="1">
        <v>3</v>
      </c>
      <c r="E701" s="1">
        <v>1141.94025895</v>
      </c>
      <c r="F701" s="1">
        <v>1.1419402589500001</v>
      </c>
      <c r="G701" s="1">
        <v>14.8870410648</v>
      </c>
      <c r="H701" s="1">
        <v>726</v>
      </c>
      <c r="I701" s="1">
        <v>0</v>
      </c>
      <c r="J701" s="1">
        <v>76753.948919190603</v>
      </c>
      <c r="K701" s="2">
        <v>42696</v>
      </c>
      <c r="L701" s="1">
        <v>11</v>
      </c>
      <c r="M701" s="1">
        <v>5</v>
      </c>
      <c r="N701" s="1" t="s">
        <v>260</v>
      </c>
      <c r="O701" s="1">
        <v>1302.87721361641</v>
      </c>
      <c r="P701" s="1">
        <v>76753.948919190603</v>
      </c>
    </row>
    <row r="702" spans="1:16" ht="30" x14ac:dyDescent="0.25">
      <c r="A702" s="1">
        <v>547</v>
      </c>
      <c r="B702" s="1">
        <v>0</v>
      </c>
      <c r="C702" s="1">
        <v>0.46477799999899999</v>
      </c>
      <c r="D702" s="1">
        <v>13</v>
      </c>
      <c r="E702" s="1">
        <v>2929.3542186999998</v>
      </c>
      <c r="F702" s="1">
        <v>2.9293542186999999</v>
      </c>
      <c r="G702" s="1">
        <v>6.3026955206700004</v>
      </c>
      <c r="H702" s="1">
        <v>728</v>
      </c>
      <c r="I702" s="1">
        <v>0</v>
      </c>
      <c r="J702" s="1">
        <v>465158.082215762</v>
      </c>
      <c r="K702" s="2">
        <v>42696</v>
      </c>
      <c r="L702" s="1">
        <v>6.3026955206700004</v>
      </c>
      <c r="M702" s="1">
        <v>5</v>
      </c>
      <c r="N702" s="1" t="s">
        <v>260</v>
      </c>
      <c r="O702" s="1">
        <v>3691.11181232736</v>
      </c>
      <c r="P702" s="1">
        <v>465158.082215762</v>
      </c>
    </row>
    <row r="703" spans="1:16" ht="30" x14ac:dyDescent="0.25">
      <c r="A703" s="1">
        <v>551</v>
      </c>
      <c r="B703" s="1">
        <v>7</v>
      </c>
      <c r="C703" s="1">
        <v>6.1224483566300003E-2</v>
      </c>
      <c r="D703" s="1">
        <v>1</v>
      </c>
      <c r="E703" s="1">
        <v>563.51428535000002</v>
      </c>
      <c r="F703" s="1">
        <v>0.56351428535000003</v>
      </c>
      <c r="G703" s="1">
        <v>9.2040675972300008</v>
      </c>
      <c r="H703" s="1">
        <v>740</v>
      </c>
      <c r="I703" s="1">
        <v>0</v>
      </c>
      <c r="J703" s="1">
        <v>61233.461739598199</v>
      </c>
      <c r="K703" s="2">
        <v>42696</v>
      </c>
      <c r="L703" s="1">
        <v>9.2040675972300008</v>
      </c>
      <c r="M703" s="1">
        <v>5</v>
      </c>
      <c r="N703" s="1" t="s">
        <v>260</v>
      </c>
      <c r="O703" s="1">
        <v>1767.23863229316</v>
      </c>
      <c r="P703" s="1">
        <v>61233.461739598199</v>
      </c>
    </row>
    <row r="704" spans="1:16" ht="30" x14ac:dyDescent="0.25">
      <c r="A704" s="1">
        <v>553</v>
      </c>
      <c r="B704" s="1">
        <v>36</v>
      </c>
      <c r="C704" s="1">
        <v>0.234194140547</v>
      </c>
      <c r="D704" s="1">
        <v>4</v>
      </c>
      <c r="E704" s="1">
        <v>1926.08701193</v>
      </c>
      <c r="F704" s="1">
        <v>1.92608701193</v>
      </c>
      <c r="G704" s="1">
        <v>8.22431768545</v>
      </c>
      <c r="H704" s="1">
        <v>750</v>
      </c>
      <c r="I704" s="1">
        <v>0</v>
      </c>
      <c r="J704" s="1">
        <v>244258.18258317301</v>
      </c>
      <c r="K704" s="2">
        <v>42696</v>
      </c>
      <c r="L704" s="1">
        <v>8.22431768545</v>
      </c>
      <c r="M704" s="1">
        <v>5</v>
      </c>
      <c r="N704" s="1" t="s">
        <v>260</v>
      </c>
      <c r="O704" s="1">
        <v>3055.5787234670902</v>
      </c>
      <c r="P704" s="1">
        <v>244258.18258317301</v>
      </c>
    </row>
    <row r="705" spans="1:16" ht="30" x14ac:dyDescent="0.25">
      <c r="A705" s="1">
        <v>555</v>
      </c>
      <c r="B705" s="1">
        <v>3</v>
      </c>
      <c r="C705" s="1">
        <v>8.5411447693899994E-2</v>
      </c>
      <c r="D705" s="1">
        <v>1</v>
      </c>
      <c r="E705" s="1">
        <v>865.3340905</v>
      </c>
      <c r="F705" s="1">
        <v>0.86533409049999999</v>
      </c>
      <c r="G705" s="1">
        <v>10.1313595995</v>
      </c>
      <c r="H705" s="1">
        <v>2</v>
      </c>
      <c r="I705" s="1">
        <v>1</v>
      </c>
      <c r="J705" s="1">
        <v>57172.230366567099</v>
      </c>
      <c r="K705" s="2">
        <v>42696</v>
      </c>
      <c r="L705" s="1">
        <v>10.1313595995</v>
      </c>
      <c r="M705" s="1">
        <v>5</v>
      </c>
      <c r="N705" s="1" t="s">
        <v>260</v>
      </c>
      <c r="O705" s="1">
        <v>1222.7494821720099</v>
      </c>
      <c r="P705" s="1">
        <v>63105.916364233199</v>
      </c>
    </row>
    <row r="706" spans="1:16" ht="30" x14ac:dyDescent="0.25">
      <c r="A706" s="1">
        <v>557</v>
      </c>
      <c r="B706" s="1">
        <v>36</v>
      </c>
      <c r="C706" s="1">
        <v>0.21395121033299999</v>
      </c>
      <c r="D706" s="1">
        <v>5</v>
      </c>
      <c r="E706" s="1">
        <v>1637.1275964700001</v>
      </c>
      <c r="F706" s="1">
        <v>1.6371275964700001</v>
      </c>
      <c r="G706" s="1">
        <v>7.6518734992099997</v>
      </c>
      <c r="H706" s="1">
        <v>31</v>
      </c>
      <c r="I706" s="1">
        <v>0</v>
      </c>
      <c r="J706" s="1">
        <v>214094.33006920599</v>
      </c>
      <c r="K706" s="2">
        <v>42696</v>
      </c>
      <c r="L706" s="1">
        <v>7.6518734992099997</v>
      </c>
      <c r="M706" s="1">
        <v>5</v>
      </c>
      <c r="N706" s="1" t="s">
        <v>260</v>
      </c>
      <c r="O706" s="1">
        <v>2349.9832375965402</v>
      </c>
      <c r="P706" s="1">
        <v>214094.33006920599</v>
      </c>
    </row>
    <row r="707" spans="1:16" ht="30" x14ac:dyDescent="0.25">
      <c r="A707" s="1">
        <v>607</v>
      </c>
      <c r="B707" s="1">
        <v>0</v>
      </c>
      <c r="C707" s="1">
        <v>5.2325999999599998E-2</v>
      </c>
      <c r="D707" s="1">
        <v>3</v>
      </c>
      <c r="E707" s="1">
        <v>589.10259710000003</v>
      </c>
      <c r="F707" s="1">
        <v>0.58910259710000001</v>
      </c>
      <c r="G707" s="1">
        <v>11.258315122599999</v>
      </c>
      <c r="H707" s="1">
        <v>264</v>
      </c>
      <c r="I707" s="1">
        <v>0</v>
      </c>
      <c r="J707" s="1">
        <v>52807.452422988499</v>
      </c>
      <c r="K707" s="2">
        <v>42696</v>
      </c>
      <c r="L707" s="1">
        <v>11</v>
      </c>
      <c r="M707" s="1">
        <v>5</v>
      </c>
      <c r="N707" s="1" t="s">
        <v>260</v>
      </c>
      <c r="O707" s="1">
        <v>1056.6935045325999</v>
      </c>
      <c r="P707" s="1">
        <v>52807.452422988499</v>
      </c>
    </row>
    <row r="708" spans="1:16" ht="30" x14ac:dyDescent="0.25">
      <c r="A708" s="1">
        <v>612</v>
      </c>
      <c r="B708" s="1">
        <v>29</v>
      </c>
      <c r="C708" s="1">
        <v>4.9328999999799998E-2</v>
      </c>
      <c r="D708" s="1">
        <v>2</v>
      </c>
      <c r="E708" s="1">
        <v>575.47012946999996</v>
      </c>
      <c r="F708" s="1">
        <v>0.57547012946999998</v>
      </c>
      <c r="G708" s="1">
        <v>11.665959769600001</v>
      </c>
      <c r="H708" s="1">
        <v>25</v>
      </c>
      <c r="I708" s="1">
        <v>0</v>
      </c>
      <c r="J708" s="1">
        <v>49178.774619425698</v>
      </c>
      <c r="K708" s="2">
        <v>42696</v>
      </c>
      <c r="L708" s="1">
        <v>11</v>
      </c>
      <c r="M708" s="1">
        <v>5</v>
      </c>
      <c r="N708" s="1" t="s">
        <v>260</v>
      </c>
      <c r="O708" s="1">
        <v>1534.06553231925</v>
      </c>
      <c r="P708" s="1">
        <v>49178.774619425698</v>
      </c>
    </row>
    <row r="709" spans="1:16" ht="30" x14ac:dyDescent="0.25">
      <c r="A709" s="1">
        <v>625</v>
      </c>
      <c r="B709" s="1">
        <v>0</v>
      </c>
      <c r="C709" s="1">
        <v>0.28665900000099998</v>
      </c>
      <c r="D709" s="1">
        <v>7</v>
      </c>
      <c r="E709" s="1">
        <v>1998.1418818100001</v>
      </c>
      <c r="F709" s="1">
        <v>1.9981418818100001</v>
      </c>
      <c r="G709" s="1">
        <v>6.9704487973599996</v>
      </c>
      <c r="H709" s="1">
        <v>108</v>
      </c>
      <c r="I709" s="1">
        <v>0</v>
      </c>
      <c r="J709" s="1">
        <v>278233.71201175102</v>
      </c>
      <c r="K709" s="2">
        <v>42696</v>
      </c>
      <c r="L709" s="1">
        <v>6.9704487973599996</v>
      </c>
      <c r="M709" s="1">
        <v>5</v>
      </c>
      <c r="N709" s="1" t="s">
        <v>260</v>
      </c>
      <c r="O709" s="1">
        <v>3383.7452717544002</v>
      </c>
      <c r="P709" s="1">
        <v>278233.71201175102</v>
      </c>
    </row>
    <row r="710" spans="1:16" ht="30" x14ac:dyDescent="0.25">
      <c r="A710" s="1">
        <v>629</v>
      </c>
      <c r="B710" s="1">
        <v>0</v>
      </c>
      <c r="C710" s="1">
        <v>7.1765999999499994E-2</v>
      </c>
      <c r="D710" s="1">
        <v>2</v>
      </c>
      <c r="E710" s="1">
        <v>602.47012946999996</v>
      </c>
      <c r="F710" s="1">
        <v>0.60247012947</v>
      </c>
      <c r="G710" s="1">
        <v>8.3949241907599994</v>
      </c>
      <c r="H710" s="1">
        <v>119</v>
      </c>
      <c r="I710" s="1">
        <v>0</v>
      </c>
      <c r="J710" s="1">
        <v>71532.632611285604</v>
      </c>
      <c r="K710" s="2">
        <v>42696</v>
      </c>
      <c r="L710" s="1">
        <v>8.3949241907599994</v>
      </c>
      <c r="M710" s="1">
        <v>5</v>
      </c>
      <c r="N710" s="1" t="s">
        <v>260</v>
      </c>
      <c r="O710" s="1">
        <v>1771.16022688211</v>
      </c>
      <c r="P710" s="1">
        <v>71532.632611285604</v>
      </c>
    </row>
    <row r="711" spans="1:16" ht="30" x14ac:dyDescent="0.25">
      <c r="A711" s="1">
        <v>630</v>
      </c>
      <c r="B711" s="1">
        <v>0</v>
      </c>
      <c r="C711" s="1">
        <v>0.13251599999999999</v>
      </c>
      <c r="D711" s="1">
        <v>4</v>
      </c>
      <c r="E711" s="1">
        <v>1458.2194795600001</v>
      </c>
      <c r="F711" s="1">
        <v>1.4582194795600001</v>
      </c>
      <c r="G711" s="1">
        <v>11.0041012373</v>
      </c>
      <c r="H711" s="1">
        <v>122</v>
      </c>
      <c r="I711" s="1">
        <v>0</v>
      </c>
      <c r="J711" s="1">
        <v>132493.79075253301</v>
      </c>
      <c r="K711" s="2">
        <v>42696</v>
      </c>
      <c r="L711" s="1">
        <v>11</v>
      </c>
      <c r="M711" s="1">
        <v>5</v>
      </c>
      <c r="N711" s="1" t="s">
        <v>260</v>
      </c>
      <c r="O711" s="1">
        <v>2169.2089590536698</v>
      </c>
      <c r="P711" s="1">
        <v>132493.79075253301</v>
      </c>
    </row>
    <row r="712" spans="1:16" ht="30" x14ac:dyDescent="0.25">
      <c r="A712" s="1">
        <v>631</v>
      </c>
      <c r="B712" s="1">
        <v>0</v>
      </c>
      <c r="C712" s="1">
        <v>3.1647509999999999</v>
      </c>
      <c r="D712" s="1">
        <v>64</v>
      </c>
      <c r="E712" s="1">
        <v>19764.514272600001</v>
      </c>
      <c r="F712" s="1">
        <v>19.7645142726</v>
      </c>
      <c r="G712" s="1">
        <v>6.24520357924</v>
      </c>
      <c r="H712" s="1">
        <v>127</v>
      </c>
      <c r="I712" s="1">
        <v>0</v>
      </c>
      <c r="J712" s="1">
        <v>3167450.9457926201</v>
      </c>
      <c r="K712" s="2">
        <v>42696</v>
      </c>
      <c r="L712" s="1">
        <v>6.24520357924</v>
      </c>
      <c r="M712" s="1">
        <v>5</v>
      </c>
      <c r="N712" s="1" t="s">
        <v>260</v>
      </c>
      <c r="O712" s="1">
        <v>10236.151501960199</v>
      </c>
      <c r="P712" s="1">
        <v>3167450.9457926201</v>
      </c>
    </row>
    <row r="713" spans="1:16" ht="30" x14ac:dyDescent="0.25">
      <c r="A713" s="1">
        <v>634</v>
      </c>
      <c r="B713" s="1">
        <v>0</v>
      </c>
      <c r="C713" s="1">
        <v>2.841399</v>
      </c>
      <c r="D713" s="1">
        <v>54</v>
      </c>
      <c r="E713" s="1">
        <v>17320.342520300001</v>
      </c>
      <c r="F713" s="1">
        <v>17.320342520299999</v>
      </c>
      <c r="G713" s="1">
        <v>6.0957093742600001</v>
      </c>
      <c r="H713" s="1">
        <v>134</v>
      </c>
      <c r="I713" s="1">
        <v>0</v>
      </c>
      <c r="J713" s="1">
        <v>2773308.6626901599</v>
      </c>
      <c r="K713" s="2">
        <v>42696</v>
      </c>
      <c r="L713" s="1">
        <v>6.0957093742600001</v>
      </c>
      <c r="M713" s="1">
        <v>5</v>
      </c>
      <c r="N713" s="1" t="s">
        <v>260</v>
      </c>
      <c r="O713" s="1">
        <v>9306.3464376317897</v>
      </c>
      <c r="P713" s="1">
        <v>2773308.6626901599</v>
      </c>
    </row>
    <row r="714" spans="1:16" ht="30" x14ac:dyDescent="0.25">
      <c r="A714" s="1">
        <v>653</v>
      </c>
      <c r="B714" s="1">
        <v>0</v>
      </c>
      <c r="C714" s="1">
        <v>1.082646</v>
      </c>
      <c r="D714" s="1">
        <v>25</v>
      </c>
      <c r="E714" s="1">
        <v>7176.6785668700004</v>
      </c>
      <c r="F714" s="1">
        <v>7.1766785668699997</v>
      </c>
      <c r="G714" s="1">
        <v>6.6288321084400001</v>
      </c>
      <c r="H714" s="1">
        <v>194</v>
      </c>
      <c r="I714" s="1">
        <v>0</v>
      </c>
      <c r="J714" s="1">
        <v>1082927.5939345399</v>
      </c>
      <c r="K714" s="2">
        <v>42696</v>
      </c>
      <c r="L714" s="1">
        <v>6.6288321084400001</v>
      </c>
      <c r="M714" s="1">
        <v>5</v>
      </c>
      <c r="N714" s="1" t="s">
        <v>260</v>
      </c>
      <c r="O714" s="1">
        <v>6698.5431931196099</v>
      </c>
      <c r="P714" s="1">
        <v>1082927.5939345399</v>
      </c>
    </row>
    <row r="715" spans="1:16" ht="30" x14ac:dyDescent="0.25">
      <c r="A715" s="1">
        <v>656</v>
      </c>
      <c r="B715" s="1">
        <v>0</v>
      </c>
      <c r="C715" s="1">
        <v>0.85689900000100006</v>
      </c>
      <c r="D715" s="1">
        <v>15</v>
      </c>
      <c r="E715" s="1">
        <v>6324.4149314300003</v>
      </c>
      <c r="F715" s="1">
        <v>6.3244149314299998</v>
      </c>
      <c r="G715" s="1">
        <v>7.38058386277</v>
      </c>
      <c r="H715" s="1">
        <v>228</v>
      </c>
      <c r="I715" s="1">
        <v>0</v>
      </c>
      <c r="J715" s="1">
        <v>857532.99454731995</v>
      </c>
      <c r="K715" s="2">
        <v>42696</v>
      </c>
      <c r="L715" s="1">
        <v>7.38058386277</v>
      </c>
      <c r="M715" s="1">
        <v>5</v>
      </c>
      <c r="N715" s="1" t="s">
        <v>260</v>
      </c>
      <c r="O715" s="1">
        <v>6123.3567966739702</v>
      </c>
      <c r="P715" s="1">
        <v>857532.99454731995</v>
      </c>
    </row>
    <row r="716" spans="1:16" ht="30" x14ac:dyDescent="0.25">
      <c r="A716" s="1">
        <v>657</v>
      </c>
      <c r="B716" s="1">
        <v>0</v>
      </c>
      <c r="C716" s="1">
        <v>0.214974</v>
      </c>
      <c r="D716" s="1">
        <v>7</v>
      </c>
      <c r="E716" s="1">
        <v>2470.2993488100001</v>
      </c>
      <c r="F716" s="1">
        <v>2.4702993488099998</v>
      </c>
      <c r="G716" s="1">
        <v>11.491154041</v>
      </c>
      <c r="H716" s="1">
        <v>232</v>
      </c>
      <c r="I716" s="1">
        <v>0</v>
      </c>
      <c r="J716" s="1">
        <v>215067.87399689399</v>
      </c>
      <c r="K716" s="2">
        <v>42696</v>
      </c>
      <c r="L716" s="1">
        <v>11</v>
      </c>
      <c r="M716" s="1">
        <v>5</v>
      </c>
      <c r="N716" s="1" t="s">
        <v>260</v>
      </c>
      <c r="O716" s="1">
        <v>2233.7806281388898</v>
      </c>
      <c r="P716" s="1">
        <v>215067.87399689399</v>
      </c>
    </row>
    <row r="717" spans="1:16" ht="30" x14ac:dyDescent="0.25">
      <c r="A717" s="1">
        <v>658</v>
      </c>
      <c r="B717" s="1">
        <v>0</v>
      </c>
      <c r="C717" s="1">
        <v>0.62418599999900004</v>
      </c>
      <c r="D717" s="1">
        <v>16</v>
      </c>
      <c r="E717" s="1">
        <v>4695.0629842500002</v>
      </c>
      <c r="F717" s="1">
        <v>4.6950629842499998</v>
      </c>
      <c r="G717" s="1">
        <v>7.5218972938500004</v>
      </c>
      <c r="H717" s="1">
        <v>234</v>
      </c>
      <c r="I717" s="1">
        <v>0</v>
      </c>
      <c r="J717" s="1">
        <v>624547.04158418905</v>
      </c>
      <c r="K717" s="2">
        <v>42696</v>
      </c>
      <c r="L717" s="1">
        <v>7.5218972938500004</v>
      </c>
      <c r="M717" s="1">
        <v>5</v>
      </c>
      <c r="N717" s="1" t="s">
        <v>260</v>
      </c>
      <c r="O717" s="1">
        <v>5230.5148689139596</v>
      </c>
      <c r="P717" s="1">
        <v>624547.04158418905</v>
      </c>
    </row>
    <row r="718" spans="1:16" ht="30" x14ac:dyDescent="0.25">
      <c r="A718" s="1">
        <v>661</v>
      </c>
      <c r="B718" s="1">
        <v>0</v>
      </c>
      <c r="C718" s="1">
        <v>0.18986400000100001</v>
      </c>
      <c r="D718" s="1">
        <v>7</v>
      </c>
      <c r="E718" s="1">
        <v>2269.23376491</v>
      </c>
      <c r="F718" s="1">
        <v>2.2692337649100001</v>
      </c>
      <c r="G718" s="1">
        <v>11.9518906422</v>
      </c>
      <c r="H718" s="1">
        <v>261</v>
      </c>
      <c r="I718" s="1">
        <v>0</v>
      </c>
      <c r="J718" s="1">
        <v>189846.83362459001</v>
      </c>
      <c r="K718" s="2">
        <v>42696</v>
      </c>
      <c r="L718" s="1">
        <v>11</v>
      </c>
      <c r="M718" s="1">
        <v>5</v>
      </c>
      <c r="N718" s="1" t="s">
        <v>260</v>
      </c>
      <c r="O718" s="1">
        <v>2266.5532459011501</v>
      </c>
      <c r="P718" s="1">
        <v>189846.83362459001</v>
      </c>
    </row>
    <row r="719" spans="1:16" ht="30" x14ac:dyDescent="0.25">
      <c r="A719" s="1">
        <v>662</v>
      </c>
      <c r="B719" s="1">
        <v>0</v>
      </c>
      <c r="C719" s="1">
        <v>0.157059</v>
      </c>
      <c r="D719" s="1">
        <v>5</v>
      </c>
      <c r="E719" s="1">
        <v>1192.34480452</v>
      </c>
      <c r="F719" s="1">
        <v>1.19234480452</v>
      </c>
      <c r="G719" s="1">
        <v>7.5916999632</v>
      </c>
      <c r="H719" s="1">
        <v>269</v>
      </c>
      <c r="I719" s="1">
        <v>0</v>
      </c>
      <c r="J719" s="1">
        <v>156885.60096327699</v>
      </c>
      <c r="K719" s="2">
        <v>42696</v>
      </c>
      <c r="L719" s="1">
        <v>7.5916999632</v>
      </c>
      <c r="M719" s="1">
        <v>5</v>
      </c>
      <c r="N719" s="1" t="s">
        <v>260</v>
      </c>
      <c r="O719" s="1">
        <v>2374.2855068352101</v>
      </c>
      <c r="P719" s="1">
        <v>156885.60096327699</v>
      </c>
    </row>
    <row r="720" spans="1:16" ht="30" x14ac:dyDescent="0.25">
      <c r="A720" s="1">
        <v>663</v>
      </c>
      <c r="B720" s="1">
        <v>0</v>
      </c>
      <c r="C720" s="1">
        <v>0.124416</v>
      </c>
      <c r="D720" s="1">
        <v>5</v>
      </c>
      <c r="E720" s="1">
        <v>1257.2636354399999</v>
      </c>
      <c r="F720" s="1">
        <v>1.25726363544</v>
      </c>
      <c r="G720" s="1">
        <v>10.105321143899999</v>
      </c>
      <c r="H720" s="1">
        <v>277</v>
      </c>
      <c r="I720" s="1">
        <v>0</v>
      </c>
      <c r="J720" s="1">
        <v>124236.99664543199</v>
      </c>
      <c r="K720" s="2">
        <v>42696</v>
      </c>
      <c r="L720" s="1">
        <v>10.105321143899999</v>
      </c>
      <c r="M720" s="1">
        <v>5</v>
      </c>
      <c r="N720" s="1" t="s">
        <v>260</v>
      </c>
      <c r="O720" s="1">
        <v>1800.1717674794299</v>
      </c>
      <c r="P720" s="1">
        <v>124236.99664543199</v>
      </c>
    </row>
    <row r="721" spans="1:16" ht="30" x14ac:dyDescent="0.25">
      <c r="A721" s="1">
        <v>666</v>
      </c>
      <c r="B721" s="1">
        <v>0</v>
      </c>
      <c r="C721" s="1">
        <v>0.84401999999999999</v>
      </c>
      <c r="D721" s="1">
        <v>23</v>
      </c>
      <c r="E721" s="1">
        <v>6651.4029176000004</v>
      </c>
      <c r="F721" s="1">
        <v>6.6514029175999996</v>
      </c>
      <c r="G721" s="1">
        <v>7.88062239947</v>
      </c>
      <c r="H721" s="1">
        <v>304</v>
      </c>
      <c r="I721" s="1">
        <v>0</v>
      </c>
      <c r="J721" s="1">
        <v>846492.89661629102</v>
      </c>
      <c r="K721" s="2">
        <v>42696</v>
      </c>
      <c r="L721" s="1">
        <v>7.88062239947</v>
      </c>
      <c r="M721" s="1">
        <v>5</v>
      </c>
      <c r="N721" s="1" t="s">
        <v>260</v>
      </c>
      <c r="O721" s="1">
        <v>5829.8597948098804</v>
      </c>
      <c r="P721" s="1">
        <v>846492.89661629102</v>
      </c>
    </row>
    <row r="722" spans="1:16" ht="30" x14ac:dyDescent="0.25">
      <c r="A722" s="1">
        <v>669</v>
      </c>
      <c r="B722" s="1">
        <v>0</v>
      </c>
      <c r="C722" s="1">
        <v>5.7914999999899998E-2</v>
      </c>
      <c r="D722" s="1">
        <v>7</v>
      </c>
      <c r="E722" s="1">
        <v>1706.67889502</v>
      </c>
      <c r="F722" s="1">
        <v>1.70667889502</v>
      </c>
      <c r="G722" s="1">
        <v>29.4686850561</v>
      </c>
      <c r="H722" s="1">
        <v>315</v>
      </c>
      <c r="I722" s="1">
        <v>0</v>
      </c>
      <c r="J722" s="1">
        <v>57901.687207818999</v>
      </c>
      <c r="K722" s="2">
        <v>42696</v>
      </c>
      <c r="L722" s="1">
        <v>11</v>
      </c>
      <c r="M722" s="1">
        <v>5</v>
      </c>
      <c r="N722" s="1" t="s">
        <v>260</v>
      </c>
      <c r="O722" s="1">
        <v>1886.5622681698301</v>
      </c>
      <c r="P722" s="1">
        <v>57901.687207818999</v>
      </c>
    </row>
    <row r="723" spans="1:16" ht="30" x14ac:dyDescent="0.25">
      <c r="A723" s="1">
        <v>672</v>
      </c>
      <c r="B723" s="1">
        <v>0</v>
      </c>
      <c r="C723" s="1">
        <v>1.2299040000000001</v>
      </c>
      <c r="D723" s="1">
        <v>36</v>
      </c>
      <c r="E723" s="1">
        <v>7534.8146058399998</v>
      </c>
      <c r="F723" s="1">
        <v>7.5348146058400003</v>
      </c>
      <c r="G723" s="1">
        <v>6.1263436868600003</v>
      </c>
      <c r="H723" s="1">
        <v>327</v>
      </c>
      <c r="I723" s="1">
        <v>0</v>
      </c>
      <c r="J723" s="1">
        <v>1230809.6651628099</v>
      </c>
      <c r="K723" s="2">
        <v>42696</v>
      </c>
      <c r="L723" s="1">
        <v>6.1263436868600003</v>
      </c>
      <c r="M723" s="1">
        <v>5</v>
      </c>
      <c r="N723" s="1" t="s">
        <v>260</v>
      </c>
      <c r="O723" s="1">
        <v>5393.7781150307901</v>
      </c>
      <c r="P723" s="1">
        <v>1230809.6651628099</v>
      </c>
    </row>
    <row r="724" spans="1:16" ht="30" x14ac:dyDescent="0.25">
      <c r="A724" s="1">
        <v>676</v>
      </c>
      <c r="B724" s="1">
        <v>0</v>
      </c>
      <c r="C724" s="1">
        <v>0.107487</v>
      </c>
      <c r="D724" s="1">
        <v>5</v>
      </c>
      <c r="E724" s="1">
        <v>1733.4915575</v>
      </c>
      <c r="F724" s="1">
        <v>1.7334915575000001</v>
      </c>
      <c r="G724" s="1">
        <v>16.1274531571</v>
      </c>
      <c r="H724" s="1">
        <v>366</v>
      </c>
      <c r="I724" s="1">
        <v>0</v>
      </c>
      <c r="J724" s="1">
        <v>97218.644338992104</v>
      </c>
      <c r="K724" s="2">
        <v>42696</v>
      </c>
      <c r="L724" s="1">
        <v>11</v>
      </c>
      <c r="M724" s="1">
        <v>5</v>
      </c>
      <c r="N724" s="1" t="s">
        <v>260</v>
      </c>
      <c r="O724" s="1">
        <v>2242.5490773819902</v>
      </c>
      <c r="P724" s="1">
        <v>97218.644338992104</v>
      </c>
    </row>
    <row r="725" spans="1:16" ht="30" x14ac:dyDescent="0.25">
      <c r="A725" s="1">
        <v>678</v>
      </c>
      <c r="B725" s="1">
        <v>0</v>
      </c>
      <c r="C725" s="1">
        <v>0.88541099999999995</v>
      </c>
      <c r="D725" s="1">
        <v>21</v>
      </c>
      <c r="E725" s="1">
        <v>5476.04382773</v>
      </c>
      <c r="F725" s="1">
        <v>5.4760438277299999</v>
      </c>
      <c r="G725" s="1">
        <v>6.1847479054700001</v>
      </c>
      <c r="H725" s="1">
        <v>372</v>
      </c>
      <c r="I725" s="1">
        <v>0</v>
      </c>
      <c r="J725" s="1">
        <v>885863.99073415005</v>
      </c>
      <c r="K725" s="2">
        <v>42696</v>
      </c>
      <c r="L725" s="1">
        <v>6.1847479054700001</v>
      </c>
      <c r="M725" s="1">
        <v>5</v>
      </c>
      <c r="N725" s="1" t="s">
        <v>260</v>
      </c>
      <c r="O725" s="1">
        <v>5912.9626595986601</v>
      </c>
      <c r="P725" s="1">
        <v>885863.99073415005</v>
      </c>
    </row>
    <row r="726" spans="1:16" ht="30" x14ac:dyDescent="0.25">
      <c r="A726" s="1">
        <v>684</v>
      </c>
      <c r="B726" s="1">
        <v>0</v>
      </c>
      <c r="C726" s="1">
        <v>6.4394999999999994E-2</v>
      </c>
      <c r="D726" s="1">
        <v>6</v>
      </c>
      <c r="E726" s="1">
        <v>919.78636329000005</v>
      </c>
      <c r="F726" s="1">
        <v>0.91978636328999996</v>
      </c>
      <c r="G726" s="1">
        <v>14.283505913300001</v>
      </c>
      <c r="H726" s="1">
        <v>392</v>
      </c>
      <c r="I726" s="1">
        <v>0</v>
      </c>
      <c r="J726" s="1">
        <v>64407.989065417903</v>
      </c>
      <c r="K726" s="2">
        <v>42696</v>
      </c>
      <c r="L726" s="1">
        <v>11</v>
      </c>
      <c r="M726" s="1">
        <v>5</v>
      </c>
      <c r="N726" s="1" t="s">
        <v>260</v>
      </c>
      <c r="O726" s="1">
        <v>1681.17842683865</v>
      </c>
      <c r="P726" s="1">
        <v>64407.989065417903</v>
      </c>
    </row>
    <row r="727" spans="1:16" ht="30" x14ac:dyDescent="0.25">
      <c r="A727" s="1">
        <v>688</v>
      </c>
      <c r="B727" s="1">
        <v>0</v>
      </c>
      <c r="C727" s="1">
        <v>0.12384900000100001</v>
      </c>
      <c r="D727" s="1">
        <v>3</v>
      </c>
      <c r="E727" s="1">
        <v>1936.3113626500001</v>
      </c>
      <c r="F727" s="1">
        <v>1.9363113626499999</v>
      </c>
      <c r="G727" s="1">
        <v>15.6344529438</v>
      </c>
      <c r="H727" s="1">
        <v>404</v>
      </c>
      <c r="I727" s="1">
        <v>0</v>
      </c>
      <c r="J727" s="1">
        <v>123514.19232586199</v>
      </c>
      <c r="K727" s="2">
        <v>42696</v>
      </c>
      <c r="L727" s="1">
        <v>11</v>
      </c>
      <c r="M727" s="1">
        <v>5</v>
      </c>
      <c r="N727" s="1" t="s">
        <v>260</v>
      </c>
      <c r="O727" s="1">
        <v>3098.7479807630898</v>
      </c>
      <c r="P727" s="1">
        <v>123514.19232586199</v>
      </c>
    </row>
    <row r="728" spans="1:16" ht="30" x14ac:dyDescent="0.25">
      <c r="A728" s="1">
        <v>689</v>
      </c>
      <c r="B728" s="1">
        <v>0</v>
      </c>
      <c r="C728" s="1">
        <v>1.402353</v>
      </c>
      <c r="D728" s="1">
        <v>28</v>
      </c>
      <c r="E728" s="1">
        <v>8919.0925266400009</v>
      </c>
      <c r="F728" s="1">
        <v>8.9190925266400001</v>
      </c>
      <c r="G728" s="1">
        <v>6.3600908805699996</v>
      </c>
      <c r="H728" s="1">
        <v>405</v>
      </c>
      <c r="I728" s="1">
        <v>0</v>
      </c>
      <c r="J728" s="1">
        <v>1403315.9750934399</v>
      </c>
      <c r="K728" s="2">
        <v>42696</v>
      </c>
      <c r="L728" s="1">
        <v>6.3600908805699996</v>
      </c>
      <c r="M728" s="1">
        <v>5</v>
      </c>
      <c r="N728" s="1" t="s">
        <v>260</v>
      </c>
      <c r="O728" s="1">
        <v>7500.2472459641003</v>
      </c>
      <c r="P728" s="1">
        <v>1403315.9750934399</v>
      </c>
    </row>
    <row r="729" spans="1:16" ht="30" x14ac:dyDescent="0.25">
      <c r="A729" s="1">
        <v>690</v>
      </c>
      <c r="B729" s="1">
        <v>0</v>
      </c>
      <c r="C729" s="1">
        <v>1.4931540000000001</v>
      </c>
      <c r="D729" s="1">
        <v>37</v>
      </c>
      <c r="E729" s="1">
        <v>9088.4707730099999</v>
      </c>
      <c r="F729" s="1">
        <v>9.0884707730100001</v>
      </c>
      <c r="G729" s="1">
        <v>6.0867604902199997</v>
      </c>
      <c r="H729" s="1">
        <v>406</v>
      </c>
      <c r="I729" s="1">
        <v>0</v>
      </c>
      <c r="J729" s="1">
        <v>1494283.35617509</v>
      </c>
      <c r="K729" s="2">
        <v>42696</v>
      </c>
      <c r="L729" s="1">
        <v>6.0867604902199997</v>
      </c>
      <c r="M729" s="1">
        <v>5</v>
      </c>
      <c r="N729" s="1" t="s">
        <v>260</v>
      </c>
      <c r="O729" s="1">
        <v>7724.6028828007802</v>
      </c>
      <c r="P729" s="1">
        <v>1494283.35617509</v>
      </c>
    </row>
    <row r="730" spans="1:16" ht="30" x14ac:dyDescent="0.25">
      <c r="A730" s="1">
        <v>710</v>
      </c>
      <c r="B730" s="1">
        <v>0</v>
      </c>
      <c r="C730" s="1">
        <v>0.19456200000000001</v>
      </c>
      <c r="D730" s="1">
        <v>10</v>
      </c>
      <c r="E730" s="1">
        <v>2392.2003230400001</v>
      </c>
      <c r="F730" s="1">
        <v>2.39220032304</v>
      </c>
      <c r="G730" s="1">
        <v>12.2953111247</v>
      </c>
      <c r="H730" s="1">
        <v>487</v>
      </c>
      <c r="I730" s="1">
        <v>0</v>
      </c>
      <c r="J730" s="1">
        <v>194481.45135583001</v>
      </c>
      <c r="K730" s="2">
        <v>42696</v>
      </c>
      <c r="L730" s="1">
        <v>11</v>
      </c>
      <c r="M730" s="1">
        <v>5</v>
      </c>
      <c r="N730" s="1" t="s">
        <v>260</v>
      </c>
      <c r="O730" s="1">
        <v>3625.1295414753899</v>
      </c>
      <c r="P730" s="1">
        <v>194481.45135583001</v>
      </c>
    </row>
    <row r="731" spans="1:16" ht="30" x14ac:dyDescent="0.25">
      <c r="A731" s="1">
        <v>711</v>
      </c>
      <c r="B731" s="1">
        <v>0</v>
      </c>
      <c r="C731" s="1">
        <v>0.38223899999900002</v>
      </c>
      <c r="D731" s="1">
        <v>12</v>
      </c>
      <c r="E731" s="1">
        <v>3148.7074657200001</v>
      </c>
      <c r="F731" s="1">
        <v>3.1487074657199998</v>
      </c>
      <c r="G731" s="1">
        <v>8.2375358499000004</v>
      </c>
      <c r="H731" s="1">
        <v>492</v>
      </c>
      <c r="I731" s="1">
        <v>0</v>
      </c>
      <c r="J731" s="1">
        <v>382424.60147639498</v>
      </c>
      <c r="K731" s="2">
        <v>42696</v>
      </c>
      <c r="L731" s="1">
        <v>8.2375358499000004</v>
      </c>
      <c r="M731" s="1">
        <v>5</v>
      </c>
      <c r="N731" s="1" t="s">
        <v>260</v>
      </c>
      <c r="O731" s="1">
        <v>3280.77169866748</v>
      </c>
      <c r="P731" s="1">
        <v>382424.60147639498</v>
      </c>
    </row>
    <row r="732" spans="1:16" ht="30" x14ac:dyDescent="0.25">
      <c r="A732" s="1">
        <v>715</v>
      </c>
      <c r="B732" s="1">
        <v>0</v>
      </c>
      <c r="C732" s="1">
        <v>0.33266699999900001</v>
      </c>
      <c r="D732" s="1">
        <v>9</v>
      </c>
      <c r="E732" s="1">
        <v>2491.3876605599999</v>
      </c>
      <c r="F732" s="1">
        <v>2.4913876605600001</v>
      </c>
      <c r="G732" s="1">
        <v>7.4891337600899996</v>
      </c>
      <c r="H732" s="1">
        <v>507</v>
      </c>
      <c r="I732" s="1">
        <v>0</v>
      </c>
      <c r="J732" s="1">
        <v>332868.927137124</v>
      </c>
      <c r="K732" s="2">
        <v>42696</v>
      </c>
      <c r="L732" s="1">
        <v>7.4891337600899996</v>
      </c>
      <c r="M732" s="1">
        <v>5</v>
      </c>
      <c r="N732" s="1" t="s">
        <v>260</v>
      </c>
      <c r="O732" s="1">
        <v>2575.6449002056102</v>
      </c>
      <c r="P732" s="1">
        <v>332868.927137124</v>
      </c>
    </row>
    <row r="733" spans="1:16" ht="30" x14ac:dyDescent="0.25">
      <c r="A733" s="1">
        <v>717</v>
      </c>
      <c r="B733" s="1">
        <v>0</v>
      </c>
      <c r="C733" s="1">
        <v>0.137376</v>
      </c>
      <c r="D733" s="1">
        <v>7</v>
      </c>
      <c r="E733" s="1">
        <v>2805.9902576700001</v>
      </c>
      <c r="F733" s="1">
        <v>2.80599025767</v>
      </c>
      <c r="G733" s="1">
        <v>20.425622071300001</v>
      </c>
      <c r="H733" s="1">
        <v>520</v>
      </c>
      <c r="I733" s="1">
        <v>0</v>
      </c>
      <c r="J733" s="1">
        <v>137360.18286607499</v>
      </c>
      <c r="K733" s="2">
        <v>42696</v>
      </c>
      <c r="L733" s="1">
        <v>11</v>
      </c>
      <c r="M733" s="1">
        <v>5</v>
      </c>
      <c r="N733" s="1" t="s">
        <v>260</v>
      </c>
      <c r="O733" s="1">
        <v>1865.85781791055</v>
      </c>
      <c r="P733" s="1">
        <v>137360.18286607499</v>
      </c>
    </row>
    <row r="734" spans="1:16" ht="30" x14ac:dyDescent="0.25">
      <c r="A734" s="1">
        <v>721</v>
      </c>
      <c r="B734" s="1">
        <v>0</v>
      </c>
      <c r="C734" s="1">
        <v>0.469638</v>
      </c>
      <c r="D734" s="1">
        <v>13</v>
      </c>
      <c r="E734" s="1">
        <v>2896.1227253000002</v>
      </c>
      <c r="F734" s="1">
        <v>2.8961227253000001</v>
      </c>
      <c r="G734" s="1">
        <v>6.1667129263399998</v>
      </c>
      <c r="H734" s="1">
        <v>532</v>
      </c>
      <c r="I734" s="1">
        <v>0</v>
      </c>
      <c r="J734" s="1">
        <v>469900.29844036198</v>
      </c>
      <c r="K734" s="2">
        <v>42696</v>
      </c>
      <c r="L734" s="1">
        <v>6.1667129263399998</v>
      </c>
      <c r="M734" s="1">
        <v>5</v>
      </c>
      <c r="N734" s="1" t="s">
        <v>260</v>
      </c>
      <c r="O734" s="1">
        <v>4370.6301420580303</v>
      </c>
      <c r="P734" s="1">
        <v>469900.29844036198</v>
      </c>
    </row>
    <row r="735" spans="1:16" ht="30" x14ac:dyDescent="0.25">
      <c r="A735" s="1">
        <v>729</v>
      </c>
      <c r="B735" s="1">
        <v>0</v>
      </c>
      <c r="C735" s="1">
        <v>1.0543769999999999</v>
      </c>
      <c r="D735" s="1">
        <v>25</v>
      </c>
      <c r="E735" s="1">
        <v>7162.5938264500001</v>
      </c>
      <c r="F735" s="1">
        <v>7.1625938264500002</v>
      </c>
      <c r="G735" s="1">
        <v>6.7931999905599998</v>
      </c>
      <c r="H735" s="1">
        <v>571</v>
      </c>
      <c r="I735" s="1">
        <v>0</v>
      </c>
      <c r="J735" s="1">
        <v>1052179.66656216</v>
      </c>
      <c r="K735" s="2">
        <v>42696</v>
      </c>
      <c r="L735" s="1">
        <v>6.7931999905599998</v>
      </c>
      <c r="M735" s="1">
        <v>5</v>
      </c>
      <c r="N735" s="1" t="s">
        <v>260</v>
      </c>
      <c r="O735" s="1">
        <v>6951.2399906564797</v>
      </c>
      <c r="P735" s="1">
        <v>1052179.66656216</v>
      </c>
    </row>
    <row r="736" spans="1:16" ht="30" x14ac:dyDescent="0.25">
      <c r="A736" s="1">
        <v>735</v>
      </c>
      <c r="B736" s="1">
        <v>0</v>
      </c>
      <c r="C736" s="1">
        <v>0.27977400000000002</v>
      </c>
      <c r="D736" s="1">
        <v>10</v>
      </c>
      <c r="E736" s="1">
        <v>1731.1525958300001</v>
      </c>
      <c r="F736" s="1">
        <v>1.73115259583</v>
      </c>
      <c r="G736" s="1">
        <v>6.18768218573</v>
      </c>
      <c r="H736" s="1">
        <v>600</v>
      </c>
      <c r="I736" s="1">
        <v>0</v>
      </c>
      <c r="J736" s="1">
        <v>279862.36999178998</v>
      </c>
      <c r="K736" s="2">
        <v>42696</v>
      </c>
      <c r="L736" s="1">
        <v>6.18768218573</v>
      </c>
      <c r="M736" s="1">
        <v>5</v>
      </c>
      <c r="N736" s="1" t="s">
        <v>260</v>
      </c>
      <c r="O736" s="1">
        <v>2793.7708826059902</v>
      </c>
      <c r="P736" s="1">
        <v>279862.36999178998</v>
      </c>
    </row>
    <row r="737" spans="1:17" ht="30" x14ac:dyDescent="0.25">
      <c r="A737" s="1">
        <v>737</v>
      </c>
      <c r="B737" s="1">
        <v>0</v>
      </c>
      <c r="C737" s="1">
        <v>9.2906999999600004E-2</v>
      </c>
      <c r="D737" s="1">
        <v>2</v>
      </c>
      <c r="E737" s="1">
        <v>1444.6646096699999</v>
      </c>
      <c r="F737" s="1">
        <v>1.44466460967</v>
      </c>
      <c r="G737" s="1">
        <v>15.549577638700001</v>
      </c>
      <c r="H737" s="1">
        <v>610</v>
      </c>
      <c r="I737" s="1">
        <v>0</v>
      </c>
      <c r="J737" s="1">
        <v>91248.006530284794</v>
      </c>
      <c r="K737" s="2">
        <v>42696</v>
      </c>
      <c r="L737" s="1">
        <v>11</v>
      </c>
      <c r="M737" s="1">
        <v>5</v>
      </c>
      <c r="N737" s="1" t="s">
        <v>260</v>
      </c>
      <c r="O737" s="1">
        <v>2107.3609388045302</v>
      </c>
      <c r="P737" s="1">
        <v>91248.006530284794</v>
      </c>
    </row>
    <row r="738" spans="1:17" ht="30" x14ac:dyDescent="0.25">
      <c r="A738" s="1">
        <v>738</v>
      </c>
      <c r="B738" s="1">
        <v>0</v>
      </c>
      <c r="C738" s="1">
        <v>0.49993199999999999</v>
      </c>
      <c r="D738" s="1">
        <v>12</v>
      </c>
      <c r="E738" s="1">
        <v>6601.0986976300001</v>
      </c>
      <c r="F738" s="1">
        <v>6.6010986976300003</v>
      </c>
      <c r="G738" s="1">
        <v>13.2039931383</v>
      </c>
      <c r="H738" s="1">
        <v>611</v>
      </c>
      <c r="I738" s="1">
        <v>0</v>
      </c>
      <c r="J738" s="1">
        <v>479229.33891721</v>
      </c>
      <c r="K738" s="2">
        <v>42696</v>
      </c>
      <c r="L738" s="1">
        <v>11</v>
      </c>
      <c r="M738" s="1">
        <v>5</v>
      </c>
      <c r="N738" s="1" t="s">
        <v>260</v>
      </c>
      <c r="O738" s="1">
        <v>4613.9979379402203</v>
      </c>
      <c r="P738" s="1">
        <v>479229.33891721</v>
      </c>
    </row>
    <row r="739" spans="1:17" ht="30" x14ac:dyDescent="0.25">
      <c r="A739" s="1">
        <v>739</v>
      </c>
      <c r="B739" s="1">
        <v>0</v>
      </c>
      <c r="C739" s="1">
        <v>9.4932000000900005E-2</v>
      </c>
      <c r="D739" s="1">
        <v>2</v>
      </c>
      <c r="E739" s="1">
        <v>1381.98441482</v>
      </c>
      <c r="F739" s="1">
        <v>1.38198441482</v>
      </c>
      <c r="G739" s="1">
        <v>14.557624560800001</v>
      </c>
      <c r="H739" s="1">
        <v>613</v>
      </c>
      <c r="I739" s="1">
        <v>0</v>
      </c>
      <c r="J739" s="1">
        <v>67351.752809105106</v>
      </c>
      <c r="K739" s="2">
        <v>42696</v>
      </c>
      <c r="L739" s="1">
        <v>11</v>
      </c>
      <c r="M739" s="1">
        <v>5</v>
      </c>
      <c r="N739" s="1" t="s">
        <v>260</v>
      </c>
      <c r="O739" s="1">
        <v>1430.9092828110699</v>
      </c>
      <c r="P739" s="1">
        <v>67351.752809105106</v>
      </c>
    </row>
    <row r="740" spans="1:17" ht="30" x14ac:dyDescent="0.25">
      <c r="A740" s="1">
        <v>740</v>
      </c>
      <c r="B740" s="1">
        <v>0</v>
      </c>
      <c r="C740" s="1">
        <v>1.2390570000000001</v>
      </c>
      <c r="D740" s="1">
        <v>22</v>
      </c>
      <c r="E740" s="1">
        <v>7966.6915523899997</v>
      </c>
      <c r="F740" s="1">
        <v>7.9666915523900004</v>
      </c>
      <c r="G740" s="1">
        <v>6.42964089012</v>
      </c>
      <c r="H740" s="1">
        <v>614</v>
      </c>
      <c r="I740" s="1">
        <v>0</v>
      </c>
      <c r="J740" s="1">
        <v>1239886.1114147</v>
      </c>
      <c r="K740" s="2">
        <v>42696</v>
      </c>
      <c r="L740" s="1">
        <v>6.42964089012</v>
      </c>
      <c r="M740" s="1">
        <v>5</v>
      </c>
      <c r="N740" s="1" t="s">
        <v>260</v>
      </c>
      <c r="O740" s="1">
        <v>7005.3053906493196</v>
      </c>
      <c r="P740" s="1">
        <v>1239886.1114147</v>
      </c>
    </row>
    <row r="741" spans="1:17" ht="30" x14ac:dyDescent="0.25">
      <c r="A741" s="1">
        <v>741</v>
      </c>
      <c r="B741" s="1">
        <v>0</v>
      </c>
      <c r="C741" s="1">
        <v>1.8257399999999999</v>
      </c>
      <c r="D741" s="1">
        <v>24</v>
      </c>
      <c r="E741" s="1">
        <v>14040.3857045</v>
      </c>
      <c r="F741" s="1">
        <v>14.0403857044</v>
      </c>
      <c r="G741" s="1">
        <v>7.6902437939699997</v>
      </c>
      <c r="H741" s="1">
        <v>617</v>
      </c>
      <c r="I741" s="1">
        <v>0</v>
      </c>
      <c r="J741" s="1">
        <v>1827103.1590549201</v>
      </c>
      <c r="K741" s="2">
        <v>42696</v>
      </c>
      <c r="L741" s="1">
        <v>7.6902437939699997</v>
      </c>
      <c r="M741" s="1">
        <v>5</v>
      </c>
      <c r="N741" s="1" t="s">
        <v>260</v>
      </c>
      <c r="O741" s="1">
        <v>10551.372243563401</v>
      </c>
      <c r="P741" s="1">
        <v>1827103.1590549201</v>
      </c>
    </row>
    <row r="742" spans="1:17" ht="30" x14ac:dyDescent="0.25">
      <c r="A742" s="1">
        <v>747</v>
      </c>
      <c r="B742" s="1">
        <v>0</v>
      </c>
      <c r="C742" s="1">
        <v>0.74220299999999995</v>
      </c>
      <c r="D742" s="1">
        <v>22</v>
      </c>
      <c r="E742" s="1">
        <v>6556.18570955</v>
      </c>
      <c r="F742" s="1">
        <v>6.5561857095500002</v>
      </c>
      <c r="G742" s="1">
        <v>8.8334131087499994</v>
      </c>
      <c r="H742" s="1">
        <v>646</v>
      </c>
      <c r="I742" s="1">
        <v>0</v>
      </c>
      <c r="J742" s="1">
        <v>742746.58961394802</v>
      </c>
      <c r="K742" s="2">
        <v>42696</v>
      </c>
      <c r="L742" s="1">
        <v>8.8334131087499994</v>
      </c>
      <c r="M742" s="1">
        <v>5</v>
      </c>
      <c r="N742" s="1" t="s">
        <v>260</v>
      </c>
      <c r="O742" s="1">
        <v>4341.29720432877</v>
      </c>
      <c r="P742" s="1">
        <v>742746.58961394802</v>
      </c>
    </row>
    <row r="743" spans="1:17" ht="30" x14ac:dyDescent="0.25">
      <c r="A743" s="1">
        <v>749</v>
      </c>
      <c r="B743" s="1">
        <v>0</v>
      </c>
      <c r="C743" s="1">
        <v>1.983609</v>
      </c>
      <c r="D743" s="1">
        <v>32</v>
      </c>
      <c r="E743" s="1">
        <v>14406.0779131</v>
      </c>
      <c r="F743" s="1">
        <v>14.406077913100001</v>
      </c>
      <c r="G743" s="1">
        <v>7.2625592609699998</v>
      </c>
      <c r="H743" s="1">
        <v>668</v>
      </c>
      <c r="I743" s="1">
        <v>0</v>
      </c>
      <c r="J743" s="1">
        <v>1988913.83812957</v>
      </c>
      <c r="K743" s="2">
        <v>42696</v>
      </c>
      <c r="L743" s="1">
        <v>7.2625592609699998</v>
      </c>
      <c r="M743" s="1">
        <v>5</v>
      </c>
      <c r="N743" s="1" t="s">
        <v>260</v>
      </c>
      <c r="O743" s="1">
        <v>11086.947638879599</v>
      </c>
      <c r="P743" s="1">
        <v>1988913.83812957</v>
      </c>
    </row>
    <row r="744" spans="1:17" ht="30" x14ac:dyDescent="0.25">
      <c r="A744" s="1">
        <v>753</v>
      </c>
      <c r="B744" s="1">
        <v>0</v>
      </c>
      <c r="C744" s="1">
        <v>0.50357700000000005</v>
      </c>
      <c r="D744" s="1">
        <v>12</v>
      </c>
      <c r="E744" s="1">
        <v>3247.57499809</v>
      </c>
      <c r="F744" s="1">
        <v>3.2475749980900002</v>
      </c>
      <c r="G744" s="1">
        <v>6.4490137517999999</v>
      </c>
      <c r="H744" s="1">
        <v>710</v>
      </c>
      <c r="I744" s="1">
        <v>0</v>
      </c>
      <c r="J744" s="1">
        <v>503852.20678697003</v>
      </c>
      <c r="K744" s="2">
        <v>42696</v>
      </c>
      <c r="L744" s="1">
        <v>6.4490137517999999</v>
      </c>
      <c r="M744" s="1">
        <v>5</v>
      </c>
      <c r="N744" s="1" t="s">
        <v>260</v>
      </c>
      <c r="O744" s="1">
        <v>5419.7279239519603</v>
      </c>
      <c r="P744" s="1">
        <v>503852.20678697003</v>
      </c>
      <c r="Q744">
        <f>SUM(P597:P744)/10000</f>
        <v>10014.975140944827</v>
      </c>
    </row>
  </sheetData>
  <autoFilter ref="A1:Q1">
    <sortState ref="A2:Q744">
      <sortCondition ref="M1"/>
    </sortState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2"/>
  <sheetViews>
    <sheetView topLeftCell="A25" workbookViewId="0">
      <selection activeCell="F9" sqref="F9"/>
    </sheetView>
  </sheetViews>
  <sheetFormatPr baseColWidth="10" defaultRowHeight="15" x14ac:dyDescent="0.25"/>
  <cols>
    <col min="1" max="1" width="16.85546875" style="12" bestFit="1" customWidth="1"/>
    <col min="2" max="2" width="37.42578125" bestFit="1" customWidth="1"/>
    <col min="3" max="3" width="7.140625" customWidth="1"/>
    <col min="4" max="4" width="8.28515625" customWidth="1"/>
    <col min="5" max="5" width="9.7109375" customWidth="1"/>
    <col min="6" max="6" width="7.85546875" customWidth="1"/>
    <col min="7" max="7" width="13.7109375" bestFit="1" customWidth="1"/>
  </cols>
  <sheetData>
    <row r="2" spans="1:2" x14ac:dyDescent="0.25">
      <c r="A2" s="94" t="s">
        <v>650</v>
      </c>
      <c r="B2" s="94" t="s">
        <v>651</v>
      </c>
    </row>
    <row r="3" spans="1:2" x14ac:dyDescent="0.25">
      <c r="A3" s="10">
        <v>0.11</v>
      </c>
      <c r="B3" s="10">
        <f>(A3-0.11)/($A$42-0.11)</f>
        <v>0</v>
      </c>
    </row>
    <row r="4" spans="1:2" x14ac:dyDescent="0.25">
      <c r="A4" s="10">
        <v>0.12</v>
      </c>
      <c r="B4" s="10">
        <f t="shared" ref="B4:B40" si="0">(A4-0.11)/($A$42-0.11)</f>
        <v>2.7027027027027015E-2</v>
      </c>
    </row>
    <row r="5" spans="1:2" x14ac:dyDescent="0.25">
      <c r="A5" s="10">
        <v>0.13</v>
      </c>
      <c r="B5" s="10">
        <f t="shared" si="0"/>
        <v>5.4054054054054064E-2</v>
      </c>
    </row>
    <row r="6" spans="1:2" x14ac:dyDescent="0.25">
      <c r="A6" s="10">
        <v>0.14000000000000001</v>
      </c>
      <c r="B6" s="10">
        <f t="shared" si="0"/>
        <v>8.1081081081081113E-2</v>
      </c>
    </row>
    <row r="7" spans="1:2" x14ac:dyDescent="0.25">
      <c r="A7" s="10">
        <v>0.15</v>
      </c>
      <c r="B7" s="10">
        <f t="shared" si="0"/>
        <v>0.10810810810810809</v>
      </c>
    </row>
    <row r="8" spans="1:2" x14ac:dyDescent="0.25">
      <c r="A8" s="10">
        <v>0.16</v>
      </c>
      <c r="B8" s="10">
        <f t="shared" si="0"/>
        <v>0.13513513513513514</v>
      </c>
    </row>
    <row r="9" spans="1:2" x14ac:dyDescent="0.25">
      <c r="A9" s="10">
        <v>0.17</v>
      </c>
      <c r="B9" s="10">
        <f t="shared" si="0"/>
        <v>0.1621621621621622</v>
      </c>
    </row>
    <row r="10" spans="1:2" x14ac:dyDescent="0.25">
      <c r="A10" s="10">
        <v>0.18</v>
      </c>
      <c r="B10" s="10">
        <f t="shared" si="0"/>
        <v>0.18918918918918917</v>
      </c>
    </row>
    <row r="11" spans="1:2" x14ac:dyDescent="0.25">
      <c r="A11" s="10">
        <v>0.19</v>
      </c>
      <c r="B11" s="10">
        <f t="shared" si="0"/>
        <v>0.21621621621621623</v>
      </c>
    </row>
    <row r="12" spans="1:2" x14ac:dyDescent="0.25">
      <c r="A12" s="10">
        <v>0.2</v>
      </c>
      <c r="B12" s="10">
        <f t="shared" si="0"/>
        <v>0.24324324324324328</v>
      </c>
    </row>
    <row r="13" spans="1:2" x14ac:dyDescent="0.25">
      <c r="A13" s="10">
        <v>0.21</v>
      </c>
      <c r="B13" s="10">
        <f t="shared" si="0"/>
        <v>0.27027027027027023</v>
      </c>
    </row>
    <row r="14" spans="1:2" x14ac:dyDescent="0.25">
      <c r="A14" s="10">
        <v>0.22</v>
      </c>
      <c r="B14" s="10">
        <f t="shared" si="0"/>
        <v>0.29729729729729731</v>
      </c>
    </row>
    <row r="15" spans="1:2" x14ac:dyDescent="0.25">
      <c r="A15" s="10">
        <v>0.23</v>
      </c>
      <c r="B15" s="10">
        <f t="shared" si="0"/>
        <v>0.32432432432432434</v>
      </c>
    </row>
    <row r="16" spans="1:2" x14ac:dyDescent="0.25">
      <c r="A16" s="10">
        <v>0.24</v>
      </c>
      <c r="B16" s="10">
        <f t="shared" si="0"/>
        <v>0.35135135135135137</v>
      </c>
    </row>
    <row r="17" spans="1:2" x14ac:dyDescent="0.25">
      <c r="A17" s="10">
        <v>0.25</v>
      </c>
      <c r="B17" s="10">
        <f t="shared" si="0"/>
        <v>0.3783783783783784</v>
      </c>
    </row>
    <row r="18" spans="1:2" x14ac:dyDescent="0.25">
      <c r="A18" s="10">
        <v>0.26</v>
      </c>
      <c r="B18" s="10">
        <f t="shared" si="0"/>
        <v>0.40540540540540548</v>
      </c>
    </row>
    <row r="19" spans="1:2" x14ac:dyDescent="0.25">
      <c r="A19" s="10">
        <v>0.27</v>
      </c>
      <c r="B19" s="10">
        <f t="shared" si="0"/>
        <v>0.43243243243243251</v>
      </c>
    </row>
    <row r="20" spans="1:2" x14ac:dyDescent="0.25">
      <c r="A20" s="10">
        <v>0.28000000000000003</v>
      </c>
      <c r="B20" s="10">
        <f t="shared" si="0"/>
        <v>0.4594594594594596</v>
      </c>
    </row>
    <row r="21" spans="1:2" x14ac:dyDescent="0.25">
      <c r="A21" s="10">
        <v>0.28999999999999998</v>
      </c>
      <c r="B21" s="10">
        <f t="shared" si="0"/>
        <v>0.48648648648648646</v>
      </c>
    </row>
    <row r="22" spans="1:2" x14ac:dyDescent="0.25">
      <c r="A22" s="10">
        <v>0.3</v>
      </c>
      <c r="B22" s="10">
        <f t="shared" si="0"/>
        <v>0.51351351351351349</v>
      </c>
    </row>
    <row r="23" spans="1:2" x14ac:dyDescent="0.25">
      <c r="A23" s="10">
        <v>0.31</v>
      </c>
      <c r="B23" s="10">
        <f t="shared" si="0"/>
        <v>0.54054054054054057</v>
      </c>
    </row>
    <row r="24" spans="1:2" x14ac:dyDescent="0.25">
      <c r="A24" s="10">
        <v>0.32</v>
      </c>
      <c r="B24" s="10">
        <f t="shared" si="0"/>
        <v>0.56756756756756765</v>
      </c>
    </row>
    <row r="25" spans="1:2" x14ac:dyDescent="0.25">
      <c r="A25" s="10">
        <v>0.33</v>
      </c>
      <c r="B25" s="10">
        <f t="shared" si="0"/>
        <v>0.59459459459459463</v>
      </c>
    </row>
    <row r="26" spans="1:2" x14ac:dyDescent="0.25">
      <c r="A26" s="10">
        <v>0.34</v>
      </c>
      <c r="B26" s="10">
        <f t="shared" si="0"/>
        <v>0.62162162162162171</v>
      </c>
    </row>
    <row r="27" spans="1:2" x14ac:dyDescent="0.25">
      <c r="A27" s="10">
        <v>0.35</v>
      </c>
      <c r="B27" s="10">
        <f t="shared" si="0"/>
        <v>0.64864864864864868</v>
      </c>
    </row>
    <row r="28" spans="1:2" x14ac:dyDescent="0.25">
      <c r="A28" s="10">
        <v>0.36</v>
      </c>
      <c r="B28" s="10">
        <f t="shared" si="0"/>
        <v>0.67567567567567566</v>
      </c>
    </row>
    <row r="29" spans="1:2" x14ac:dyDescent="0.25">
      <c r="A29" s="10">
        <v>0.37</v>
      </c>
      <c r="B29" s="10">
        <f t="shared" si="0"/>
        <v>0.70270270270270274</v>
      </c>
    </row>
    <row r="30" spans="1:2" x14ac:dyDescent="0.25">
      <c r="A30" s="10">
        <v>0.38</v>
      </c>
      <c r="B30" s="10">
        <f t="shared" si="0"/>
        <v>0.72972972972972983</v>
      </c>
    </row>
    <row r="31" spans="1:2" x14ac:dyDescent="0.25">
      <c r="A31" s="10">
        <v>0.39</v>
      </c>
      <c r="B31" s="10">
        <f t="shared" si="0"/>
        <v>0.7567567567567568</v>
      </c>
    </row>
    <row r="32" spans="1:2" x14ac:dyDescent="0.25">
      <c r="A32" s="10">
        <v>0.4</v>
      </c>
      <c r="B32" s="10">
        <f t="shared" si="0"/>
        <v>0.78378378378378388</v>
      </c>
    </row>
    <row r="33" spans="1:2" x14ac:dyDescent="0.25">
      <c r="A33" s="10">
        <v>0.41</v>
      </c>
      <c r="B33" s="10">
        <f t="shared" si="0"/>
        <v>0.81081081081081074</v>
      </c>
    </row>
    <row r="34" spans="1:2" x14ac:dyDescent="0.25">
      <c r="A34" s="10">
        <v>0.42</v>
      </c>
      <c r="B34" s="10">
        <f t="shared" si="0"/>
        <v>0.83783783783783783</v>
      </c>
    </row>
    <row r="35" spans="1:2" x14ac:dyDescent="0.25">
      <c r="A35" s="10">
        <v>0.43</v>
      </c>
      <c r="B35" s="10">
        <f t="shared" si="0"/>
        <v>0.86486486486486491</v>
      </c>
    </row>
    <row r="36" spans="1:2" x14ac:dyDescent="0.25">
      <c r="A36" s="10">
        <v>0.44</v>
      </c>
      <c r="B36" s="10">
        <f t="shared" si="0"/>
        <v>0.891891891891892</v>
      </c>
    </row>
    <row r="37" spans="1:2" x14ac:dyDescent="0.25">
      <c r="A37" s="10">
        <v>0.45</v>
      </c>
      <c r="B37" s="10">
        <f t="shared" si="0"/>
        <v>0.91891891891891897</v>
      </c>
    </row>
    <row r="38" spans="1:2" x14ac:dyDescent="0.25">
      <c r="A38" s="10">
        <v>0.46</v>
      </c>
      <c r="B38" s="10">
        <f t="shared" si="0"/>
        <v>0.94594594594594605</v>
      </c>
    </row>
    <row r="39" spans="1:2" x14ac:dyDescent="0.25">
      <c r="A39" s="10">
        <v>0.47</v>
      </c>
      <c r="B39" s="10">
        <f t="shared" si="0"/>
        <v>0.97297297297297292</v>
      </c>
    </row>
    <row r="40" spans="1:2" x14ac:dyDescent="0.25">
      <c r="A40" s="10">
        <v>0.48</v>
      </c>
      <c r="B40" s="10">
        <f t="shared" si="0"/>
        <v>1</v>
      </c>
    </row>
    <row r="41" spans="1:2" x14ac:dyDescent="0.25">
      <c r="A41" s="10"/>
      <c r="B41" s="10"/>
    </row>
    <row r="42" spans="1:2" x14ac:dyDescent="0.25">
      <c r="A42" s="10">
        <f>MAX(A7:A40)</f>
        <v>0.48</v>
      </c>
      <c r="B42" s="10" t="s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workbookViewId="0">
      <selection activeCell="J18" sqref="J18"/>
    </sheetView>
  </sheetViews>
  <sheetFormatPr baseColWidth="10" defaultRowHeight="15" x14ac:dyDescent="0.25"/>
  <cols>
    <col min="1" max="1" width="4.5703125" customWidth="1"/>
    <col min="2" max="2" width="22.140625" customWidth="1"/>
    <col min="3" max="3" width="6" hidden="1" customWidth="1"/>
    <col min="4" max="4" width="8.140625" customWidth="1"/>
    <col min="5" max="5" width="8.5703125" bestFit="1" customWidth="1"/>
  </cols>
  <sheetData>
    <row r="2" spans="2:5" x14ac:dyDescent="0.25">
      <c r="B2" s="40" t="s">
        <v>277</v>
      </c>
    </row>
    <row r="3" spans="2:5" ht="6" customHeight="1" x14ac:dyDescent="0.25"/>
    <row r="4" spans="2:5" x14ac:dyDescent="0.25">
      <c r="B4" s="96" t="s">
        <v>230</v>
      </c>
      <c r="C4" s="96" t="s">
        <v>652</v>
      </c>
      <c r="D4" s="101" t="s">
        <v>659</v>
      </c>
      <c r="E4" s="96" t="s">
        <v>233</v>
      </c>
    </row>
    <row r="5" spans="2:5" x14ac:dyDescent="0.25">
      <c r="B5" s="97" t="s">
        <v>653</v>
      </c>
      <c r="C5" s="97" t="s">
        <v>654</v>
      </c>
      <c r="D5" s="98">
        <v>1</v>
      </c>
      <c r="E5" s="14">
        <v>1</v>
      </c>
    </row>
    <row r="6" spans="2:5" x14ac:dyDescent="0.25">
      <c r="B6" s="97" t="s">
        <v>655</v>
      </c>
      <c r="C6" s="97" t="s">
        <v>656</v>
      </c>
      <c r="D6" s="98">
        <v>2</v>
      </c>
      <c r="E6" s="14">
        <v>0.5</v>
      </c>
    </row>
    <row r="7" spans="2:5" x14ac:dyDescent="0.25">
      <c r="B7" s="97" t="s">
        <v>657</v>
      </c>
      <c r="C7" s="97" t="s">
        <v>658</v>
      </c>
      <c r="D7" s="98">
        <v>3</v>
      </c>
      <c r="E7" s="14">
        <v>0.1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workbookViewId="0">
      <selection activeCell="J19" sqref="J19"/>
    </sheetView>
  </sheetViews>
  <sheetFormatPr baseColWidth="10" defaultRowHeight="15" x14ac:dyDescent="0.25"/>
  <cols>
    <col min="1" max="1" width="4.28515625" customWidth="1"/>
    <col min="2" max="2" width="20" bestFit="1" customWidth="1"/>
    <col min="3" max="3" width="12.28515625" customWidth="1"/>
    <col min="4" max="4" width="13.7109375" customWidth="1"/>
    <col min="5" max="5" width="11.28515625" customWidth="1"/>
    <col min="6" max="6" width="12.42578125" style="12" customWidth="1"/>
    <col min="7" max="7" width="10.85546875" customWidth="1"/>
    <col min="8" max="8" width="7.85546875" bestFit="1" customWidth="1"/>
    <col min="9" max="9" width="4" customWidth="1"/>
    <col min="11" max="15" width="9.7109375" customWidth="1"/>
    <col min="16" max="16" width="3.5703125" customWidth="1"/>
  </cols>
  <sheetData>
    <row r="1" spans="2:15" x14ac:dyDescent="0.25">
      <c r="B1" t="s">
        <v>671</v>
      </c>
    </row>
    <row r="2" spans="2:15" x14ac:dyDescent="0.25">
      <c r="E2" s="9" t="s">
        <v>232</v>
      </c>
      <c r="F2" s="60" t="s">
        <v>233</v>
      </c>
      <c r="G2" s="147" t="s">
        <v>678</v>
      </c>
    </row>
    <row r="3" spans="2:15" ht="30" x14ac:dyDescent="0.25">
      <c r="B3" s="8"/>
      <c r="C3" s="94" t="s">
        <v>670</v>
      </c>
      <c r="D3" s="94" t="s">
        <v>669</v>
      </c>
      <c r="E3" s="9" t="s">
        <v>236</v>
      </c>
      <c r="F3" s="60" t="s">
        <v>237</v>
      </c>
      <c r="G3" s="148"/>
      <c r="J3" s="106" t="s">
        <v>683</v>
      </c>
      <c r="K3" s="105" t="s">
        <v>677</v>
      </c>
      <c r="L3" s="105" t="s">
        <v>680</v>
      </c>
      <c r="M3" s="105" t="s">
        <v>681</v>
      </c>
      <c r="N3" s="105" t="s">
        <v>15</v>
      </c>
      <c r="O3" s="105" t="s">
        <v>682</v>
      </c>
    </row>
    <row r="4" spans="2:15" x14ac:dyDescent="0.25">
      <c r="B4" s="8" t="s">
        <v>662</v>
      </c>
      <c r="C4" s="11">
        <v>26163.046999999999</v>
      </c>
      <c r="D4" s="77">
        <v>649.56153923633167</v>
      </c>
      <c r="E4" s="38">
        <f>D4/C4</f>
        <v>2.4827442279040806E-2</v>
      </c>
      <c r="F4" s="38">
        <f t="shared" ref="F4:F10" si="0">E4/$E$12</f>
        <v>5.9760451371934122E-2</v>
      </c>
      <c r="G4" s="111" t="s">
        <v>16</v>
      </c>
      <c r="J4" s="94" t="s">
        <v>677</v>
      </c>
      <c r="K4" s="114" t="s">
        <v>677</v>
      </c>
      <c r="L4" s="110" t="s">
        <v>17</v>
      </c>
      <c r="M4" s="110" t="s">
        <v>17</v>
      </c>
      <c r="N4" s="111" t="s">
        <v>16</v>
      </c>
      <c r="O4" s="111" t="s">
        <v>16</v>
      </c>
    </row>
    <row r="5" spans="2:15" x14ac:dyDescent="0.25">
      <c r="B5" s="8" t="s">
        <v>663</v>
      </c>
      <c r="C5" s="11">
        <v>801.91344000000004</v>
      </c>
      <c r="D5" s="77">
        <v>12.391083846974787</v>
      </c>
      <c r="E5" s="38">
        <f>D5/C5</f>
        <v>1.5451896961565811E-2</v>
      </c>
      <c r="F5" s="38">
        <f t="shared" si="0"/>
        <v>3.7193212518525517E-2</v>
      </c>
      <c r="G5" s="110" t="s">
        <v>17</v>
      </c>
      <c r="J5" s="94" t="s">
        <v>680</v>
      </c>
      <c r="K5" s="110" t="s">
        <v>17</v>
      </c>
      <c r="L5" s="110" t="s">
        <v>17</v>
      </c>
      <c r="M5" s="111" t="s">
        <v>16</v>
      </c>
      <c r="N5" s="111" t="s">
        <v>16</v>
      </c>
      <c r="O5" s="113" t="s">
        <v>15</v>
      </c>
    </row>
    <row r="6" spans="2:15" x14ac:dyDescent="0.25">
      <c r="B6" s="8" t="s">
        <v>668</v>
      </c>
      <c r="C6" s="11">
        <v>88199.521200000003</v>
      </c>
      <c r="D6" s="77">
        <v>614.29154266713397</v>
      </c>
      <c r="E6" s="38">
        <f>D6/C6</f>
        <v>6.9647945284666011E-3</v>
      </c>
      <c r="F6" s="38">
        <f t="shared" si="0"/>
        <v>1.6764484237077906E-2</v>
      </c>
      <c r="G6" s="114" t="s">
        <v>677</v>
      </c>
      <c r="J6" s="94" t="s">
        <v>681</v>
      </c>
      <c r="K6" s="110" t="s">
        <v>17</v>
      </c>
      <c r="L6" s="111" t="s">
        <v>16</v>
      </c>
      <c r="M6" s="111" t="s">
        <v>16</v>
      </c>
      <c r="N6" s="113" t="s">
        <v>15</v>
      </c>
      <c r="O6" s="113" t="s">
        <v>15</v>
      </c>
    </row>
    <row r="7" spans="2:15" x14ac:dyDescent="0.25">
      <c r="B7" s="8" t="s">
        <v>665</v>
      </c>
      <c r="C7" s="11">
        <v>3314.9834999999998</v>
      </c>
      <c r="D7" s="77">
        <v>52.03736067252845</v>
      </c>
      <c r="E7" s="38">
        <f>D7/C7</f>
        <v>1.5697622830559626E-2</v>
      </c>
      <c r="F7" s="38">
        <f t="shared" si="0"/>
        <v>3.7784682581361105E-2</v>
      </c>
      <c r="G7" s="110" t="s">
        <v>17</v>
      </c>
      <c r="J7" s="94" t="s">
        <v>15</v>
      </c>
      <c r="K7" s="111" t="s">
        <v>16</v>
      </c>
      <c r="L7" s="111" t="s">
        <v>16</v>
      </c>
      <c r="M7" s="113" t="s">
        <v>15</v>
      </c>
      <c r="N7" s="113" t="s">
        <v>15</v>
      </c>
      <c r="O7" s="112" t="s">
        <v>676</v>
      </c>
    </row>
    <row r="8" spans="2:15" x14ac:dyDescent="0.25">
      <c r="B8" s="8" t="s">
        <v>667</v>
      </c>
      <c r="C8" s="11">
        <v>143.98429999999999</v>
      </c>
      <c r="D8" s="77">
        <v>53.581457533130887</v>
      </c>
      <c r="E8" s="38">
        <f t="shared" ref="E8" si="1">D8/C8</f>
        <v>0.37213402803729917</v>
      </c>
      <c r="F8" s="38">
        <f t="shared" si="0"/>
        <v>0.89573856365941262</v>
      </c>
      <c r="G8" s="112" t="s">
        <v>676</v>
      </c>
      <c r="J8" s="94" t="s">
        <v>682</v>
      </c>
      <c r="K8" s="111" t="s">
        <v>16</v>
      </c>
      <c r="L8" s="113" t="s">
        <v>15</v>
      </c>
      <c r="M8" s="113" t="s">
        <v>15</v>
      </c>
      <c r="N8" s="112" t="s">
        <v>676</v>
      </c>
      <c r="O8" s="112" t="s">
        <v>676</v>
      </c>
    </row>
    <row r="9" spans="2:15" x14ac:dyDescent="0.25">
      <c r="B9" s="8" t="s">
        <v>666</v>
      </c>
      <c r="C9" s="11">
        <v>22.307500000000001</v>
      </c>
      <c r="D9" s="77">
        <v>0</v>
      </c>
      <c r="E9" s="38">
        <f>D9/C9</f>
        <v>0</v>
      </c>
      <c r="F9" s="38">
        <f t="shared" si="0"/>
        <v>0</v>
      </c>
      <c r="G9" s="114" t="s">
        <v>677</v>
      </c>
    </row>
    <row r="10" spans="2:15" x14ac:dyDescent="0.25">
      <c r="B10" s="8" t="s">
        <v>661</v>
      </c>
      <c r="C10" s="11">
        <v>311.05579999999998</v>
      </c>
      <c r="D10" s="77">
        <v>129.22793825629898</v>
      </c>
      <c r="E10" s="102">
        <f>D10/C10</f>
        <v>0.41544937678802002</v>
      </c>
      <c r="F10" s="102">
        <f t="shared" si="0"/>
        <v>1</v>
      </c>
      <c r="G10" s="112" t="s">
        <v>676</v>
      </c>
      <c r="K10" s="105" t="s">
        <v>677</v>
      </c>
      <c r="L10" s="105" t="s">
        <v>680</v>
      </c>
      <c r="M10" s="105" t="s">
        <v>681</v>
      </c>
      <c r="N10" s="105" t="s">
        <v>15</v>
      </c>
      <c r="O10" s="105" t="s">
        <v>682</v>
      </c>
    </row>
    <row r="11" spans="2:15" x14ac:dyDescent="0.25">
      <c r="B11" s="8" t="s">
        <v>239</v>
      </c>
      <c r="C11" s="7">
        <f>SUM(C4:C10)</f>
        <v>118956.81273999999</v>
      </c>
      <c r="D11" s="77">
        <f>SUM(D4:D10)</f>
        <v>1511.0909222123987</v>
      </c>
      <c r="E11" s="102">
        <f>SUM(E4:E10)</f>
        <v>0.85052516142495205</v>
      </c>
      <c r="F11" s="102">
        <f>SUM(F4:F10)</f>
        <v>2.047241394368311</v>
      </c>
      <c r="G11" s="103"/>
      <c r="K11" s="105">
        <v>0.2</v>
      </c>
      <c r="L11" s="105">
        <v>0.4</v>
      </c>
      <c r="M11" s="105">
        <v>0.6</v>
      </c>
      <c r="N11" s="105">
        <v>0.8</v>
      </c>
      <c r="O11" s="105">
        <v>1</v>
      </c>
    </row>
    <row r="12" spans="2:15" x14ac:dyDescent="0.25">
      <c r="B12" s="8" t="s">
        <v>240</v>
      </c>
      <c r="C12" s="8"/>
      <c r="D12" s="77">
        <f>MAX(D4:D10)</f>
        <v>649.56153923633167</v>
      </c>
      <c r="E12" s="102">
        <f>MAX(E4:E10)</f>
        <v>0.41544937678802002</v>
      </c>
      <c r="F12" s="102">
        <f>MAX(F4:F10)</f>
        <v>1</v>
      </c>
      <c r="G12" s="13"/>
    </row>
    <row r="13" spans="2:15" x14ac:dyDescent="0.25">
      <c r="D13" s="95" t="s">
        <v>674</v>
      </c>
    </row>
    <row r="14" spans="2:15" ht="30.75" customHeight="1" x14ac:dyDescent="0.25">
      <c r="B14" s="108" t="s">
        <v>660</v>
      </c>
      <c r="C14" s="105" t="s">
        <v>672</v>
      </c>
      <c r="D14" s="105" t="s">
        <v>673</v>
      </c>
      <c r="E14" s="105" t="s">
        <v>675</v>
      </c>
      <c r="F14" s="105" t="s">
        <v>678</v>
      </c>
      <c r="G14" s="105" t="s">
        <v>679</v>
      </c>
      <c r="H14" s="105" t="s">
        <v>651</v>
      </c>
      <c r="I14" s="104"/>
    </row>
    <row r="15" spans="2:15" x14ac:dyDescent="0.25">
      <c r="B15" s="8" t="s">
        <v>661</v>
      </c>
      <c r="C15" s="10">
        <v>1</v>
      </c>
      <c r="D15" s="109">
        <f t="shared" ref="D15:D21" si="2">(C15-$C$23)/($C$22-$C$23)</f>
        <v>0.45454545454545464</v>
      </c>
      <c r="E15" s="111" t="s">
        <v>16</v>
      </c>
      <c r="F15" s="112" t="s">
        <v>676</v>
      </c>
      <c r="G15" s="113" t="s">
        <v>15</v>
      </c>
      <c r="H15" s="113">
        <v>0.8</v>
      </c>
    </row>
    <row r="16" spans="2:15" x14ac:dyDescent="0.25">
      <c r="B16" s="8" t="s">
        <v>662</v>
      </c>
      <c r="C16" s="10">
        <v>1.18</v>
      </c>
      <c r="D16" s="109">
        <f t="shared" si="2"/>
        <v>1</v>
      </c>
      <c r="E16" s="112" t="s">
        <v>676</v>
      </c>
      <c r="F16" s="111" t="s">
        <v>16</v>
      </c>
      <c r="G16" s="113" t="s">
        <v>15</v>
      </c>
      <c r="H16" s="113">
        <v>0.8</v>
      </c>
    </row>
    <row r="17" spans="2:8" x14ac:dyDescent="0.25">
      <c r="B17" s="8" t="s">
        <v>663</v>
      </c>
      <c r="C17" s="10">
        <v>1.17</v>
      </c>
      <c r="D17" s="109">
        <f t="shared" si="2"/>
        <v>0.96969696969696961</v>
      </c>
      <c r="E17" s="110" t="s">
        <v>17</v>
      </c>
      <c r="F17" s="111" t="s">
        <v>16</v>
      </c>
      <c r="G17" s="111" t="s">
        <v>16</v>
      </c>
      <c r="H17" s="111">
        <v>0.6</v>
      </c>
    </row>
    <row r="18" spans="2:8" x14ac:dyDescent="0.25">
      <c r="B18" s="8" t="s">
        <v>664</v>
      </c>
      <c r="C18" s="10">
        <v>0.85</v>
      </c>
      <c r="D18" s="109">
        <f t="shared" si="2"/>
        <v>0</v>
      </c>
      <c r="E18" s="114" t="s">
        <v>677</v>
      </c>
      <c r="F18" s="114" t="s">
        <v>677</v>
      </c>
      <c r="G18" s="114" t="s">
        <v>677</v>
      </c>
      <c r="H18" s="114">
        <v>0.2</v>
      </c>
    </row>
    <row r="19" spans="2:8" x14ac:dyDescent="0.25">
      <c r="B19" s="8" t="s">
        <v>665</v>
      </c>
      <c r="C19" s="10">
        <v>1.18</v>
      </c>
      <c r="D19" s="109">
        <f t="shared" si="2"/>
        <v>1</v>
      </c>
      <c r="E19" s="112" t="s">
        <v>676</v>
      </c>
      <c r="F19" s="110" t="s">
        <v>17</v>
      </c>
      <c r="G19" s="113" t="s">
        <v>15</v>
      </c>
      <c r="H19" s="113">
        <v>0.8</v>
      </c>
    </row>
    <row r="20" spans="2:8" x14ac:dyDescent="0.25">
      <c r="B20" s="8" t="s">
        <v>666</v>
      </c>
      <c r="C20" s="10">
        <v>1</v>
      </c>
      <c r="D20" s="109">
        <f t="shared" si="2"/>
        <v>0.45454545454545464</v>
      </c>
      <c r="E20" s="111" t="s">
        <v>16</v>
      </c>
      <c r="F20" s="114" t="s">
        <v>677</v>
      </c>
      <c r="G20" s="110" t="s">
        <v>17</v>
      </c>
      <c r="H20" s="110">
        <v>0.4</v>
      </c>
    </row>
    <row r="21" spans="2:8" x14ac:dyDescent="0.25">
      <c r="B21" s="8" t="s">
        <v>667</v>
      </c>
      <c r="C21" s="10">
        <v>1</v>
      </c>
      <c r="D21" s="109">
        <f t="shared" si="2"/>
        <v>0.45454545454545464</v>
      </c>
      <c r="E21" s="111" t="s">
        <v>16</v>
      </c>
      <c r="F21" s="112" t="s">
        <v>676</v>
      </c>
      <c r="G21" s="113" t="s">
        <v>15</v>
      </c>
      <c r="H21" s="113">
        <v>0.8</v>
      </c>
    </row>
    <row r="22" spans="2:8" x14ac:dyDescent="0.25">
      <c r="B22" s="107" t="s">
        <v>240</v>
      </c>
      <c r="C22" s="12">
        <f>MAX(C15:C21)</f>
        <v>1.18</v>
      </c>
    </row>
    <row r="23" spans="2:8" x14ac:dyDescent="0.25">
      <c r="B23" s="107" t="s">
        <v>684</v>
      </c>
      <c r="C23" s="12">
        <f>MIN(C15:C21)</f>
        <v>0.85</v>
      </c>
      <c r="D23" s="12"/>
    </row>
    <row r="24" spans="2:8" x14ac:dyDescent="0.25">
      <c r="D24" s="12"/>
    </row>
    <row r="25" spans="2:8" x14ac:dyDescent="0.25">
      <c r="C25" s="12"/>
      <c r="D25" s="12"/>
    </row>
    <row r="27" spans="2:8" ht="25.5" customHeight="1" x14ac:dyDescent="0.25"/>
  </sheetData>
  <mergeCells count="1">
    <mergeCell ref="G2:G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H22" sqref="H22"/>
    </sheetView>
  </sheetViews>
  <sheetFormatPr baseColWidth="10" defaultRowHeight="15" x14ac:dyDescent="0.25"/>
  <cols>
    <col min="1" max="1" width="4.85546875" customWidth="1"/>
    <col min="2" max="2" width="17" bestFit="1" customWidth="1"/>
    <col min="3" max="3" width="12.140625" style="12" customWidth="1"/>
  </cols>
  <sheetData>
    <row r="2" spans="2:3" s="17" customFormat="1" x14ac:dyDescent="0.25">
      <c r="C2" s="79" t="s">
        <v>286</v>
      </c>
    </row>
    <row r="3" spans="2:3" x14ac:dyDescent="0.25">
      <c r="B3" s="8" t="s">
        <v>277</v>
      </c>
      <c r="C3" s="99">
        <v>0.2</v>
      </c>
    </row>
    <row r="4" spans="2:3" x14ac:dyDescent="0.25">
      <c r="B4" s="8" t="s">
        <v>275</v>
      </c>
      <c r="C4" s="99">
        <v>0.2</v>
      </c>
    </row>
    <row r="5" spans="2:3" x14ac:dyDescent="0.25">
      <c r="B5" s="8" t="s">
        <v>276</v>
      </c>
      <c r="C5" s="99">
        <v>0.55000000000000004</v>
      </c>
    </row>
    <row r="6" spans="2:3" x14ac:dyDescent="0.25">
      <c r="B6" s="8" t="s">
        <v>278</v>
      </c>
      <c r="C6" s="99">
        <v>0.05</v>
      </c>
    </row>
    <row r="7" spans="2:3" x14ac:dyDescent="0.25">
      <c r="C7" s="100">
        <f>SUM(C3:C6)</f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380"/>
  <sheetViews>
    <sheetView workbookViewId="0">
      <selection activeCell="G1398" sqref="G1398"/>
    </sheetView>
  </sheetViews>
  <sheetFormatPr baseColWidth="10" defaultRowHeight="15" x14ac:dyDescent="0.25"/>
  <cols>
    <col min="3" max="3" width="18.7109375" style="54" bestFit="1" customWidth="1"/>
  </cols>
  <sheetData>
    <row r="1" spans="1:3" x14ac:dyDescent="0.25">
      <c r="A1" t="s">
        <v>647</v>
      </c>
      <c r="B1" t="s">
        <v>646</v>
      </c>
      <c r="C1" s="54" t="s">
        <v>645</v>
      </c>
    </row>
    <row r="2" spans="1:3" hidden="1" x14ac:dyDescent="0.25">
      <c r="A2" t="s">
        <v>299</v>
      </c>
      <c r="B2" t="s">
        <v>299</v>
      </c>
      <c r="C2" s="54">
        <v>3714.0092891899999</v>
      </c>
    </row>
    <row r="3" spans="1:3" hidden="1" x14ac:dyDescent="0.25">
      <c r="A3" t="s">
        <v>644</v>
      </c>
      <c r="B3" t="s">
        <v>299</v>
      </c>
      <c r="C3" s="54">
        <v>259.354946896</v>
      </c>
    </row>
    <row r="4" spans="1:3" hidden="1" x14ac:dyDescent="0.25">
      <c r="A4" t="s">
        <v>641</v>
      </c>
      <c r="B4" t="s">
        <v>299</v>
      </c>
      <c r="C4" s="54">
        <v>110.697170258</v>
      </c>
    </row>
    <row r="5" spans="1:3" hidden="1" x14ac:dyDescent="0.25">
      <c r="A5" t="s">
        <v>619</v>
      </c>
      <c r="B5" t="s">
        <v>299</v>
      </c>
      <c r="C5" s="54">
        <v>323.16750808299997</v>
      </c>
    </row>
    <row r="6" spans="1:3" hidden="1" x14ac:dyDescent="0.25">
      <c r="A6" t="s">
        <v>618</v>
      </c>
      <c r="B6" t="s">
        <v>299</v>
      </c>
      <c r="C6" s="54">
        <v>3.7092949118099998</v>
      </c>
    </row>
    <row r="7" spans="1:3" hidden="1" x14ac:dyDescent="0.25">
      <c r="A7" t="s">
        <v>611</v>
      </c>
      <c r="B7" t="s">
        <v>299</v>
      </c>
      <c r="C7" s="54">
        <v>81.064813781500007</v>
      </c>
    </row>
    <row r="8" spans="1:3" hidden="1" x14ac:dyDescent="0.25">
      <c r="A8" t="s">
        <v>610</v>
      </c>
      <c r="B8" t="s">
        <v>299</v>
      </c>
      <c r="C8" s="54">
        <v>0.11341194019799999</v>
      </c>
    </row>
    <row r="9" spans="1:3" hidden="1" x14ac:dyDescent="0.25">
      <c r="A9" t="s">
        <v>606</v>
      </c>
      <c r="B9" t="s">
        <v>299</v>
      </c>
      <c r="C9" s="54">
        <v>40.785079426899998</v>
      </c>
    </row>
    <row r="10" spans="1:3" hidden="1" x14ac:dyDescent="0.25">
      <c r="A10" t="s">
        <v>605</v>
      </c>
      <c r="B10" t="s">
        <v>299</v>
      </c>
      <c r="C10" s="54">
        <v>2393.2184127199998</v>
      </c>
    </row>
    <row r="11" spans="1:3" hidden="1" x14ac:dyDescent="0.25">
      <c r="A11" t="s">
        <v>596</v>
      </c>
      <c r="B11" t="s">
        <v>299</v>
      </c>
      <c r="C11" s="54">
        <v>55.380945665399999</v>
      </c>
    </row>
    <row r="12" spans="1:3" hidden="1" x14ac:dyDescent="0.25">
      <c r="A12" t="s">
        <v>594</v>
      </c>
      <c r="B12" t="s">
        <v>299</v>
      </c>
      <c r="C12" s="54">
        <v>6.4531190657300002</v>
      </c>
    </row>
    <row r="13" spans="1:3" hidden="1" x14ac:dyDescent="0.25">
      <c r="A13" t="s">
        <v>592</v>
      </c>
      <c r="B13" t="s">
        <v>299</v>
      </c>
      <c r="C13" s="54">
        <v>2024.3713866999999</v>
      </c>
    </row>
    <row r="14" spans="1:3" hidden="1" x14ac:dyDescent="0.25">
      <c r="A14" t="s">
        <v>587</v>
      </c>
      <c r="B14" t="s">
        <v>299</v>
      </c>
      <c r="C14" s="54">
        <v>2496.3459916199999</v>
      </c>
    </row>
    <row r="15" spans="1:3" hidden="1" x14ac:dyDescent="0.25">
      <c r="A15" t="s">
        <v>586</v>
      </c>
      <c r="B15" t="s">
        <v>299</v>
      </c>
      <c r="C15" s="54">
        <v>32.368737565499998</v>
      </c>
    </row>
    <row r="16" spans="1:3" hidden="1" x14ac:dyDescent="0.25">
      <c r="A16" t="s">
        <v>571</v>
      </c>
      <c r="B16" t="s">
        <v>299</v>
      </c>
      <c r="C16" s="54">
        <v>12105.4242182</v>
      </c>
    </row>
    <row r="17" spans="1:3" hidden="1" x14ac:dyDescent="0.25">
      <c r="A17" t="s">
        <v>570</v>
      </c>
      <c r="B17" t="s">
        <v>299</v>
      </c>
      <c r="C17" s="54">
        <v>55.504007959600003</v>
      </c>
    </row>
    <row r="18" spans="1:3" hidden="1" x14ac:dyDescent="0.25">
      <c r="A18" t="s">
        <v>569</v>
      </c>
      <c r="B18" t="s">
        <v>299</v>
      </c>
      <c r="C18" s="54">
        <v>55.504162102199999</v>
      </c>
    </row>
    <row r="19" spans="1:3" hidden="1" x14ac:dyDescent="0.25">
      <c r="A19" t="s">
        <v>566</v>
      </c>
      <c r="B19" t="s">
        <v>299</v>
      </c>
      <c r="C19" s="54">
        <v>1026.9879716099999</v>
      </c>
    </row>
    <row r="20" spans="1:3" hidden="1" x14ac:dyDescent="0.25">
      <c r="A20" t="s">
        <v>565</v>
      </c>
      <c r="B20" t="s">
        <v>299</v>
      </c>
      <c r="C20" s="54">
        <v>861.46535663300006</v>
      </c>
    </row>
    <row r="21" spans="1:3" hidden="1" x14ac:dyDescent="0.25">
      <c r="A21" t="s">
        <v>564</v>
      </c>
      <c r="B21" t="s">
        <v>299</v>
      </c>
      <c r="C21" s="54">
        <v>109.413935313</v>
      </c>
    </row>
    <row r="22" spans="1:3" hidden="1" x14ac:dyDescent="0.25">
      <c r="A22" t="s">
        <v>562</v>
      </c>
      <c r="B22" t="s">
        <v>299</v>
      </c>
      <c r="C22" s="54">
        <v>1214.3570117199999</v>
      </c>
    </row>
    <row r="23" spans="1:3" hidden="1" x14ac:dyDescent="0.25">
      <c r="A23" t="s">
        <v>558</v>
      </c>
      <c r="B23" t="s">
        <v>299</v>
      </c>
      <c r="C23" s="54">
        <v>652.55112498999995</v>
      </c>
    </row>
    <row r="24" spans="1:3" hidden="1" x14ac:dyDescent="0.25">
      <c r="A24" t="s">
        <v>557</v>
      </c>
      <c r="B24" t="s">
        <v>299</v>
      </c>
      <c r="C24" s="54">
        <v>288.56426594099997</v>
      </c>
    </row>
    <row r="25" spans="1:3" hidden="1" x14ac:dyDescent="0.25">
      <c r="A25" t="s">
        <v>553</v>
      </c>
      <c r="B25" t="s">
        <v>299</v>
      </c>
      <c r="C25" s="54">
        <v>208.30593189000001</v>
      </c>
    </row>
    <row r="26" spans="1:3" hidden="1" x14ac:dyDescent="0.25">
      <c r="A26" t="s">
        <v>544</v>
      </c>
      <c r="B26" t="s">
        <v>299</v>
      </c>
      <c r="C26" s="54">
        <v>661.34881395299999</v>
      </c>
    </row>
    <row r="27" spans="1:3" hidden="1" x14ac:dyDescent="0.25">
      <c r="A27" t="s">
        <v>543</v>
      </c>
      <c r="B27" t="s">
        <v>299</v>
      </c>
      <c r="C27" s="54">
        <v>1694.1885959900001</v>
      </c>
    </row>
    <row r="28" spans="1:3" hidden="1" x14ac:dyDescent="0.25">
      <c r="A28" t="s">
        <v>536</v>
      </c>
      <c r="B28" t="s">
        <v>299</v>
      </c>
      <c r="C28" s="54">
        <v>279.79780969400002</v>
      </c>
    </row>
    <row r="29" spans="1:3" hidden="1" x14ac:dyDescent="0.25">
      <c r="A29" t="s">
        <v>296</v>
      </c>
      <c r="B29" t="s">
        <v>299</v>
      </c>
      <c r="C29" s="54">
        <v>8804.4974578000001</v>
      </c>
    </row>
    <row r="30" spans="1:3" hidden="1" x14ac:dyDescent="0.25">
      <c r="A30" t="s">
        <v>534</v>
      </c>
      <c r="B30" t="s">
        <v>299</v>
      </c>
      <c r="C30" s="54">
        <v>233.135005455</v>
      </c>
    </row>
    <row r="31" spans="1:3" hidden="1" x14ac:dyDescent="0.25">
      <c r="A31" t="s">
        <v>533</v>
      </c>
      <c r="B31" t="s">
        <v>299</v>
      </c>
      <c r="C31" s="54">
        <v>187.80367071399999</v>
      </c>
    </row>
    <row r="32" spans="1:3" hidden="1" x14ac:dyDescent="0.25">
      <c r="A32" t="s">
        <v>530</v>
      </c>
      <c r="B32" t="s">
        <v>299</v>
      </c>
      <c r="C32" s="54">
        <v>263.43968614099998</v>
      </c>
    </row>
    <row r="33" spans="1:3" hidden="1" x14ac:dyDescent="0.25">
      <c r="A33" t="s">
        <v>529</v>
      </c>
      <c r="B33" t="s">
        <v>299</v>
      </c>
      <c r="C33" s="54">
        <v>179.09628377300001</v>
      </c>
    </row>
    <row r="34" spans="1:3" hidden="1" x14ac:dyDescent="0.25">
      <c r="A34" t="s">
        <v>527</v>
      </c>
      <c r="B34" t="s">
        <v>299</v>
      </c>
      <c r="C34" s="54">
        <v>502.86677054400002</v>
      </c>
    </row>
    <row r="35" spans="1:3" hidden="1" x14ac:dyDescent="0.25">
      <c r="A35" t="s">
        <v>525</v>
      </c>
      <c r="B35" t="s">
        <v>299</v>
      </c>
      <c r="C35" s="54">
        <v>8.9810652426900006</v>
      </c>
    </row>
    <row r="36" spans="1:3" hidden="1" x14ac:dyDescent="0.25">
      <c r="A36" t="s">
        <v>524</v>
      </c>
      <c r="B36" t="s">
        <v>299</v>
      </c>
      <c r="C36" s="54">
        <v>4320.76363219</v>
      </c>
    </row>
    <row r="37" spans="1:3" hidden="1" x14ac:dyDescent="0.25">
      <c r="A37" t="s">
        <v>522</v>
      </c>
      <c r="B37" t="s">
        <v>299</v>
      </c>
      <c r="C37" s="54">
        <v>55.504162099299997</v>
      </c>
    </row>
    <row r="38" spans="1:3" hidden="1" x14ac:dyDescent="0.25">
      <c r="A38" t="s">
        <v>521</v>
      </c>
      <c r="B38" t="s">
        <v>299</v>
      </c>
      <c r="C38" s="54">
        <v>52.172151448999998</v>
      </c>
    </row>
    <row r="39" spans="1:3" hidden="1" x14ac:dyDescent="0.25">
      <c r="A39" t="s">
        <v>519</v>
      </c>
      <c r="B39" t="s">
        <v>299</v>
      </c>
      <c r="C39" s="54">
        <v>221.18670766599999</v>
      </c>
    </row>
    <row r="40" spans="1:3" hidden="1" x14ac:dyDescent="0.25">
      <c r="A40" t="s">
        <v>518</v>
      </c>
      <c r="B40" t="s">
        <v>299</v>
      </c>
      <c r="C40" s="54">
        <v>853.05042392099995</v>
      </c>
    </row>
    <row r="41" spans="1:3" hidden="1" x14ac:dyDescent="0.25">
      <c r="A41" t="s">
        <v>516</v>
      </c>
      <c r="B41" t="s">
        <v>299</v>
      </c>
      <c r="C41" s="54">
        <v>181.572695893</v>
      </c>
    </row>
    <row r="42" spans="1:3" hidden="1" x14ac:dyDescent="0.25">
      <c r="A42" t="s">
        <v>515</v>
      </c>
      <c r="B42" t="s">
        <v>299</v>
      </c>
      <c r="C42" s="54">
        <v>0.53025700021800004</v>
      </c>
    </row>
    <row r="43" spans="1:3" hidden="1" x14ac:dyDescent="0.25">
      <c r="A43" t="s">
        <v>514</v>
      </c>
      <c r="B43" t="s">
        <v>299</v>
      </c>
      <c r="C43" s="54">
        <v>247.43949956099999</v>
      </c>
    </row>
    <row r="44" spans="1:3" hidden="1" x14ac:dyDescent="0.25">
      <c r="A44" t="s">
        <v>513</v>
      </c>
      <c r="B44" t="s">
        <v>299</v>
      </c>
      <c r="C44" s="54">
        <v>3486.2410211199999</v>
      </c>
    </row>
    <row r="45" spans="1:3" hidden="1" x14ac:dyDescent="0.25">
      <c r="A45" t="s">
        <v>511</v>
      </c>
      <c r="B45" t="s">
        <v>299</v>
      </c>
      <c r="C45" s="54">
        <v>4055.5465542799998</v>
      </c>
    </row>
    <row r="46" spans="1:3" hidden="1" x14ac:dyDescent="0.25">
      <c r="A46" t="s">
        <v>510</v>
      </c>
      <c r="B46" t="s">
        <v>299</v>
      </c>
      <c r="C46" s="54">
        <v>535.23239017900005</v>
      </c>
    </row>
    <row r="47" spans="1:3" hidden="1" x14ac:dyDescent="0.25">
      <c r="A47" t="s">
        <v>509</v>
      </c>
      <c r="B47" t="s">
        <v>299</v>
      </c>
      <c r="C47" s="54">
        <v>732.52807583499998</v>
      </c>
    </row>
    <row r="48" spans="1:3" hidden="1" x14ac:dyDescent="0.25">
      <c r="A48" t="s">
        <v>508</v>
      </c>
      <c r="B48" t="s">
        <v>299</v>
      </c>
      <c r="C48" s="54">
        <v>55.504007962400003</v>
      </c>
    </row>
    <row r="49" spans="1:3" hidden="1" x14ac:dyDescent="0.25">
      <c r="A49" t="s">
        <v>507</v>
      </c>
      <c r="B49" t="s">
        <v>299</v>
      </c>
      <c r="C49" s="54">
        <v>109.414506807</v>
      </c>
    </row>
    <row r="50" spans="1:3" hidden="1" x14ac:dyDescent="0.25">
      <c r="A50" t="s">
        <v>506</v>
      </c>
      <c r="B50" t="s">
        <v>299</v>
      </c>
      <c r="C50" s="54">
        <v>7332.3692772000004</v>
      </c>
    </row>
    <row r="51" spans="1:3" hidden="1" x14ac:dyDescent="0.25">
      <c r="A51" t="s">
        <v>502</v>
      </c>
      <c r="B51" t="s">
        <v>299</v>
      </c>
      <c r="C51" s="54">
        <v>631.30206812799997</v>
      </c>
    </row>
    <row r="52" spans="1:3" hidden="1" x14ac:dyDescent="0.25">
      <c r="A52" t="s">
        <v>498</v>
      </c>
      <c r="B52" t="s">
        <v>299</v>
      </c>
      <c r="C52" s="54">
        <v>58.3364731136</v>
      </c>
    </row>
    <row r="53" spans="1:3" hidden="1" x14ac:dyDescent="0.25">
      <c r="A53" t="s">
        <v>490</v>
      </c>
      <c r="B53" t="s">
        <v>299</v>
      </c>
      <c r="C53" s="54">
        <v>3308.5290727900001</v>
      </c>
    </row>
    <row r="54" spans="1:3" hidden="1" x14ac:dyDescent="0.25">
      <c r="A54" t="s">
        <v>489</v>
      </c>
      <c r="B54" t="s">
        <v>299</v>
      </c>
      <c r="C54" s="54">
        <v>601.43093233900004</v>
      </c>
    </row>
    <row r="55" spans="1:3" hidden="1" x14ac:dyDescent="0.25">
      <c r="A55" t="s">
        <v>481</v>
      </c>
      <c r="B55" t="s">
        <v>299</v>
      </c>
      <c r="C55" s="54">
        <v>168.91577984899999</v>
      </c>
    </row>
    <row r="56" spans="1:3" hidden="1" x14ac:dyDescent="0.25">
      <c r="A56" t="s">
        <v>480</v>
      </c>
      <c r="B56" t="s">
        <v>299</v>
      </c>
      <c r="C56" s="54">
        <v>1238.21273576</v>
      </c>
    </row>
    <row r="57" spans="1:3" hidden="1" x14ac:dyDescent="0.25">
      <c r="A57" t="s">
        <v>478</v>
      </c>
      <c r="B57" t="s">
        <v>299</v>
      </c>
      <c r="C57" s="54">
        <v>164.91794326499999</v>
      </c>
    </row>
    <row r="58" spans="1:3" hidden="1" x14ac:dyDescent="0.25">
      <c r="A58" t="s">
        <v>471</v>
      </c>
      <c r="B58" t="s">
        <v>299</v>
      </c>
      <c r="C58" s="54">
        <v>299092.639081</v>
      </c>
    </row>
    <row r="59" spans="1:3" hidden="1" x14ac:dyDescent="0.25">
      <c r="A59" t="s">
        <v>469</v>
      </c>
      <c r="B59" t="s">
        <v>299</v>
      </c>
      <c r="C59" s="54">
        <v>2804.8568851</v>
      </c>
    </row>
    <row r="60" spans="1:3" hidden="1" x14ac:dyDescent="0.25">
      <c r="A60" t="s">
        <v>467</v>
      </c>
      <c r="B60" t="s">
        <v>299</v>
      </c>
      <c r="C60" s="54">
        <v>802.00497108299999</v>
      </c>
    </row>
    <row r="61" spans="1:3" hidden="1" x14ac:dyDescent="0.25">
      <c r="A61" t="s">
        <v>466</v>
      </c>
      <c r="B61" t="s">
        <v>299</v>
      </c>
      <c r="C61" s="54">
        <v>32.8052068199</v>
      </c>
    </row>
    <row r="62" spans="1:3" hidden="1" x14ac:dyDescent="0.25">
      <c r="A62" t="s">
        <v>458</v>
      </c>
      <c r="B62" t="s">
        <v>299</v>
      </c>
      <c r="C62" s="54">
        <v>715.98116743100002</v>
      </c>
    </row>
    <row r="63" spans="1:3" hidden="1" x14ac:dyDescent="0.25">
      <c r="A63" t="s">
        <v>453</v>
      </c>
      <c r="B63" t="s">
        <v>299</v>
      </c>
      <c r="C63" s="54">
        <v>19.7549529086</v>
      </c>
    </row>
    <row r="64" spans="1:3" hidden="1" x14ac:dyDescent="0.25">
      <c r="A64" t="s">
        <v>447</v>
      </c>
      <c r="B64" t="s">
        <v>299</v>
      </c>
      <c r="C64" s="54">
        <v>2929.4934107099998</v>
      </c>
    </row>
    <row r="65" spans="1:3" hidden="1" x14ac:dyDescent="0.25">
      <c r="A65" t="s">
        <v>439</v>
      </c>
      <c r="B65" t="s">
        <v>299</v>
      </c>
      <c r="C65" s="54">
        <v>3318.9631423599999</v>
      </c>
    </row>
    <row r="66" spans="1:3" hidden="1" x14ac:dyDescent="0.25">
      <c r="A66" t="s">
        <v>438</v>
      </c>
      <c r="B66" t="s">
        <v>299</v>
      </c>
      <c r="C66" s="54">
        <v>2694.57715955</v>
      </c>
    </row>
    <row r="67" spans="1:3" hidden="1" x14ac:dyDescent="0.25">
      <c r="A67" t="s">
        <v>436</v>
      </c>
      <c r="B67" t="s">
        <v>299</v>
      </c>
      <c r="C67" s="54">
        <v>77.108790659099995</v>
      </c>
    </row>
    <row r="68" spans="1:3" hidden="1" x14ac:dyDescent="0.25">
      <c r="A68" t="s">
        <v>435</v>
      </c>
      <c r="B68" t="s">
        <v>299</v>
      </c>
      <c r="C68" s="54">
        <v>252.18079945900001</v>
      </c>
    </row>
    <row r="69" spans="1:3" hidden="1" x14ac:dyDescent="0.25">
      <c r="A69" t="s">
        <v>434</v>
      </c>
      <c r="B69" t="s">
        <v>299</v>
      </c>
      <c r="C69" s="54">
        <v>424.40977824100003</v>
      </c>
    </row>
    <row r="70" spans="1:3" hidden="1" x14ac:dyDescent="0.25">
      <c r="A70" t="s">
        <v>433</v>
      </c>
      <c r="B70" t="s">
        <v>299</v>
      </c>
      <c r="C70" s="54">
        <v>365.92565109700001</v>
      </c>
    </row>
    <row r="71" spans="1:3" hidden="1" x14ac:dyDescent="0.25">
      <c r="A71" t="s">
        <v>293</v>
      </c>
      <c r="B71" t="s">
        <v>299</v>
      </c>
      <c r="C71" s="54">
        <v>659.05248465600005</v>
      </c>
    </row>
    <row r="72" spans="1:3" hidden="1" x14ac:dyDescent="0.25">
      <c r="A72" t="s">
        <v>425</v>
      </c>
      <c r="B72" t="s">
        <v>299</v>
      </c>
      <c r="C72" s="54">
        <v>1728.7955191200001</v>
      </c>
    </row>
    <row r="73" spans="1:3" hidden="1" x14ac:dyDescent="0.25">
      <c r="A73" t="s">
        <v>419</v>
      </c>
      <c r="B73" t="s">
        <v>299</v>
      </c>
      <c r="C73" s="54">
        <v>0.141481662052</v>
      </c>
    </row>
    <row r="74" spans="1:3" hidden="1" x14ac:dyDescent="0.25">
      <c r="A74" t="s">
        <v>416</v>
      </c>
      <c r="B74" t="s">
        <v>299</v>
      </c>
      <c r="C74" s="54">
        <v>488.38774988500001</v>
      </c>
    </row>
    <row r="75" spans="1:3" hidden="1" x14ac:dyDescent="0.25">
      <c r="A75" t="s">
        <v>413</v>
      </c>
      <c r="B75" t="s">
        <v>299</v>
      </c>
      <c r="C75" s="54">
        <v>1075.89383808</v>
      </c>
    </row>
    <row r="76" spans="1:3" hidden="1" x14ac:dyDescent="0.25">
      <c r="A76" t="s">
        <v>411</v>
      </c>
      <c r="B76" t="s">
        <v>299</v>
      </c>
      <c r="C76" s="54">
        <v>328.46085903099998</v>
      </c>
    </row>
    <row r="77" spans="1:3" hidden="1" x14ac:dyDescent="0.25">
      <c r="A77" t="s">
        <v>410</v>
      </c>
      <c r="B77" t="s">
        <v>299</v>
      </c>
      <c r="C77" s="54">
        <v>55.473074634600003</v>
      </c>
    </row>
    <row r="78" spans="1:3" hidden="1" x14ac:dyDescent="0.25">
      <c r="A78" t="s">
        <v>407</v>
      </c>
      <c r="B78" t="s">
        <v>299</v>
      </c>
      <c r="C78" s="54">
        <v>1401.2238437999999</v>
      </c>
    </row>
    <row r="79" spans="1:3" hidden="1" x14ac:dyDescent="0.25">
      <c r="A79" t="s">
        <v>400</v>
      </c>
      <c r="B79" t="s">
        <v>299</v>
      </c>
      <c r="C79" s="54">
        <v>794.44455749099996</v>
      </c>
    </row>
    <row r="80" spans="1:3" hidden="1" x14ac:dyDescent="0.25">
      <c r="A80" t="s">
        <v>398</v>
      </c>
      <c r="B80" t="s">
        <v>299</v>
      </c>
      <c r="C80" s="54">
        <v>55.472680265500003</v>
      </c>
    </row>
    <row r="81" spans="1:3" hidden="1" x14ac:dyDescent="0.25">
      <c r="A81" t="s">
        <v>395</v>
      </c>
      <c r="B81" t="s">
        <v>299</v>
      </c>
      <c r="C81" s="54">
        <v>471.07785260200001</v>
      </c>
    </row>
    <row r="82" spans="1:3" hidden="1" x14ac:dyDescent="0.25">
      <c r="A82" t="s">
        <v>392</v>
      </c>
      <c r="B82" t="s">
        <v>299</v>
      </c>
      <c r="C82" s="54">
        <v>247.54312146699999</v>
      </c>
    </row>
    <row r="83" spans="1:3" hidden="1" x14ac:dyDescent="0.25">
      <c r="A83" t="s">
        <v>374</v>
      </c>
      <c r="B83" t="s">
        <v>299</v>
      </c>
      <c r="C83" s="54">
        <v>166.41922467200001</v>
      </c>
    </row>
    <row r="84" spans="1:3" hidden="1" x14ac:dyDescent="0.25">
      <c r="A84" t="s">
        <v>373</v>
      </c>
      <c r="B84" t="s">
        <v>299</v>
      </c>
      <c r="C84" s="54">
        <v>2045.71128632</v>
      </c>
    </row>
    <row r="85" spans="1:3" hidden="1" x14ac:dyDescent="0.25">
      <c r="A85" t="s">
        <v>370</v>
      </c>
      <c r="B85" t="s">
        <v>299</v>
      </c>
      <c r="C85" s="54">
        <v>55.504007959600003</v>
      </c>
    </row>
    <row r="86" spans="1:3" hidden="1" x14ac:dyDescent="0.25">
      <c r="A86" t="s">
        <v>369</v>
      </c>
      <c r="B86" t="s">
        <v>299</v>
      </c>
      <c r="C86" s="54">
        <v>4043.5901816400001</v>
      </c>
    </row>
    <row r="87" spans="1:3" hidden="1" x14ac:dyDescent="0.25">
      <c r="A87" t="s">
        <v>361</v>
      </c>
      <c r="B87" t="s">
        <v>299</v>
      </c>
      <c r="C87" s="54">
        <v>319.97412881499997</v>
      </c>
    </row>
    <row r="88" spans="1:3" hidden="1" x14ac:dyDescent="0.25">
      <c r="A88" t="s">
        <v>292</v>
      </c>
      <c r="B88" t="s">
        <v>299</v>
      </c>
      <c r="C88" s="54">
        <v>4237.8062310699997</v>
      </c>
    </row>
    <row r="89" spans="1:3" hidden="1" x14ac:dyDescent="0.25">
      <c r="A89" t="s">
        <v>354</v>
      </c>
      <c r="B89" t="s">
        <v>299</v>
      </c>
      <c r="C89" s="54">
        <v>589.70293667800001</v>
      </c>
    </row>
    <row r="90" spans="1:3" hidden="1" x14ac:dyDescent="0.25">
      <c r="A90" t="s">
        <v>351</v>
      </c>
      <c r="B90" t="s">
        <v>299</v>
      </c>
      <c r="C90" s="54">
        <v>53.406875570300002</v>
      </c>
    </row>
    <row r="91" spans="1:3" hidden="1" x14ac:dyDescent="0.25">
      <c r="A91" t="s">
        <v>350</v>
      </c>
      <c r="B91" t="s">
        <v>299</v>
      </c>
      <c r="C91" s="54">
        <v>97.531530676299994</v>
      </c>
    </row>
    <row r="92" spans="1:3" hidden="1" x14ac:dyDescent="0.25">
      <c r="A92" t="s">
        <v>349</v>
      </c>
      <c r="B92" t="s">
        <v>299</v>
      </c>
      <c r="C92" s="54">
        <v>111.008324207</v>
      </c>
    </row>
    <row r="93" spans="1:3" hidden="1" x14ac:dyDescent="0.25">
      <c r="A93" t="s">
        <v>348</v>
      </c>
      <c r="B93" t="s">
        <v>299</v>
      </c>
      <c r="C93" s="54">
        <v>2706.4510629500001</v>
      </c>
    </row>
    <row r="94" spans="1:3" hidden="1" x14ac:dyDescent="0.25">
      <c r="A94" t="s">
        <v>291</v>
      </c>
      <c r="B94" t="s">
        <v>299</v>
      </c>
      <c r="C94" s="54">
        <v>55.504402712599997</v>
      </c>
    </row>
    <row r="95" spans="1:3" hidden="1" x14ac:dyDescent="0.25">
      <c r="A95" t="s">
        <v>346</v>
      </c>
      <c r="B95" t="s">
        <v>299</v>
      </c>
      <c r="C95" s="54">
        <v>679.42616002</v>
      </c>
    </row>
    <row r="96" spans="1:3" hidden="1" x14ac:dyDescent="0.25">
      <c r="A96" t="s">
        <v>345</v>
      </c>
      <c r="B96" t="s">
        <v>299</v>
      </c>
      <c r="C96" s="54">
        <v>6971.7344961299996</v>
      </c>
    </row>
    <row r="97" spans="1:3" hidden="1" x14ac:dyDescent="0.25">
      <c r="A97" t="s">
        <v>344</v>
      </c>
      <c r="B97" t="s">
        <v>299</v>
      </c>
      <c r="C97" s="54">
        <v>1063.85034268</v>
      </c>
    </row>
    <row r="98" spans="1:3" hidden="1" x14ac:dyDescent="0.25">
      <c r="A98" t="s">
        <v>343</v>
      </c>
      <c r="B98" t="s">
        <v>299</v>
      </c>
      <c r="C98" s="54">
        <v>1574.4580647400001</v>
      </c>
    </row>
    <row r="99" spans="1:3" hidden="1" x14ac:dyDescent="0.25">
      <c r="A99" t="s">
        <v>342</v>
      </c>
      <c r="B99" t="s">
        <v>299</v>
      </c>
      <c r="C99" s="54">
        <v>2020.30061516</v>
      </c>
    </row>
    <row r="100" spans="1:3" hidden="1" x14ac:dyDescent="0.25">
      <c r="A100" t="s">
        <v>341</v>
      </c>
      <c r="B100" t="s">
        <v>299</v>
      </c>
      <c r="C100" s="54">
        <v>2597.1303924399999</v>
      </c>
    </row>
    <row r="101" spans="1:3" hidden="1" x14ac:dyDescent="0.25">
      <c r="A101" t="s">
        <v>340</v>
      </c>
      <c r="B101" t="s">
        <v>299</v>
      </c>
      <c r="C101" s="54">
        <v>278.36681113200001</v>
      </c>
    </row>
    <row r="102" spans="1:3" hidden="1" x14ac:dyDescent="0.25">
      <c r="A102" t="s">
        <v>333</v>
      </c>
      <c r="B102" t="s">
        <v>299</v>
      </c>
      <c r="C102" s="54">
        <v>7.0038463428200002</v>
      </c>
    </row>
    <row r="103" spans="1:3" hidden="1" x14ac:dyDescent="0.25">
      <c r="A103" t="s">
        <v>328</v>
      </c>
      <c r="B103" t="s">
        <v>299</v>
      </c>
      <c r="C103" s="54">
        <v>309.17242224799998</v>
      </c>
    </row>
    <row r="104" spans="1:3" hidden="1" x14ac:dyDescent="0.25">
      <c r="A104" t="s">
        <v>327</v>
      </c>
      <c r="B104" t="s">
        <v>299</v>
      </c>
      <c r="C104" s="54">
        <v>25008.646789499999</v>
      </c>
    </row>
    <row r="105" spans="1:3" hidden="1" x14ac:dyDescent="0.25">
      <c r="A105" t="s">
        <v>323</v>
      </c>
      <c r="B105" t="s">
        <v>299</v>
      </c>
      <c r="C105" s="54">
        <v>1.19103076398</v>
      </c>
    </row>
    <row r="106" spans="1:3" hidden="1" x14ac:dyDescent="0.25">
      <c r="A106" t="s">
        <v>322</v>
      </c>
      <c r="B106" t="s">
        <v>299</v>
      </c>
      <c r="C106" s="54">
        <v>162.13007763499999</v>
      </c>
    </row>
    <row r="107" spans="1:3" hidden="1" x14ac:dyDescent="0.25">
      <c r="A107" t="s">
        <v>320</v>
      </c>
      <c r="B107" t="s">
        <v>299</v>
      </c>
      <c r="C107" s="54">
        <v>712.95681299900002</v>
      </c>
    </row>
    <row r="108" spans="1:3" hidden="1" x14ac:dyDescent="0.25">
      <c r="A108" t="s">
        <v>317</v>
      </c>
      <c r="B108" t="s">
        <v>299</v>
      </c>
      <c r="C108" s="54">
        <v>55.523097823599997</v>
      </c>
    </row>
    <row r="109" spans="1:3" hidden="1" x14ac:dyDescent="0.25">
      <c r="A109" t="s">
        <v>316</v>
      </c>
      <c r="B109" t="s">
        <v>299</v>
      </c>
      <c r="C109" s="54">
        <v>741.49601189999998</v>
      </c>
    </row>
    <row r="110" spans="1:3" hidden="1" x14ac:dyDescent="0.25">
      <c r="A110" t="s">
        <v>307</v>
      </c>
      <c r="B110" t="s">
        <v>299</v>
      </c>
      <c r="C110" s="54">
        <v>389.96829796700001</v>
      </c>
    </row>
    <row r="111" spans="1:3" hidden="1" x14ac:dyDescent="0.25">
      <c r="A111" t="s">
        <v>303</v>
      </c>
      <c r="B111" t="s">
        <v>299</v>
      </c>
      <c r="C111" s="54">
        <v>55.504951683199998</v>
      </c>
    </row>
    <row r="112" spans="1:3" hidden="1" x14ac:dyDescent="0.25">
      <c r="A112" t="s">
        <v>302</v>
      </c>
      <c r="B112" t="s">
        <v>299</v>
      </c>
      <c r="C112" s="54">
        <v>107.291096655</v>
      </c>
    </row>
    <row r="113" spans="1:4" x14ac:dyDescent="0.25">
      <c r="A113" t="s">
        <v>298</v>
      </c>
      <c r="B113" t="s">
        <v>299</v>
      </c>
      <c r="C113" s="54">
        <v>111.008718954</v>
      </c>
      <c r="D113">
        <f>SUM(C2:C113)/10000</f>
        <v>44.751141191105432</v>
      </c>
    </row>
    <row r="114" spans="1:4" hidden="1" x14ac:dyDescent="0.25">
      <c r="A114" t="s">
        <v>299</v>
      </c>
      <c r="B114" t="s">
        <v>296</v>
      </c>
      <c r="C114" s="54">
        <v>60592.025097999998</v>
      </c>
    </row>
    <row r="115" spans="1:4" hidden="1" x14ac:dyDescent="0.25">
      <c r="A115" t="s">
        <v>644</v>
      </c>
      <c r="B115" t="s">
        <v>296</v>
      </c>
      <c r="C115" s="54">
        <v>3201.5458178099998</v>
      </c>
    </row>
    <row r="116" spans="1:4" hidden="1" x14ac:dyDescent="0.25">
      <c r="A116" t="s">
        <v>641</v>
      </c>
      <c r="B116" t="s">
        <v>296</v>
      </c>
      <c r="C116" s="54">
        <v>4105.78346289</v>
      </c>
    </row>
    <row r="117" spans="1:4" hidden="1" x14ac:dyDescent="0.25">
      <c r="A117" t="s">
        <v>640</v>
      </c>
      <c r="B117" t="s">
        <v>296</v>
      </c>
      <c r="C117" s="54">
        <v>4707.8562670000001</v>
      </c>
    </row>
    <row r="118" spans="1:4" hidden="1" x14ac:dyDescent="0.25">
      <c r="A118" t="s">
        <v>639</v>
      </c>
      <c r="B118" t="s">
        <v>296</v>
      </c>
      <c r="C118" s="54">
        <v>701.66098285099997</v>
      </c>
    </row>
    <row r="119" spans="1:4" hidden="1" x14ac:dyDescent="0.25">
      <c r="A119" t="s">
        <v>633</v>
      </c>
      <c r="B119" t="s">
        <v>296</v>
      </c>
      <c r="C119" s="54">
        <v>26846.280920500001</v>
      </c>
    </row>
    <row r="120" spans="1:4" hidden="1" x14ac:dyDescent="0.25">
      <c r="A120" t="s">
        <v>632</v>
      </c>
      <c r="B120" t="s">
        <v>296</v>
      </c>
      <c r="C120" s="54">
        <v>81.064813687300003</v>
      </c>
    </row>
    <row r="121" spans="1:4" hidden="1" x14ac:dyDescent="0.25">
      <c r="A121" t="s">
        <v>626</v>
      </c>
      <c r="B121" t="s">
        <v>296</v>
      </c>
      <c r="C121" s="54">
        <v>1.5721905949899999</v>
      </c>
    </row>
    <row r="122" spans="1:4" hidden="1" x14ac:dyDescent="0.25">
      <c r="A122" t="s">
        <v>622</v>
      </c>
      <c r="B122" t="s">
        <v>296</v>
      </c>
      <c r="C122" s="54">
        <v>727.94771183900002</v>
      </c>
    </row>
    <row r="123" spans="1:4" hidden="1" x14ac:dyDescent="0.25">
      <c r="A123" t="s">
        <v>619</v>
      </c>
      <c r="B123" t="s">
        <v>296</v>
      </c>
      <c r="C123" s="54">
        <v>6264.3266326100002</v>
      </c>
    </row>
    <row r="124" spans="1:4" hidden="1" x14ac:dyDescent="0.25">
      <c r="A124" t="s">
        <v>618</v>
      </c>
      <c r="B124" t="s">
        <v>296</v>
      </c>
      <c r="C124" s="54">
        <v>8860.7582666599992</v>
      </c>
    </row>
    <row r="125" spans="1:4" hidden="1" x14ac:dyDescent="0.25">
      <c r="A125" t="s">
        <v>617</v>
      </c>
      <c r="B125" t="s">
        <v>296</v>
      </c>
      <c r="C125" s="54">
        <v>2167.6555694899998</v>
      </c>
    </row>
    <row r="126" spans="1:4" hidden="1" x14ac:dyDescent="0.25">
      <c r="A126" t="s">
        <v>616</v>
      </c>
      <c r="B126" t="s">
        <v>296</v>
      </c>
      <c r="C126" s="54">
        <v>27124.7651787</v>
      </c>
    </row>
    <row r="127" spans="1:4" hidden="1" x14ac:dyDescent="0.25">
      <c r="A127" t="s">
        <v>614</v>
      </c>
      <c r="B127" t="s">
        <v>296</v>
      </c>
      <c r="C127" s="54">
        <v>587.87855581999997</v>
      </c>
    </row>
    <row r="128" spans="1:4" hidden="1" x14ac:dyDescent="0.25">
      <c r="A128" t="s">
        <v>613</v>
      </c>
      <c r="B128" t="s">
        <v>296</v>
      </c>
      <c r="C128" s="54">
        <v>973.56959508</v>
      </c>
    </row>
    <row r="129" spans="1:3" hidden="1" x14ac:dyDescent="0.25">
      <c r="A129" t="s">
        <v>611</v>
      </c>
      <c r="B129" t="s">
        <v>296</v>
      </c>
      <c r="C129" s="54">
        <v>921.04736822100006</v>
      </c>
    </row>
    <row r="130" spans="1:3" hidden="1" x14ac:dyDescent="0.25">
      <c r="A130" t="s">
        <v>610</v>
      </c>
      <c r="B130" t="s">
        <v>296</v>
      </c>
      <c r="C130" s="54">
        <v>632.91697413199995</v>
      </c>
    </row>
    <row r="131" spans="1:3" hidden="1" x14ac:dyDescent="0.25">
      <c r="A131" t="s">
        <v>609</v>
      </c>
      <c r="B131" t="s">
        <v>296</v>
      </c>
      <c r="C131" s="54">
        <v>398.59342908600001</v>
      </c>
    </row>
    <row r="132" spans="1:3" hidden="1" x14ac:dyDescent="0.25">
      <c r="A132" t="s">
        <v>607</v>
      </c>
      <c r="B132" t="s">
        <v>296</v>
      </c>
      <c r="C132" s="54">
        <v>101.666880127</v>
      </c>
    </row>
    <row r="133" spans="1:3" hidden="1" x14ac:dyDescent="0.25">
      <c r="A133" t="s">
        <v>606</v>
      </c>
      <c r="B133" t="s">
        <v>296</v>
      </c>
      <c r="C133" s="54">
        <v>2165.6058367099999</v>
      </c>
    </row>
    <row r="134" spans="1:3" hidden="1" x14ac:dyDescent="0.25">
      <c r="A134" t="s">
        <v>605</v>
      </c>
      <c r="B134" t="s">
        <v>296</v>
      </c>
      <c r="C134" s="54">
        <v>3023.5331656100002</v>
      </c>
    </row>
    <row r="135" spans="1:3" hidden="1" x14ac:dyDescent="0.25">
      <c r="A135" t="s">
        <v>604</v>
      </c>
      <c r="B135" t="s">
        <v>296</v>
      </c>
      <c r="C135" s="54">
        <v>249.057099147</v>
      </c>
    </row>
    <row r="136" spans="1:3" hidden="1" x14ac:dyDescent="0.25">
      <c r="A136" t="s">
        <v>598</v>
      </c>
      <c r="B136" t="s">
        <v>296</v>
      </c>
      <c r="C136" s="54">
        <v>10172.900772200001</v>
      </c>
    </row>
    <row r="137" spans="1:3" hidden="1" x14ac:dyDescent="0.25">
      <c r="A137" t="s">
        <v>597</v>
      </c>
      <c r="B137" t="s">
        <v>296</v>
      </c>
      <c r="C137" s="54">
        <v>1697.77040809</v>
      </c>
    </row>
    <row r="138" spans="1:3" hidden="1" x14ac:dyDescent="0.25">
      <c r="A138" t="s">
        <v>596</v>
      </c>
      <c r="B138" t="s">
        <v>296</v>
      </c>
      <c r="C138" s="54">
        <v>3388.9895765199999</v>
      </c>
    </row>
    <row r="139" spans="1:3" hidden="1" x14ac:dyDescent="0.25">
      <c r="A139" t="s">
        <v>594</v>
      </c>
      <c r="B139" t="s">
        <v>296</v>
      </c>
      <c r="C139" s="54">
        <v>779.66460829000005</v>
      </c>
    </row>
    <row r="140" spans="1:3" hidden="1" x14ac:dyDescent="0.25">
      <c r="A140" t="s">
        <v>592</v>
      </c>
      <c r="B140" t="s">
        <v>296</v>
      </c>
      <c r="C140" s="54">
        <v>64616.382574900003</v>
      </c>
    </row>
    <row r="141" spans="1:3" hidden="1" x14ac:dyDescent="0.25">
      <c r="A141" t="s">
        <v>591</v>
      </c>
      <c r="B141" t="s">
        <v>296</v>
      </c>
      <c r="C141" s="54">
        <v>61181.132751199999</v>
      </c>
    </row>
    <row r="142" spans="1:3" hidden="1" x14ac:dyDescent="0.25">
      <c r="A142" t="s">
        <v>589</v>
      </c>
      <c r="B142" t="s">
        <v>296</v>
      </c>
      <c r="C142" s="54">
        <v>2067.9306816100002</v>
      </c>
    </row>
    <row r="143" spans="1:3" hidden="1" x14ac:dyDescent="0.25">
      <c r="A143" t="s">
        <v>587</v>
      </c>
      <c r="B143" t="s">
        <v>296</v>
      </c>
      <c r="C143" s="54">
        <v>88463.647104100004</v>
      </c>
    </row>
    <row r="144" spans="1:3" hidden="1" x14ac:dyDescent="0.25">
      <c r="A144" t="s">
        <v>586</v>
      </c>
      <c r="B144" t="s">
        <v>296</v>
      </c>
      <c r="C144" s="54">
        <v>3424.2927511399998</v>
      </c>
    </row>
    <row r="145" spans="1:3" hidden="1" x14ac:dyDescent="0.25">
      <c r="A145" t="s">
        <v>585</v>
      </c>
      <c r="B145" t="s">
        <v>296</v>
      </c>
      <c r="C145" s="54">
        <v>567.31428544899995</v>
      </c>
    </row>
    <row r="146" spans="1:3" hidden="1" x14ac:dyDescent="0.25">
      <c r="A146" t="s">
        <v>584</v>
      </c>
      <c r="B146" t="s">
        <v>296</v>
      </c>
      <c r="C146" s="54">
        <v>394.76607103700002</v>
      </c>
    </row>
    <row r="147" spans="1:3" hidden="1" x14ac:dyDescent="0.25">
      <c r="A147" t="s">
        <v>583</v>
      </c>
      <c r="B147" t="s">
        <v>296</v>
      </c>
      <c r="C147" s="54">
        <v>966.40404090799996</v>
      </c>
    </row>
    <row r="148" spans="1:3" hidden="1" x14ac:dyDescent="0.25">
      <c r="A148" t="s">
        <v>582</v>
      </c>
      <c r="B148" t="s">
        <v>296</v>
      </c>
      <c r="C148" s="54">
        <v>21.966431631999999</v>
      </c>
    </row>
    <row r="149" spans="1:3" hidden="1" x14ac:dyDescent="0.25">
      <c r="A149" t="s">
        <v>581</v>
      </c>
      <c r="B149" t="s">
        <v>296</v>
      </c>
      <c r="C149" s="54">
        <v>8325.7048359500004</v>
      </c>
    </row>
    <row r="150" spans="1:3" hidden="1" x14ac:dyDescent="0.25">
      <c r="A150" t="s">
        <v>580</v>
      </c>
      <c r="B150" t="s">
        <v>296</v>
      </c>
      <c r="C150" s="54">
        <v>7496.2595196000002</v>
      </c>
    </row>
    <row r="151" spans="1:3" hidden="1" x14ac:dyDescent="0.25">
      <c r="A151" t="s">
        <v>579</v>
      </c>
      <c r="B151" t="s">
        <v>296</v>
      </c>
      <c r="C151" s="54">
        <v>276.80805071100002</v>
      </c>
    </row>
    <row r="152" spans="1:3" hidden="1" x14ac:dyDescent="0.25">
      <c r="A152" t="s">
        <v>578</v>
      </c>
      <c r="B152" t="s">
        <v>296</v>
      </c>
      <c r="C152" s="54">
        <v>2623.3302017699998</v>
      </c>
    </row>
    <row r="153" spans="1:3" hidden="1" x14ac:dyDescent="0.25">
      <c r="A153" t="s">
        <v>577</v>
      </c>
      <c r="B153" t="s">
        <v>296</v>
      </c>
      <c r="C153" s="54">
        <v>65.788906852899999</v>
      </c>
    </row>
    <row r="154" spans="1:3" hidden="1" x14ac:dyDescent="0.25">
      <c r="A154" t="s">
        <v>576</v>
      </c>
      <c r="B154" t="s">
        <v>296</v>
      </c>
      <c r="C154" s="54">
        <v>2.0880246368000002</v>
      </c>
    </row>
    <row r="155" spans="1:3" hidden="1" x14ac:dyDescent="0.25">
      <c r="A155" t="s">
        <v>574</v>
      </c>
      <c r="B155" t="s">
        <v>296</v>
      </c>
      <c r="C155" s="54">
        <v>108.208885624</v>
      </c>
    </row>
    <row r="156" spans="1:3" hidden="1" x14ac:dyDescent="0.25">
      <c r="A156" t="s">
        <v>573</v>
      </c>
      <c r="B156" t="s">
        <v>296</v>
      </c>
      <c r="C156" s="54">
        <v>8312.3193962500009</v>
      </c>
    </row>
    <row r="157" spans="1:3" hidden="1" x14ac:dyDescent="0.25">
      <c r="A157" t="s">
        <v>571</v>
      </c>
      <c r="B157" t="s">
        <v>296</v>
      </c>
      <c r="C157" s="54">
        <v>11841.7561938</v>
      </c>
    </row>
    <row r="158" spans="1:3" hidden="1" x14ac:dyDescent="0.25">
      <c r="A158" t="s">
        <v>570</v>
      </c>
      <c r="B158" t="s">
        <v>296</v>
      </c>
      <c r="C158" s="54">
        <v>9692.5868707299996</v>
      </c>
    </row>
    <row r="159" spans="1:3" hidden="1" x14ac:dyDescent="0.25">
      <c r="A159" t="s">
        <v>569</v>
      </c>
      <c r="B159" t="s">
        <v>296</v>
      </c>
      <c r="C159" s="54">
        <v>6118.2045790700004</v>
      </c>
    </row>
    <row r="160" spans="1:3" hidden="1" x14ac:dyDescent="0.25">
      <c r="A160" t="s">
        <v>568</v>
      </c>
      <c r="B160" t="s">
        <v>296</v>
      </c>
      <c r="C160" s="54">
        <v>844.36256053</v>
      </c>
    </row>
    <row r="161" spans="1:3" hidden="1" x14ac:dyDescent="0.25">
      <c r="A161" t="s">
        <v>567</v>
      </c>
      <c r="B161" t="s">
        <v>296</v>
      </c>
      <c r="C161" s="54">
        <v>94.206243370899998</v>
      </c>
    </row>
    <row r="162" spans="1:3" hidden="1" x14ac:dyDescent="0.25">
      <c r="A162" t="s">
        <v>566</v>
      </c>
      <c r="B162" t="s">
        <v>296</v>
      </c>
      <c r="C162" s="54">
        <v>3853.8990250500001</v>
      </c>
    </row>
    <row r="163" spans="1:3" hidden="1" x14ac:dyDescent="0.25">
      <c r="A163" t="s">
        <v>565</v>
      </c>
      <c r="B163" t="s">
        <v>296</v>
      </c>
      <c r="C163" s="54">
        <v>6279.0147839700003</v>
      </c>
    </row>
    <row r="164" spans="1:3" hidden="1" x14ac:dyDescent="0.25">
      <c r="A164" t="s">
        <v>564</v>
      </c>
      <c r="B164" t="s">
        <v>296</v>
      </c>
      <c r="C164" s="54">
        <v>9449.1701618099996</v>
      </c>
    </row>
    <row r="165" spans="1:3" hidden="1" x14ac:dyDescent="0.25">
      <c r="A165" t="s">
        <v>563</v>
      </c>
      <c r="B165" t="s">
        <v>296</v>
      </c>
      <c r="C165" s="54">
        <v>9541.1117077500003</v>
      </c>
    </row>
    <row r="166" spans="1:3" hidden="1" x14ac:dyDescent="0.25">
      <c r="A166" t="s">
        <v>562</v>
      </c>
      <c r="B166" t="s">
        <v>296</v>
      </c>
      <c r="C166" s="54">
        <v>33871.260297100001</v>
      </c>
    </row>
    <row r="167" spans="1:3" hidden="1" x14ac:dyDescent="0.25">
      <c r="A167" t="s">
        <v>561</v>
      </c>
      <c r="B167" t="s">
        <v>296</v>
      </c>
      <c r="C167" s="54">
        <v>6568.9572149699998</v>
      </c>
    </row>
    <row r="168" spans="1:3" hidden="1" x14ac:dyDescent="0.25">
      <c r="A168" t="s">
        <v>560</v>
      </c>
      <c r="B168" t="s">
        <v>296</v>
      </c>
      <c r="C168" s="54">
        <v>151.32260671099999</v>
      </c>
    </row>
    <row r="169" spans="1:3" hidden="1" x14ac:dyDescent="0.25">
      <c r="A169" t="s">
        <v>559</v>
      </c>
      <c r="B169" t="s">
        <v>296</v>
      </c>
      <c r="C169" s="54">
        <v>2308.1852450199999</v>
      </c>
    </row>
    <row r="170" spans="1:3" hidden="1" x14ac:dyDescent="0.25">
      <c r="A170" t="s">
        <v>558</v>
      </c>
      <c r="B170" t="s">
        <v>296</v>
      </c>
      <c r="C170" s="54">
        <v>28464.6097974</v>
      </c>
    </row>
    <row r="171" spans="1:3" hidden="1" x14ac:dyDescent="0.25">
      <c r="A171" t="s">
        <v>557</v>
      </c>
      <c r="B171" t="s">
        <v>296</v>
      </c>
      <c r="C171" s="54">
        <v>20774.110185500002</v>
      </c>
    </row>
    <row r="172" spans="1:3" hidden="1" x14ac:dyDescent="0.25">
      <c r="A172" t="s">
        <v>554</v>
      </c>
      <c r="B172" t="s">
        <v>296</v>
      </c>
      <c r="C172" s="54">
        <v>2051.9840012499999</v>
      </c>
    </row>
    <row r="173" spans="1:3" hidden="1" x14ac:dyDescent="0.25">
      <c r="A173" t="s">
        <v>553</v>
      </c>
      <c r="B173" t="s">
        <v>296</v>
      </c>
      <c r="C173" s="54">
        <v>3073.6819761000002</v>
      </c>
    </row>
    <row r="174" spans="1:3" hidden="1" x14ac:dyDescent="0.25">
      <c r="A174" t="s">
        <v>552</v>
      </c>
      <c r="B174" t="s">
        <v>296</v>
      </c>
      <c r="C174" s="54">
        <v>8075.8783004999996</v>
      </c>
    </row>
    <row r="175" spans="1:3" hidden="1" x14ac:dyDescent="0.25">
      <c r="A175" t="s">
        <v>551</v>
      </c>
      <c r="B175" t="s">
        <v>296</v>
      </c>
      <c r="C175" s="54">
        <v>2366.3697932300001</v>
      </c>
    </row>
    <row r="176" spans="1:3" hidden="1" x14ac:dyDescent="0.25">
      <c r="A176" t="s">
        <v>550</v>
      </c>
      <c r="B176" t="s">
        <v>296</v>
      </c>
      <c r="C176" s="54">
        <v>695.80948335400001</v>
      </c>
    </row>
    <row r="177" spans="1:3" hidden="1" x14ac:dyDescent="0.25">
      <c r="A177" t="s">
        <v>549</v>
      </c>
      <c r="B177" t="s">
        <v>296</v>
      </c>
      <c r="C177" s="54">
        <v>1502.8323814299999</v>
      </c>
    </row>
    <row r="178" spans="1:3" hidden="1" x14ac:dyDescent="0.25">
      <c r="A178" t="s">
        <v>548</v>
      </c>
      <c r="B178" t="s">
        <v>296</v>
      </c>
      <c r="C178" s="54">
        <v>7530.6453979400003</v>
      </c>
    </row>
    <row r="179" spans="1:3" hidden="1" x14ac:dyDescent="0.25">
      <c r="A179" t="s">
        <v>546</v>
      </c>
      <c r="B179" t="s">
        <v>296</v>
      </c>
      <c r="C179" s="54">
        <v>430.94472963200002</v>
      </c>
    </row>
    <row r="180" spans="1:3" hidden="1" x14ac:dyDescent="0.25">
      <c r="A180" t="s">
        <v>545</v>
      </c>
      <c r="B180" t="s">
        <v>296</v>
      </c>
      <c r="C180" s="54">
        <v>812.28576416800001</v>
      </c>
    </row>
    <row r="181" spans="1:3" hidden="1" x14ac:dyDescent="0.25">
      <c r="A181" t="s">
        <v>544</v>
      </c>
      <c r="B181" t="s">
        <v>296</v>
      </c>
      <c r="C181" s="54">
        <v>27890.204451599999</v>
      </c>
    </row>
    <row r="182" spans="1:3" hidden="1" x14ac:dyDescent="0.25">
      <c r="A182" t="s">
        <v>543</v>
      </c>
      <c r="B182" t="s">
        <v>296</v>
      </c>
      <c r="C182" s="54">
        <v>15098.965528700001</v>
      </c>
    </row>
    <row r="183" spans="1:3" hidden="1" x14ac:dyDescent="0.25">
      <c r="A183" t="s">
        <v>542</v>
      </c>
      <c r="B183" t="s">
        <v>296</v>
      </c>
      <c r="C183" s="54">
        <v>23883.132930200001</v>
      </c>
    </row>
    <row r="184" spans="1:3" hidden="1" x14ac:dyDescent="0.25">
      <c r="A184" t="s">
        <v>541</v>
      </c>
      <c r="B184" t="s">
        <v>296</v>
      </c>
      <c r="C184" s="54">
        <v>20105.998456900001</v>
      </c>
    </row>
    <row r="185" spans="1:3" hidden="1" x14ac:dyDescent="0.25">
      <c r="A185" t="s">
        <v>540</v>
      </c>
      <c r="B185" t="s">
        <v>296</v>
      </c>
      <c r="C185" s="54">
        <v>245.75754268899999</v>
      </c>
    </row>
    <row r="186" spans="1:3" hidden="1" x14ac:dyDescent="0.25">
      <c r="A186" t="s">
        <v>539</v>
      </c>
      <c r="B186" t="s">
        <v>296</v>
      </c>
      <c r="C186" s="54">
        <v>105.418201813</v>
      </c>
    </row>
    <row r="187" spans="1:3" hidden="1" x14ac:dyDescent="0.25">
      <c r="A187" t="s">
        <v>538</v>
      </c>
      <c r="B187" t="s">
        <v>296</v>
      </c>
      <c r="C187" s="54">
        <v>283.80340430799998</v>
      </c>
    </row>
    <row r="188" spans="1:3" hidden="1" x14ac:dyDescent="0.25">
      <c r="A188" t="s">
        <v>537</v>
      </c>
      <c r="B188" t="s">
        <v>296</v>
      </c>
      <c r="C188" s="54">
        <v>1495.1054565300001</v>
      </c>
    </row>
    <row r="189" spans="1:3" hidden="1" x14ac:dyDescent="0.25">
      <c r="A189" t="s">
        <v>536</v>
      </c>
      <c r="B189" t="s">
        <v>296</v>
      </c>
      <c r="C189" s="54">
        <v>35069.914986600001</v>
      </c>
    </row>
    <row r="190" spans="1:3" hidden="1" x14ac:dyDescent="0.25">
      <c r="A190" t="s">
        <v>296</v>
      </c>
      <c r="B190" t="s">
        <v>296</v>
      </c>
      <c r="C190" s="54">
        <v>224741.64331799999</v>
      </c>
    </row>
    <row r="191" spans="1:3" hidden="1" x14ac:dyDescent="0.25">
      <c r="A191" t="s">
        <v>535</v>
      </c>
      <c r="B191" t="s">
        <v>296</v>
      </c>
      <c r="C191" s="54">
        <v>2172.5688457800002</v>
      </c>
    </row>
    <row r="192" spans="1:3" hidden="1" x14ac:dyDescent="0.25">
      <c r="A192" t="s">
        <v>534</v>
      </c>
      <c r="B192" t="s">
        <v>296</v>
      </c>
      <c r="C192" s="54">
        <v>7630.8741481300003</v>
      </c>
    </row>
    <row r="193" spans="1:3" hidden="1" x14ac:dyDescent="0.25">
      <c r="A193" t="s">
        <v>533</v>
      </c>
      <c r="B193" t="s">
        <v>296</v>
      </c>
      <c r="C193" s="54">
        <v>22477.982080900001</v>
      </c>
    </row>
    <row r="194" spans="1:3" hidden="1" x14ac:dyDescent="0.25">
      <c r="A194" t="s">
        <v>532</v>
      </c>
      <c r="B194" t="s">
        <v>296</v>
      </c>
      <c r="C194" s="54">
        <v>35310.378001500001</v>
      </c>
    </row>
    <row r="195" spans="1:3" hidden="1" x14ac:dyDescent="0.25">
      <c r="A195" t="s">
        <v>531</v>
      </c>
      <c r="B195" t="s">
        <v>296</v>
      </c>
      <c r="C195" s="54">
        <v>16786.654167600002</v>
      </c>
    </row>
    <row r="196" spans="1:3" hidden="1" x14ac:dyDescent="0.25">
      <c r="A196" t="s">
        <v>530</v>
      </c>
      <c r="B196" t="s">
        <v>296</v>
      </c>
      <c r="C196" s="54">
        <v>33373.896103300001</v>
      </c>
    </row>
    <row r="197" spans="1:3" hidden="1" x14ac:dyDescent="0.25">
      <c r="A197" t="s">
        <v>529</v>
      </c>
      <c r="B197" t="s">
        <v>296</v>
      </c>
      <c r="C197" s="54">
        <v>25350.042068300001</v>
      </c>
    </row>
    <row r="198" spans="1:3" hidden="1" x14ac:dyDescent="0.25">
      <c r="A198" t="s">
        <v>528</v>
      </c>
      <c r="B198" t="s">
        <v>296</v>
      </c>
      <c r="C198" s="54">
        <v>39378.559728300002</v>
      </c>
    </row>
    <row r="199" spans="1:3" hidden="1" x14ac:dyDescent="0.25">
      <c r="A199" t="s">
        <v>527</v>
      </c>
      <c r="B199" t="s">
        <v>296</v>
      </c>
      <c r="C199" s="54">
        <v>24539.245515800001</v>
      </c>
    </row>
    <row r="200" spans="1:3" hidden="1" x14ac:dyDescent="0.25">
      <c r="A200" t="s">
        <v>526</v>
      </c>
      <c r="B200" t="s">
        <v>296</v>
      </c>
      <c r="C200" s="54">
        <v>9388.4166621200002</v>
      </c>
    </row>
    <row r="201" spans="1:3" hidden="1" x14ac:dyDescent="0.25">
      <c r="A201" t="s">
        <v>525</v>
      </c>
      <c r="B201" t="s">
        <v>296</v>
      </c>
      <c r="C201" s="54">
        <v>10486.1901767</v>
      </c>
    </row>
    <row r="202" spans="1:3" hidden="1" x14ac:dyDescent="0.25">
      <c r="A202" t="s">
        <v>524</v>
      </c>
      <c r="B202" t="s">
        <v>296</v>
      </c>
      <c r="C202" s="54">
        <v>63912.048801600002</v>
      </c>
    </row>
    <row r="203" spans="1:3" hidden="1" x14ac:dyDescent="0.25">
      <c r="A203" t="s">
        <v>523</v>
      </c>
      <c r="B203" t="s">
        <v>296</v>
      </c>
      <c r="C203" s="54">
        <v>586.54795668300005</v>
      </c>
    </row>
    <row r="204" spans="1:3" hidden="1" x14ac:dyDescent="0.25">
      <c r="A204" t="s">
        <v>522</v>
      </c>
      <c r="B204" t="s">
        <v>296</v>
      </c>
      <c r="C204" s="54">
        <v>4679.6453419500003</v>
      </c>
    </row>
    <row r="205" spans="1:3" hidden="1" x14ac:dyDescent="0.25">
      <c r="A205" t="s">
        <v>521</v>
      </c>
      <c r="B205" t="s">
        <v>296</v>
      </c>
      <c r="C205" s="54">
        <v>13501.1264906</v>
      </c>
    </row>
    <row r="206" spans="1:3" hidden="1" x14ac:dyDescent="0.25">
      <c r="A206" t="s">
        <v>520</v>
      </c>
      <c r="B206" t="s">
        <v>296</v>
      </c>
      <c r="C206" s="54">
        <v>2865.7988926899998</v>
      </c>
    </row>
    <row r="207" spans="1:3" hidden="1" x14ac:dyDescent="0.25">
      <c r="A207" t="s">
        <v>519</v>
      </c>
      <c r="B207" t="s">
        <v>296</v>
      </c>
      <c r="C207" s="54">
        <v>10953.598546200001</v>
      </c>
    </row>
    <row r="208" spans="1:3" hidden="1" x14ac:dyDescent="0.25">
      <c r="A208" t="s">
        <v>518</v>
      </c>
      <c r="B208" t="s">
        <v>296</v>
      </c>
      <c r="C208" s="54">
        <v>18762.120408399998</v>
      </c>
    </row>
    <row r="209" spans="1:3" hidden="1" x14ac:dyDescent="0.25">
      <c r="A209" t="s">
        <v>517</v>
      </c>
      <c r="B209" t="s">
        <v>296</v>
      </c>
      <c r="C209" s="54">
        <v>2765.7344092799999</v>
      </c>
    </row>
    <row r="210" spans="1:3" hidden="1" x14ac:dyDescent="0.25">
      <c r="A210" t="s">
        <v>516</v>
      </c>
      <c r="B210" t="s">
        <v>296</v>
      </c>
      <c r="C210" s="54">
        <v>10747.2509068</v>
      </c>
    </row>
    <row r="211" spans="1:3" hidden="1" x14ac:dyDescent="0.25">
      <c r="A211" t="s">
        <v>515</v>
      </c>
      <c r="B211" t="s">
        <v>296</v>
      </c>
      <c r="C211" s="54">
        <v>4468.9141429499996</v>
      </c>
    </row>
    <row r="212" spans="1:3" hidden="1" x14ac:dyDescent="0.25">
      <c r="A212" t="s">
        <v>514</v>
      </c>
      <c r="B212" t="s">
        <v>296</v>
      </c>
      <c r="C212" s="54">
        <v>19320.816003899999</v>
      </c>
    </row>
    <row r="213" spans="1:3" hidden="1" x14ac:dyDescent="0.25">
      <c r="A213" t="s">
        <v>513</v>
      </c>
      <c r="B213" t="s">
        <v>296</v>
      </c>
      <c r="C213" s="54">
        <v>4983.0332141299996</v>
      </c>
    </row>
    <row r="214" spans="1:3" hidden="1" x14ac:dyDescent="0.25">
      <c r="A214" t="s">
        <v>512</v>
      </c>
      <c r="B214" t="s">
        <v>296</v>
      </c>
      <c r="C214" s="54">
        <v>904.43031712300001</v>
      </c>
    </row>
    <row r="215" spans="1:3" hidden="1" x14ac:dyDescent="0.25">
      <c r="A215" t="s">
        <v>511</v>
      </c>
      <c r="B215" t="s">
        <v>296</v>
      </c>
      <c r="C215" s="54">
        <v>1084.0183992100001</v>
      </c>
    </row>
    <row r="216" spans="1:3" hidden="1" x14ac:dyDescent="0.25">
      <c r="A216" t="s">
        <v>510</v>
      </c>
      <c r="B216" t="s">
        <v>296</v>
      </c>
      <c r="C216" s="54">
        <v>25727.5935536</v>
      </c>
    </row>
    <row r="217" spans="1:3" hidden="1" x14ac:dyDescent="0.25">
      <c r="A217" t="s">
        <v>509</v>
      </c>
      <c r="B217" t="s">
        <v>296</v>
      </c>
      <c r="C217" s="54">
        <v>15902.921271699999</v>
      </c>
    </row>
    <row r="218" spans="1:3" hidden="1" x14ac:dyDescent="0.25">
      <c r="A218" t="s">
        <v>508</v>
      </c>
      <c r="B218" t="s">
        <v>296</v>
      </c>
      <c r="C218" s="54">
        <v>59855.107781300001</v>
      </c>
    </row>
    <row r="219" spans="1:3" hidden="1" x14ac:dyDescent="0.25">
      <c r="A219" t="s">
        <v>507</v>
      </c>
      <c r="B219" t="s">
        <v>296</v>
      </c>
      <c r="C219" s="54">
        <v>28275.1160719</v>
      </c>
    </row>
    <row r="220" spans="1:3" hidden="1" x14ac:dyDescent="0.25">
      <c r="A220" t="s">
        <v>506</v>
      </c>
      <c r="B220" t="s">
        <v>296</v>
      </c>
      <c r="C220" s="54">
        <v>126211.432995</v>
      </c>
    </row>
    <row r="221" spans="1:3" hidden="1" x14ac:dyDescent="0.25">
      <c r="A221" t="s">
        <v>504</v>
      </c>
      <c r="B221" t="s">
        <v>296</v>
      </c>
      <c r="C221" s="54">
        <v>3133.7842130899999</v>
      </c>
    </row>
    <row r="222" spans="1:3" hidden="1" x14ac:dyDescent="0.25">
      <c r="A222" t="s">
        <v>503</v>
      </c>
      <c r="B222" t="s">
        <v>296</v>
      </c>
      <c r="C222" s="54">
        <v>1332.79775129</v>
      </c>
    </row>
    <row r="223" spans="1:3" hidden="1" x14ac:dyDescent="0.25">
      <c r="A223" t="s">
        <v>502</v>
      </c>
      <c r="B223" t="s">
        <v>296</v>
      </c>
      <c r="C223" s="54">
        <v>5323.67876411</v>
      </c>
    </row>
    <row r="224" spans="1:3" hidden="1" x14ac:dyDescent="0.25">
      <c r="A224" t="s">
        <v>501</v>
      </c>
      <c r="B224" t="s">
        <v>296</v>
      </c>
      <c r="C224" s="54">
        <v>2571.5266577399998</v>
      </c>
    </row>
    <row r="225" spans="1:3" hidden="1" x14ac:dyDescent="0.25">
      <c r="A225" t="s">
        <v>500</v>
      </c>
      <c r="B225" t="s">
        <v>296</v>
      </c>
      <c r="C225" s="54">
        <v>2290.5933108300001</v>
      </c>
    </row>
    <row r="226" spans="1:3" hidden="1" x14ac:dyDescent="0.25">
      <c r="A226" t="s">
        <v>499</v>
      </c>
      <c r="B226" t="s">
        <v>296</v>
      </c>
      <c r="C226" s="54">
        <v>8713.7727823500009</v>
      </c>
    </row>
    <row r="227" spans="1:3" hidden="1" x14ac:dyDescent="0.25">
      <c r="A227" t="s">
        <v>498</v>
      </c>
      <c r="B227" t="s">
        <v>296</v>
      </c>
      <c r="C227" s="54">
        <v>2991.4939879799999</v>
      </c>
    </row>
    <row r="228" spans="1:3" hidden="1" x14ac:dyDescent="0.25">
      <c r="A228" t="s">
        <v>497</v>
      </c>
      <c r="B228" t="s">
        <v>296</v>
      </c>
      <c r="C228" s="54">
        <v>1060.3724880899999</v>
      </c>
    </row>
    <row r="229" spans="1:3" hidden="1" x14ac:dyDescent="0.25">
      <c r="A229" t="s">
        <v>496</v>
      </c>
      <c r="B229" t="s">
        <v>296</v>
      </c>
      <c r="C229" s="54">
        <v>473.03241743000001</v>
      </c>
    </row>
    <row r="230" spans="1:3" hidden="1" x14ac:dyDescent="0.25">
      <c r="A230" t="s">
        <v>495</v>
      </c>
      <c r="B230" t="s">
        <v>296</v>
      </c>
      <c r="C230" s="54">
        <v>9007.4973704099993</v>
      </c>
    </row>
    <row r="231" spans="1:3" hidden="1" x14ac:dyDescent="0.25">
      <c r="A231" t="s">
        <v>494</v>
      </c>
      <c r="B231" t="s">
        <v>296</v>
      </c>
      <c r="C231" s="54">
        <v>280.18895430399999</v>
      </c>
    </row>
    <row r="232" spans="1:3" hidden="1" x14ac:dyDescent="0.25">
      <c r="A232" t="s">
        <v>492</v>
      </c>
      <c r="B232" t="s">
        <v>296</v>
      </c>
      <c r="C232" s="54">
        <v>2663.2083072599999</v>
      </c>
    </row>
    <row r="233" spans="1:3" hidden="1" x14ac:dyDescent="0.25">
      <c r="A233" t="s">
        <v>491</v>
      </c>
      <c r="B233" t="s">
        <v>296</v>
      </c>
      <c r="C233" s="54">
        <v>1324.8733134199999</v>
      </c>
    </row>
    <row r="234" spans="1:3" hidden="1" x14ac:dyDescent="0.25">
      <c r="A234" t="s">
        <v>490</v>
      </c>
      <c r="B234" t="s">
        <v>296</v>
      </c>
      <c r="C234" s="54">
        <v>7009.7071756400001</v>
      </c>
    </row>
    <row r="235" spans="1:3" hidden="1" x14ac:dyDescent="0.25">
      <c r="A235" t="s">
        <v>489</v>
      </c>
      <c r="B235" t="s">
        <v>296</v>
      </c>
      <c r="C235" s="54">
        <v>7215.8031893699999</v>
      </c>
    </row>
    <row r="236" spans="1:3" hidden="1" x14ac:dyDescent="0.25">
      <c r="A236" t="s">
        <v>486</v>
      </c>
      <c r="B236" t="s">
        <v>296</v>
      </c>
      <c r="C236" s="54">
        <v>219.170458916</v>
      </c>
    </row>
    <row r="237" spans="1:3" hidden="1" x14ac:dyDescent="0.25">
      <c r="A237" t="s">
        <v>485</v>
      </c>
      <c r="B237" t="s">
        <v>296</v>
      </c>
      <c r="C237" s="54">
        <v>1.69994871911</v>
      </c>
    </row>
    <row r="238" spans="1:3" hidden="1" x14ac:dyDescent="0.25">
      <c r="A238" t="s">
        <v>484</v>
      </c>
      <c r="B238" t="s">
        <v>296</v>
      </c>
      <c r="C238" s="54">
        <v>902.08105165200004</v>
      </c>
    </row>
    <row r="239" spans="1:3" hidden="1" x14ac:dyDescent="0.25">
      <c r="A239" t="s">
        <v>483</v>
      </c>
      <c r="B239" t="s">
        <v>296</v>
      </c>
      <c r="C239" s="54">
        <v>604.22100342099998</v>
      </c>
    </row>
    <row r="240" spans="1:3" hidden="1" x14ac:dyDescent="0.25">
      <c r="A240" t="s">
        <v>481</v>
      </c>
      <c r="B240" t="s">
        <v>296</v>
      </c>
      <c r="C240" s="54">
        <v>2508.9340498000001</v>
      </c>
    </row>
    <row r="241" spans="1:3" hidden="1" x14ac:dyDescent="0.25">
      <c r="A241" t="s">
        <v>480</v>
      </c>
      <c r="B241" t="s">
        <v>296</v>
      </c>
      <c r="C241" s="54">
        <v>54139.442603299998</v>
      </c>
    </row>
    <row r="242" spans="1:3" hidden="1" x14ac:dyDescent="0.25">
      <c r="A242" t="s">
        <v>479</v>
      </c>
      <c r="B242" t="s">
        <v>296</v>
      </c>
      <c r="C242" s="54">
        <v>90.186196778799996</v>
      </c>
    </row>
    <row r="243" spans="1:3" hidden="1" x14ac:dyDescent="0.25">
      <c r="A243" t="s">
        <v>478</v>
      </c>
      <c r="B243" t="s">
        <v>296</v>
      </c>
      <c r="C243" s="54">
        <v>58610.197074800002</v>
      </c>
    </row>
    <row r="244" spans="1:3" hidden="1" x14ac:dyDescent="0.25">
      <c r="A244" t="s">
        <v>477</v>
      </c>
      <c r="B244" t="s">
        <v>296</v>
      </c>
      <c r="C244" s="54">
        <v>2999.7315572799998</v>
      </c>
    </row>
    <row r="245" spans="1:3" hidden="1" x14ac:dyDescent="0.25">
      <c r="A245" t="s">
        <v>471</v>
      </c>
      <c r="B245" t="s">
        <v>296</v>
      </c>
      <c r="C245" s="54">
        <v>74149.655781199996</v>
      </c>
    </row>
    <row r="246" spans="1:3" hidden="1" x14ac:dyDescent="0.25">
      <c r="A246" t="s">
        <v>470</v>
      </c>
      <c r="B246" t="s">
        <v>296</v>
      </c>
      <c r="C246" s="54">
        <v>914.58232560399995</v>
      </c>
    </row>
    <row r="247" spans="1:3" hidden="1" x14ac:dyDescent="0.25">
      <c r="A247" t="s">
        <v>469</v>
      </c>
      <c r="B247" t="s">
        <v>296</v>
      </c>
      <c r="C247" s="54">
        <v>23273.833147000001</v>
      </c>
    </row>
    <row r="248" spans="1:3" hidden="1" x14ac:dyDescent="0.25">
      <c r="A248" t="s">
        <v>467</v>
      </c>
      <c r="B248" t="s">
        <v>296</v>
      </c>
      <c r="C248" s="54">
        <v>2360.20233297</v>
      </c>
    </row>
    <row r="249" spans="1:3" hidden="1" x14ac:dyDescent="0.25">
      <c r="A249" t="s">
        <v>466</v>
      </c>
      <c r="B249" t="s">
        <v>296</v>
      </c>
      <c r="C249" s="54">
        <v>292.39492699900001</v>
      </c>
    </row>
    <row r="250" spans="1:3" hidden="1" x14ac:dyDescent="0.25">
      <c r="A250" t="s">
        <v>465</v>
      </c>
      <c r="B250" t="s">
        <v>296</v>
      </c>
      <c r="C250" s="54">
        <v>110.68320138999999</v>
      </c>
    </row>
    <row r="251" spans="1:3" hidden="1" x14ac:dyDescent="0.25">
      <c r="A251" t="s">
        <v>464</v>
      </c>
      <c r="B251" t="s">
        <v>296</v>
      </c>
      <c r="C251" s="54">
        <v>464.210852139</v>
      </c>
    </row>
    <row r="252" spans="1:3" hidden="1" x14ac:dyDescent="0.25">
      <c r="A252" t="s">
        <v>463</v>
      </c>
      <c r="B252" t="s">
        <v>296</v>
      </c>
      <c r="C252" s="54">
        <v>38.311911943200002</v>
      </c>
    </row>
    <row r="253" spans="1:3" hidden="1" x14ac:dyDescent="0.25">
      <c r="A253" t="s">
        <v>462</v>
      </c>
      <c r="B253" t="s">
        <v>296</v>
      </c>
      <c r="C253" s="54">
        <v>4003.69464014</v>
      </c>
    </row>
    <row r="254" spans="1:3" hidden="1" x14ac:dyDescent="0.25">
      <c r="A254" t="s">
        <v>461</v>
      </c>
      <c r="B254" t="s">
        <v>296</v>
      </c>
      <c r="C254" s="54">
        <v>6707.6553143499996</v>
      </c>
    </row>
    <row r="255" spans="1:3" hidden="1" x14ac:dyDescent="0.25">
      <c r="A255" t="s">
        <v>460</v>
      </c>
      <c r="B255" t="s">
        <v>296</v>
      </c>
      <c r="C255" s="54">
        <v>1229.3240148899999</v>
      </c>
    </row>
    <row r="256" spans="1:3" hidden="1" x14ac:dyDescent="0.25">
      <c r="A256" t="s">
        <v>459</v>
      </c>
      <c r="B256" t="s">
        <v>296</v>
      </c>
      <c r="C256" s="54">
        <v>357.03992757399999</v>
      </c>
    </row>
    <row r="257" spans="1:3" hidden="1" x14ac:dyDescent="0.25">
      <c r="A257" t="s">
        <v>458</v>
      </c>
      <c r="B257" t="s">
        <v>296</v>
      </c>
      <c r="C257" s="54">
        <v>75912.678159200004</v>
      </c>
    </row>
    <row r="258" spans="1:3" hidden="1" x14ac:dyDescent="0.25">
      <c r="A258" t="s">
        <v>457</v>
      </c>
      <c r="B258" t="s">
        <v>296</v>
      </c>
      <c r="C258" s="54">
        <v>291.84029529499998</v>
      </c>
    </row>
    <row r="259" spans="1:3" hidden="1" x14ac:dyDescent="0.25">
      <c r="A259" t="s">
        <v>454</v>
      </c>
      <c r="B259" t="s">
        <v>296</v>
      </c>
      <c r="C259" s="54">
        <v>7.8251509830099999E-2</v>
      </c>
    </row>
    <row r="260" spans="1:3" hidden="1" x14ac:dyDescent="0.25">
      <c r="A260" t="s">
        <v>453</v>
      </c>
      <c r="B260" t="s">
        <v>296</v>
      </c>
      <c r="C260" s="54">
        <v>871.29448154199997</v>
      </c>
    </row>
    <row r="261" spans="1:3" hidden="1" x14ac:dyDescent="0.25">
      <c r="A261" t="s">
        <v>451</v>
      </c>
      <c r="B261" t="s">
        <v>296</v>
      </c>
      <c r="C261" s="54">
        <v>600.96668334000003</v>
      </c>
    </row>
    <row r="262" spans="1:3" hidden="1" x14ac:dyDescent="0.25">
      <c r="A262" t="s">
        <v>450</v>
      </c>
      <c r="B262" t="s">
        <v>296</v>
      </c>
      <c r="C262" s="54">
        <v>109.409020924</v>
      </c>
    </row>
    <row r="263" spans="1:3" hidden="1" x14ac:dyDescent="0.25">
      <c r="A263" t="s">
        <v>449</v>
      </c>
      <c r="B263" t="s">
        <v>296</v>
      </c>
      <c r="C263" s="54">
        <v>85.405148400499996</v>
      </c>
    </row>
    <row r="264" spans="1:3" hidden="1" x14ac:dyDescent="0.25">
      <c r="A264" t="s">
        <v>448</v>
      </c>
      <c r="B264" t="s">
        <v>296</v>
      </c>
      <c r="C264" s="54">
        <v>279.34194528299997</v>
      </c>
    </row>
    <row r="265" spans="1:3" hidden="1" x14ac:dyDescent="0.25">
      <c r="A265" t="s">
        <v>447</v>
      </c>
      <c r="B265" t="s">
        <v>296</v>
      </c>
      <c r="C265" s="54">
        <v>4854.1615348699997</v>
      </c>
    </row>
    <row r="266" spans="1:3" hidden="1" x14ac:dyDescent="0.25">
      <c r="A266" t="s">
        <v>445</v>
      </c>
      <c r="B266" t="s">
        <v>296</v>
      </c>
      <c r="C266" s="54">
        <v>792.95131458499998</v>
      </c>
    </row>
    <row r="267" spans="1:3" hidden="1" x14ac:dyDescent="0.25">
      <c r="A267" t="s">
        <v>444</v>
      </c>
      <c r="B267" t="s">
        <v>296</v>
      </c>
      <c r="C267" s="54">
        <v>669.09283831599998</v>
      </c>
    </row>
    <row r="268" spans="1:3" hidden="1" x14ac:dyDescent="0.25">
      <c r="A268" t="s">
        <v>441</v>
      </c>
      <c r="B268" t="s">
        <v>296</v>
      </c>
      <c r="C268" s="54">
        <v>95.998119687599996</v>
      </c>
    </row>
    <row r="269" spans="1:3" hidden="1" x14ac:dyDescent="0.25">
      <c r="A269" t="s">
        <v>439</v>
      </c>
      <c r="B269" t="s">
        <v>296</v>
      </c>
      <c r="C269" s="54">
        <v>55018.624798600002</v>
      </c>
    </row>
    <row r="270" spans="1:3" hidden="1" x14ac:dyDescent="0.25">
      <c r="A270" t="s">
        <v>438</v>
      </c>
      <c r="B270" t="s">
        <v>296</v>
      </c>
      <c r="C270" s="54">
        <v>44116.093411399997</v>
      </c>
    </row>
    <row r="271" spans="1:3" hidden="1" x14ac:dyDescent="0.25">
      <c r="A271" t="s">
        <v>437</v>
      </c>
      <c r="B271" t="s">
        <v>296</v>
      </c>
      <c r="C271" s="54">
        <v>1856.0798120300001</v>
      </c>
    </row>
    <row r="272" spans="1:3" hidden="1" x14ac:dyDescent="0.25">
      <c r="A272" t="s">
        <v>436</v>
      </c>
      <c r="B272" t="s">
        <v>296</v>
      </c>
      <c r="C272" s="54">
        <v>6628.8164271300002</v>
      </c>
    </row>
    <row r="273" spans="1:3" hidden="1" x14ac:dyDescent="0.25">
      <c r="A273" t="s">
        <v>435</v>
      </c>
      <c r="B273" t="s">
        <v>296</v>
      </c>
      <c r="C273" s="54">
        <v>5515.08544867</v>
      </c>
    </row>
    <row r="274" spans="1:3" hidden="1" x14ac:dyDescent="0.25">
      <c r="A274" t="s">
        <v>434</v>
      </c>
      <c r="B274" t="s">
        <v>296</v>
      </c>
      <c r="C274" s="54">
        <v>6824.3544298699999</v>
      </c>
    </row>
    <row r="275" spans="1:3" hidden="1" x14ac:dyDescent="0.25">
      <c r="A275" t="s">
        <v>433</v>
      </c>
      <c r="B275" t="s">
        <v>296</v>
      </c>
      <c r="C275" s="54">
        <v>32908.394279100001</v>
      </c>
    </row>
    <row r="276" spans="1:3" hidden="1" x14ac:dyDescent="0.25">
      <c r="A276" t="s">
        <v>432</v>
      </c>
      <c r="B276" t="s">
        <v>296</v>
      </c>
      <c r="C276" s="54">
        <v>2.3231999585200001E-3</v>
      </c>
    </row>
    <row r="277" spans="1:3" hidden="1" x14ac:dyDescent="0.25">
      <c r="A277" t="s">
        <v>431</v>
      </c>
      <c r="B277" t="s">
        <v>296</v>
      </c>
      <c r="C277" s="54">
        <v>1251.14568416</v>
      </c>
    </row>
    <row r="278" spans="1:3" hidden="1" x14ac:dyDescent="0.25">
      <c r="A278" t="s">
        <v>430</v>
      </c>
      <c r="B278" t="s">
        <v>296</v>
      </c>
      <c r="C278" s="54">
        <v>381.59495801999998</v>
      </c>
    </row>
    <row r="279" spans="1:3" hidden="1" x14ac:dyDescent="0.25">
      <c r="A279" t="s">
        <v>429</v>
      </c>
      <c r="B279" t="s">
        <v>296</v>
      </c>
      <c r="C279" s="54">
        <v>3410.6695336900002</v>
      </c>
    </row>
    <row r="280" spans="1:3" hidden="1" x14ac:dyDescent="0.25">
      <c r="A280" t="s">
        <v>428</v>
      </c>
      <c r="B280" t="s">
        <v>296</v>
      </c>
      <c r="C280" s="54">
        <v>2436.2212989599998</v>
      </c>
    </row>
    <row r="281" spans="1:3" hidden="1" x14ac:dyDescent="0.25">
      <c r="A281" t="s">
        <v>427</v>
      </c>
      <c r="B281" t="s">
        <v>296</v>
      </c>
      <c r="C281" s="54">
        <v>458.93958273200002</v>
      </c>
    </row>
    <row r="282" spans="1:3" hidden="1" x14ac:dyDescent="0.25">
      <c r="A282" t="s">
        <v>426</v>
      </c>
      <c r="B282" t="s">
        <v>296</v>
      </c>
      <c r="C282" s="54">
        <v>729.03909608499998</v>
      </c>
    </row>
    <row r="283" spans="1:3" hidden="1" x14ac:dyDescent="0.25">
      <c r="A283" t="s">
        <v>293</v>
      </c>
      <c r="B283" t="s">
        <v>296</v>
      </c>
      <c r="C283" s="54">
        <v>93397.994165299999</v>
      </c>
    </row>
    <row r="284" spans="1:3" hidden="1" x14ac:dyDescent="0.25">
      <c r="A284" t="s">
        <v>425</v>
      </c>
      <c r="B284" t="s">
        <v>296</v>
      </c>
      <c r="C284" s="54">
        <v>3767.0752837700002</v>
      </c>
    </row>
    <row r="285" spans="1:3" hidden="1" x14ac:dyDescent="0.25">
      <c r="A285" t="s">
        <v>423</v>
      </c>
      <c r="B285" t="s">
        <v>296</v>
      </c>
      <c r="C285" s="54">
        <v>823.57743210399997</v>
      </c>
    </row>
    <row r="286" spans="1:3" hidden="1" x14ac:dyDescent="0.25">
      <c r="A286" t="s">
        <v>422</v>
      </c>
      <c r="B286" t="s">
        <v>296</v>
      </c>
      <c r="C286" s="54">
        <v>35287.3916665</v>
      </c>
    </row>
    <row r="287" spans="1:3" hidden="1" x14ac:dyDescent="0.25">
      <c r="A287" t="s">
        <v>421</v>
      </c>
      <c r="B287" t="s">
        <v>296</v>
      </c>
      <c r="C287" s="54">
        <v>1662.5493767</v>
      </c>
    </row>
    <row r="288" spans="1:3" hidden="1" x14ac:dyDescent="0.25">
      <c r="A288" t="s">
        <v>420</v>
      </c>
      <c r="B288" t="s">
        <v>296</v>
      </c>
      <c r="C288" s="54">
        <v>17492.3770444</v>
      </c>
    </row>
    <row r="289" spans="1:3" hidden="1" x14ac:dyDescent="0.25">
      <c r="A289" t="s">
        <v>419</v>
      </c>
      <c r="B289" t="s">
        <v>296</v>
      </c>
      <c r="C289" s="54">
        <v>23364.871159800001</v>
      </c>
    </row>
    <row r="290" spans="1:3" hidden="1" x14ac:dyDescent="0.25">
      <c r="A290" t="s">
        <v>418</v>
      </c>
      <c r="B290" t="s">
        <v>296</v>
      </c>
      <c r="C290" s="54">
        <v>3604.06691675</v>
      </c>
    </row>
    <row r="291" spans="1:3" hidden="1" x14ac:dyDescent="0.25">
      <c r="A291" t="s">
        <v>417</v>
      </c>
      <c r="B291" t="s">
        <v>296</v>
      </c>
      <c r="C291" s="54">
        <v>9342.7463355500004</v>
      </c>
    </row>
    <row r="292" spans="1:3" hidden="1" x14ac:dyDescent="0.25">
      <c r="A292" t="s">
        <v>416</v>
      </c>
      <c r="B292" t="s">
        <v>296</v>
      </c>
      <c r="C292" s="54">
        <v>11680.184377600001</v>
      </c>
    </row>
    <row r="293" spans="1:3" hidden="1" x14ac:dyDescent="0.25">
      <c r="A293" t="s">
        <v>414</v>
      </c>
      <c r="B293" t="s">
        <v>296</v>
      </c>
      <c r="C293" s="54">
        <v>8704.2490750800007</v>
      </c>
    </row>
    <row r="294" spans="1:3" hidden="1" x14ac:dyDescent="0.25">
      <c r="A294" t="s">
        <v>413</v>
      </c>
      <c r="B294" t="s">
        <v>296</v>
      </c>
      <c r="C294" s="54">
        <v>1820.1704582499999</v>
      </c>
    </row>
    <row r="295" spans="1:3" hidden="1" x14ac:dyDescent="0.25">
      <c r="A295" t="s">
        <v>412</v>
      </c>
      <c r="B295" t="s">
        <v>296</v>
      </c>
      <c r="C295" s="54">
        <v>19309.514000300001</v>
      </c>
    </row>
    <row r="296" spans="1:3" hidden="1" x14ac:dyDescent="0.25">
      <c r="A296" t="s">
        <v>411</v>
      </c>
      <c r="B296" t="s">
        <v>296</v>
      </c>
      <c r="C296" s="54">
        <v>77625.227125399993</v>
      </c>
    </row>
    <row r="297" spans="1:3" hidden="1" x14ac:dyDescent="0.25">
      <c r="A297" t="s">
        <v>410</v>
      </c>
      <c r="B297" t="s">
        <v>296</v>
      </c>
      <c r="C297" s="54">
        <v>26011.3690341</v>
      </c>
    </row>
    <row r="298" spans="1:3" hidden="1" x14ac:dyDescent="0.25">
      <c r="A298" t="s">
        <v>409</v>
      </c>
      <c r="B298" t="s">
        <v>296</v>
      </c>
      <c r="C298" s="54">
        <v>2540.59364934</v>
      </c>
    </row>
    <row r="299" spans="1:3" hidden="1" x14ac:dyDescent="0.25">
      <c r="A299" t="s">
        <v>408</v>
      </c>
      <c r="B299" t="s">
        <v>296</v>
      </c>
      <c r="C299" s="54">
        <v>9603.1301681900004</v>
      </c>
    </row>
    <row r="300" spans="1:3" hidden="1" x14ac:dyDescent="0.25">
      <c r="A300" t="s">
        <v>407</v>
      </c>
      <c r="B300" t="s">
        <v>296</v>
      </c>
      <c r="C300" s="54">
        <v>99453.053868400006</v>
      </c>
    </row>
    <row r="301" spans="1:3" hidden="1" x14ac:dyDescent="0.25">
      <c r="A301" t="s">
        <v>404</v>
      </c>
      <c r="B301" t="s">
        <v>296</v>
      </c>
      <c r="C301" s="54">
        <v>165.73922458800001</v>
      </c>
    </row>
    <row r="302" spans="1:3" hidden="1" x14ac:dyDescent="0.25">
      <c r="A302" t="s">
        <v>403</v>
      </c>
      <c r="B302" t="s">
        <v>296</v>
      </c>
      <c r="C302" s="54">
        <v>3773.6716737000002</v>
      </c>
    </row>
    <row r="303" spans="1:3" hidden="1" x14ac:dyDescent="0.25">
      <c r="A303" t="s">
        <v>402</v>
      </c>
      <c r="B303" t="s">
        <v>296</v>
      </c>
      <c r="C303" s="54">
        <v>2445.7953189099999</v>
      </c>
    </row>
    <row r="304" spans="1:3" hidden="1" x14ac:dyDescent="0.25">
      <c r="A304" t="s">
        <v>400</v>
      </c>
      <c r="B304" t="s">
        <v>296</v>
      </c>
      <c r="C304" s="54">
        <v>14888.7014619</v>
      </c>
    </row>
    <row r="305" spans="1:3" hidden="1" x14ac:dyDescent="0.25">
      <c r="A305" t="s">
        <v>399</v>
      </c>
      <c r="B305" t="s">
        <v>296</v>
      </c>
      <c r="C305" s="54">
        <v>18787.293517499998</v>
      </c>
    </row>
    <row r="306" spans="1:3" hidden="1" x14ac:dyDescent="0.25">
      <c r="A306" t="s">
        <v>398</v>
      </c>
      <c r="B306" t="s">
        <v>296</v>
      </c>
      <c r="C306" s="54">
        <v>16275.5274513</v>
      </c>
    </row>
    <row r="307" spans="1:3" hidden="1" x14ac:dyDescent="0.25">
      <c r="A307" t="s">
        <v>397</v>
      </c>
      <c r="B307" t="s">
        <v>296</v>
      </c>
      <c r="C307" s="54">
        <v>648.98369556499995</v>
      </c>
    </row>
    <row r="308" spans="1:3" hidden="1" x14ac:dyDescent="0.25">
      <c r="A308" t="s">
        <v>396</v>
      </c>
      <c r="B308" t="s">
        <v>296</v>
      </c>
      <c r="C308" s="54">
        <v>2488.6159936700001</v>
      </c>
    </row>
    <row r="309" spans="1:3" hidden="1" x14ac:dyDescent="0.25">
      <c r="A309" t="s">
        <v>395</v>
      </c>
      <c r="B309" t="s">
        <v>296</v>
      </c>
      <c r="C309" s="54">
        <v>33094.338196099998</v>
      </c>
    </row>
    <row r="310" spans="1:3" hidden="1" x14ac:dyDescent="0.25">
      <c r="A310" t="s">
        <v>394</v>
      </c>
      <c r="B310" t="s">
        <v>296</v>
      </c>
      <c r="C310" s="54">
        <v>423.77640310800001</v>
      </c>
    </row>
    <row r="311" spans="1:3" hidden="1" x14ac:dyDescent="0.25">
      <c r="A311" t="s">
        <v>393</v>
      </c>
      <c r="B311" t="s">
        <v>296</v>
      </c>
      <c r="C311" s="54">
        <v>7.6197066011999999</v>
      </c>
    </row>
    <row r="312" spans="1:3" hidden="1" x14ac:dyDescent="0.25">
      <c r="A312" t="s">
        <v>392</v>
      </c>
      <c r="B312" t="s">
        <v>296</v>
      </c>
      <c r="C312" s="54">
        <v>9715.3720490800006</v>
      </c>
    </row>
    <row r="313" spans="1:3" hidden="1" x14ac:dyDescent="0.25">
      <c r="A313" t="s">
        <v>391</v>
      </c>
      <c r="B313" t="s">
        <v>296</v>
      </c>
      <c r="C313" s="54">
        <v>88.016969521299998</v>
      </c>
    </row>
    <row r="314" spans="1:3" hidden="1" x14ac:dyDescent="0.25">
      <c r="A314" t="s">
        <v>390</v>
      </c>
      <c r="B314" t="s">
        <v>296</v>
      </c>
      <c r="C314" s="54">
        <v>149.059665782</v>
      </c>
    </row>
    <row r="315" spans="1:3" hidden="1" x14ac:dyDescent="0.25">
      <c r="A315" t="s">
        <v>388</v>
      </c>
      <c r="B315" t="s">
        <v>296</v>
      </c>
      <c r="C315" s="54">
        <v>139.855090483</v>
      </c>
    </row>
    <row r="316" spans="1:3" hidden="1" x14ac:dyDescent="0.25">
      <c r="A316" t="s">
        <v>386</v>
      </c>
      <c r="B316" t="s">
        <v>296</v>
      </c>
      <c r="C316" s="54">
        <v>6558.78870431</v>
      </c>
    </row>
    <row r="317" spans="1:3" hidden="1" x14ac:dyDescent="0.25">
      <c r="A317" t="s">
        <v>385</v>
      </c>
      <c r="B317" t="s">
        <v>296</v>
      </c>
      <c r="C317" s="54">
        <v>1241.3479899399999</v>
      </c>
    </row>
    <row r="318" spans="1:3" hidden="1" x14ac:dyDescent="0.25">
      <c r="A318" t="s">
        <v>381</v>
      </c>
      <c r="B318" t="s">
        <v>296</v>
      </c>
      <c r="C318" s="54">
        <v>3872.8000676299998</v>
      </c>
    </row>
    <row r="319" spans="1:3" hidden="1" x14ac:dyDescent="0.25">
      <c r="A319" t="s">
        <v>380</v>
      </c>
      <c r="B319" t="s">
        <v>296</v>
      </c>
      <c r="C319" s="54">
        <v>1204.6957654600001</v>
      </c>
    </row>
    <row r="320" spans="1:3" hidden="1" x14ac:dyDescent="0.25">
      <c r="A320" t="s">
        <v>379</v>
      </c>
      <c r="B320" t="s">
        <v>296</v>
      </c>
      <c r="C320" s="54">
        <v>4554.1737517299998</v>
      </c>
    </row>
    <row r="321" spans="1:3" hidden="1" x14ac:dyDescent="0.25">
      <c r="A321" t="s">
        <v>376</v>
      </c>
      <c r="B321" t="s">
        <v>296</v>
      </c>
      <c r="C321" s="54">
        <v>5076.4416548999998</v>
      </c>
    </row>
    <row r="322" spans="1:3" hidden="1" x14ac:dyDescent="0.25">
      <c r="A322" t="s">
        <v>375</v>
      </c>
      <c r="B322" t="s">
        <v>296</v>
      </c>
      <c r="C322" s="54">
        <v>6901.11769835</v>
      </c>
    </row>
    <row r="323" spans="1:3" hidden="1" x14ac:dyDescent="0.25">
      <c r="A323" t="s">
        <v>374</v>
      </c>
      <c r="B323" t="s">
        <v>296</v>
      </c>
      <c r="C323" s="54">
        <v>6430.3761698199996</v>
      </c>
    </row>
    <row r="324" spans="1:3" hidden="1" x14ac:dyDescent="0.25">
      <c r="A324" t="s">
        <v>373</v>
      </c>
      <c r="B324" t="s">
        <v>296</v>
      </c>
      <c r="C324" s="54">
        <v>23465.393016900001</v>
      </c>
    </row>
    <row r="325" spans="1:3" hidden="1" x14ac:dyDescent="0.25">
      <c r="A325" t="s">
        <v>372</v>
      </c>
      <c r="B325" t="s">
        <v>296</v>
      </c>
      <c r="C325" s="54">
        <v>3757.0478359399999</v>
      </c>
    </row>
    <row r="326" spans="1:3" hidden="1" x14ac:dyDescent="0.25">
      <c r="A326" t="s">
        <v>371</v>
      </c>
      <c r="B326" t="s">
        <v>296</v>
      </c>
      <c r="C326" s="54">
        <v>12036.3630498</v>
      </c>
    </row>
    <row r="327" spans="1:3" hidden="1" x14ac:dyDescent="0.25">
      <c r="A327" t="s">
        <v>370</v>
      </c>
      <c r="B327" t="s">
        <v>296</v>
      </c>
      <c r="C327" s="54">
        <v>5671.6978404900001</v>
      </c>
    </row>
    <row r="328" spans="1:3" hidden="1" x14ac:dyDescent="0.25">
      <c r="A328" t="s">
        <v>369</v>
      </c>
      <c r="B328" t="s">
        <v>296</v>
      </c>
      <c r="C328" s="54">
        <v>57709.638416499998</v>
      </c>
    </row>
    <row r="329" spans="1:3" hidden="1" x14ac:dyDescent="0.25">
      <c r="A329" t="s">
        <v>365</v>
      </c>
      <c r="B329" t="s">
        <v>296</v>
      </c>
      <c r="C329" s="54">
        <v>21.708685317699999</v>
      </c>
    </row>
    <row r="330" spans="1:3" hidden="1" x14ac:dyDescent="0.25">
      <c r="A330" t="s">
        <v>364</v>
      </c>
      <c r="B330" t="s">
        <v>296</v>
      </c>
      <c r="C330" s="54">
        <v>216.46066257199999</v>
      </c>
    </row>
    <row r="331" spans="1:3" hidden="1" x14ac:dyDescent="0.25">
      <c r="A331" t="s">
        <v>363</v>
      </c>
      <c r="B331" t="s">
        <v>296</v>
      </c>
      <c r="C331" s="54">
        <v>758.79194439900004</v>
      </c>
    </row>
    <row r="332" spans="1:3" hidden="1" x14ac:dyDescent="0.25">
      <c r="A332" t="s">
        <v>362</v>
      </c>
      <c r="B332" t="s">
        <v>296</v>
      </c>
      <c r="C332" s="54">
        <v>764.46058846300002</v>
      </c>
    </row>
    <row r="333" spans="1:3" hidden="1" x14ac:dyDescent="0.25">
      <c r="A333" t="s">
        <v>361</v>
      </c>
      <c r="B333" t="s">
        <v>296</v>
      </c>
      <c r="C333" s="54">
        <v>9809.5242982899999</v>
      </c>
    </row>
    <row r="334" spans="1:3" hidden="1" x14ac:dyDescent="0.25">
      <c r="A334" t="s">
        <v>360</v>
      </c>
      <c r="B334" t="s">
        <v>296</v>
      </c>
      <c r="C334" s="54">
        <v>1347.43687202</v>
      </c>
    </row>
    <row r="335" spans="1:3" hidden="1" x14ac:dyDescent="0.25">
      <c r="A335" t="s">
        <v>359</v>
      </c>
      <c r="B335" t="s">
        <v>296</v>
      </c>
      <c r="C335" s="54">
        <v>1203.8368787500001</v>
      </c>
    </row>
    <row r="336" spans="1:3" hidden="1" x14ac:dyDescent="0.25">
      <c r="A336" t="s">
        <v>358</v>
      </c>
      <c r="B336" t="s">
        <v>296</v>
      </c>
      <c r="C336" s="54">
        <v>3646.9558122600001</v>
      </c>
    </row>
    <row r="337" spans="1:3" hidden="1" x14ac:dyDescent="0.25">
      <c r="A337" t="s">
        <v>292</v>
      </c>
      <c r="B337" t="s">
        <v>296</v>
      </c>
      <c r="C337" s="54">
        <v>82731.981458499999</v>
      </c>
    </row>
    <row r="338" spans="1:3" hidden="1" x14ac:dyDescent="0.25">
      <c r="A338" t="s">
        <v>357</v>
      </c>
      <c r="B338" t="s">
        <v>296</v>
      </c>
      <c r="C338" s="54">
        <v>159.88871441200001</v>
      </c>
    </row>
    <row r="339" spans="1:3" hidden="1" x14ac:dyDescent="0.25">
      <c r="A339" t="s">
        <v>356</v>
      </c>
      <c r="B339" t="s">
        <v>296</v>
      </c>
      <c r="C339" s="54">
        <v>1165.5472540999999</v>
      </c>
    </row>
    <row r="340" spans="1:3" hidden="1" x14ac:dyDescent="0.25">
      <c r="A340" t="s">
        <v>355</v>
      </c>
      <c r="B340" t="s">
        <v>296</v>
      </c>
      <c r="C340" s="54">
        <v>3535.8112267800002</v>
      </c>
    </row>
    <row r="341" spans="1:3" hidden="1" x14ac:dyDescent="0.25">
      <c r="A341" t="s">
        <v>354</v>
      </c>
      <c r="B341" t="s">
        <v>296</v>
      </c>
      <c r="C341" s="54">
        <v>24587.891323899999</v>
      </c>
    </row>
    <row r="342" spans="1:3" hidden="1" x14ac:dyDescent="0.25">
      <c r="A342" t="s">
        <v>353</v>
      </c>
      <c r="B342" t="s">
        <v>296</v>
      </c>
      <c r="C342" s="54">
        <v>2555.0246124</v>
      </c>
    </row>
    <row r="343" spans="1:3" hidden="1" x14ac:dyDescent="0.25">
      <c r="A343" t="s">
        <v>351</v>
      </c>
      <c r="B343" t="s">
        <v>296</v>
      </c>
      <c r="C343" s="54">
        <v>13180.4339836</v>
      </c>
    </row>
    <row r="344" spans="1:3" hidden="1" x14ac:dyDescent="0.25">
      <c r="A344" t="s">
        <v>350</v>
      </c>
      <c r="B344" t="s">
        <v>296</v>
      </c>
      <c r="C344" s="54">
        <v>14071.639400599999</v>
      </c>
    </row>
    <row r="345" spans="1:3" hidden="1" x14ac:dyDescent="0.25">
      <c r="A345" t="s">
        <v>349</v>
      </c>
      <c r="B345" t="s">
        <v>296</v>
      </c>
      <c r="C345" s="54">
        <v>27818.485154900001</v>
      </c>
    </row>
    <row r="346" spans="1:3" hidden="1" x14ac:dyDescent="0.25">
      <c r="A346" t="s">
        <v>348</v>
      </c>
      <c r="B346" t="s">
        <v>296</v>
      </c>
      <c r="C346" s="54">
        <v>32502.7237308</v>
      </c>
    </row>
    <row r="347" spans="1:3" hidden="1" x14ac:dyDescent="0.25">
      <c r="A347" t="s">
        <v>291</v>
      </c>
      <c r="B347" t="s">
        <v>296</v>
      </c>
      <c r="C347" s="54">
        <v>5387.9940401800004</v>
      </c>
    </row>
    <row r="348" spans="1:3" hidden="1" x14ac:dyDescent="0.25">
      <c r="A348" t="s">
        <v>347</v>
      </c>
      <c r="B348" t="s">
        <v>296</v>
      </c>
      <c r="C348" s="54">
        <v>9.2264562614199992</v>
      </c>
    </row>
    <row r="349" spans="1:3" hidden="1" x14ac:dyDescent="0.25">
      <c r="A349" t="s">
        <v>346</v>
      </c>
      <c r="B349" t="s">
        <v>296</v>
      </c>
      <c r="C349" s="54">
        <v>11694.094278</v>
      </c>
    </row>
    <row r="350" spans="1:3" hidden="1" x14ac:dyDescent="0.25">
      <c r="A350" t="s">
        <v>345</v>
      </c>
      <c r="B350" t="s">
        <v>296</v>
      </c>
      <c r="C350" s="54">
        <v>158105.343578</v>
      </c>
    </row>
    <row r="351" spans="1:3" hidden="1" x14ac:dyDescent="0.25">
      <c r="A351" t="s">
        <v>344</v>
      </c>
      <c r="B351" t="s">
        <v>296</v>
      </c>
      <c r="C351" s="54">
        <v>96009.011704499993</v>
      </c>
    </row>
    <row r="352" spans="1:3" hidden="1" x14ac:dyDescent="0.25">
      <c r="A352" t="s">
        <v>343</v>
      </c>
      <c r="B352" t="s">
        <v>296</v>
      </c>
      <c r="C352" s="54">
        <v>32265.518997300002</v>
      </c>
    </row>
    <row r="353" spans="1:3" hidden="1" x14ac:dyDescent="0.25">
      <c r="A353" t="s">
        <v>342</v>
      </c>
      <c r="B353" t="s">
        <v>296</v>
      </c>
      <c r="C353" s="54">
        <v>136609.756509</v>
      </c>
    </row>
    <row r="354" spans="1:3" hidden="1" x14ac:dyDescent="0.25">
      <c r="A354" t="s">
        <v>341</v>
      </c>
      <c r="B354" t="s">
        <v>296</v>
      </c>
      <c r="C354" s="54">
        <v>77734.990229999996</v>
      </c>
    </row>
    <row r="355" spans="1:3" hidden="1" x14ac:dyDescent="0.25">
      <c r="A355" t="s">
        <v>340</v>
      </c>
      <c r="B355" t="s">
        <v>296</v>
      </c>
      <c r="C355" s="54">
        <v>63353.458373900001</v>
      </c>
    </row>
    <row r="356" spans="1:3" hidden="1" x14ac:dyDescent="0.25">
      <c r="A356" t="s">
        <v>339</v>
      </c>
      <c r="B356" t="s">
        <v>296</v>
      </c>
      <c r="C356" s="54">
        <v>10595.3419584</v>
      </c>
    </row>
    <row r="357" spans="1:3" hidden="1" x14ac:dyDescent="0.25">
      <c r="A357" t="s">
        <v>289</v>
      </c>
      <c r="B357" t="s">
        <v>296</v>
      </c>
      <c r="C357" s="54">
        <v>33406.595247199999</v>
      </c>
    </row>
    <row r="358" spans="1:3" hidden="1" x14ac:dyDescent="0.25">
      <c r="A358" t="s">
        <v>337</v>
      </c>
      <c r="B358" t="s">
        <v>296</v>
      </c>
      <c r="C358" s="54">
        <v>273.233087619</v>
      </c>
    </row>
    <row r="359" spans="1:3" hidden="1" x14ac:dyDescent="0.25">
      <c r="A359" t="s">
        <v>336</v>
      </c>
      <c r="B359" t="s">
        <v>296</v>
      </c>
      <c r="C359" s="54">
        <v>633.44495097499998</v>
      </c>
    </row>
    <row r="360" spans="1:3" hidden="1" x14ac:dyDescent="0.25">
      <c r="A360" t="s">
        <v>335</v>
      </c>
      <c r="B360" t="s">
        <v>296</v>
      </c>
      <c r="C360" s="54">
        <v>712.54806951299997</v>
      </c>
    </row>
    <row r="361" spans="1:3" hidden="1" x14ac:dyDescent="0.25">
      <c r="A361" t="s">
        <v>334</v>
      </c>
      <c r="B361" t="s">
        <v>296</v>
      </c>
      <c r="C361" s="54">
        <v>4799.7985669500003</v>
      </c>
    </row>
    <row r="362" spans="1:3" hidden="1" x14ac:dyDescent="0.25">
      <c r="A362" t="s">
        <v>333</v>
      </c>
      <c r="B362" t="s">
        <v>296</v>
      </c>
      <c r="C362" s="54">
        <v>6865.57153965</v>
      </c>
    </row>
    <row r="363" spans="1:3" hidden="1" x14ac:dyDescent="0.25">
      <c r="A363" t="s">
        <v>331</v>
      </c>
      <c r="B363" t="s">
        <v>296</v>
      </c>
      <c r="C363" s="54">
        <v>258.01449694500002</v>
      </c>
    </row>
    <row r="364" spans="1:3" hidden="1" x14ac:dyDescent="0.25">
      <c r="A364" t="s">
        <v>330</v>
      </c>
      <c r="B364" t="s">
        <v>296</v>
      </c>
      <c r="C364" s="54">
        <v>120.086378255</v>
      </c>
    </row>
    <row r="365" spans="1:3" hidden="1" x14ac:dyDescent="0.25">
      <c r="A365" t="s">
        <v>329</v>
      </c>
      <c r="B365" t="s">
        <v>296</v>
      </c>
      <c r="C365" s="54">
        <v>379.97258837599998</v>
      </c>
    </row>
    <row r="366" spans="1:3" hidden="1" x14ac:dyDescent="0.25">
      <c r="A366" t="s">
        <v>328</v>
      </c>
      <c r="B366" t="s">
        <v>296</v>
      </c>
      <c r="C366" s="54">
        <v>15820.2956815</v>
      </c>
    </row>
    <row r="367" spans="1:3" hidden="1" x14ac:dyDescent="0.25">
      <c r="A367" t="s">
        <v>327</v>
      </c>
      <c r="B367" t="s">
        <v>296</v>
      </c>
      <c r="C367" s="54">
        <v>86030.610144100006</v>
      </c>
    </row>
    <row r="368" spans="1:3" hidden="1" x14ac:dyDescent="0.25">
      <c r="A368" t="s">
        <v>326</v>
      </c>
      <c r="B368" t="s">
        <v>296</v>
      </c>
      <c r="C368" s="54">
        <v>172.65206748200001</v>
      </c>
    </row>
    <row r="369" spans="1:3" hidden="1" x14ac:dyDescent="0.25">
      <c r="A369" t="s">
        <v>325</v>
      </c>
      <c r="B369" t="s">
        <v>296</v>
      </c>
      <c r="C369" s="54">
        <v>1032.7164051899999</v>
      </c>
    </row>
    <row r="370" spans="1:3" hidden="1" x14ac:dyDescent="0.25">
      <c r="A370" t="s">
        <v>324</v>
      </c>
      <c r="B370" t="s">
        <v>296</v>
      </c>
      <c r="C370" s="54">
        <v>2290.4247938499998</v>
      </c>
    </row>
    <row r="371" spans="1:3" hidden="1" x14ac:dyDescent="0.25">
      <c r="A371" t="s">
        <v>323</v>
      </c>
      <c r="B371" t="s">
        <v>296</v>
      </c>
      <c r="C371" s="54">
        <v>1794.3724001800001</v>
      </c>
    </row>
    <row r="372" spans="1:3" hidden="1" x14ac:dyDescent="0.25">
      <c r="A372" t="s">
        <v>322</v>
      </c>
      <c r="B372" t="s">
        <v>296</v>
      </c>
      <c r="C372" s="54">
        <v>5972.4245331499997</v>
      </c>
    </row>
    <row r="373" spans="1:3" hidden="1" x14ac:dyDescent="0.25">
      <c r="A373" t="s">
        <v>321</v>
      </c>
      <c r="B373" t="s">
        <v>296</v>
      </c>
      <c r="C373" s="54">
        <v>0.201866584722</v>
      </c>
    </row>
    <row r="374" spans="1:3" hidden="1" x14ac:dyDescent="0.25">
      <c r="A374" t="s">
        <v>320</v>
      </c>
      <c r="B374" t="s">
        <v>296</v>
      </c>
      <c r="C374" s="54">
        <v>8514.7050708000006</v>
      </c>
    </row>
    <row r="375" spans="1:3" hidden="1" x14ac:dyDescent="0.25">
      <c r="A375" t="s">
        <v>318</v>
      </c>
      <c r="B375" t="s">
        <v>296</v>
      </c>
      <c r="C375" s="54">
        <v>256.62421395199999</v>
      </c>
    </row>
    <row r="376" spans="1:3" hidden="1" x14ac:dyDescent="0.25">
      <c r="A376" t="s">
        <v>317</v>
      </c>
      <c r="B376" t="s">
        <v>296</v>
      </c>
      <c r="C376" s="54">
        <v>7877.6083339899997</v>
      </c>
    </row>
    <row r="377" spans="1:3" hidden="1" x14ac:dyDescent="0.25">
      <c r="A377" t="s">
        <v>316</v>
      </c>
      <c r="B377" t="s">
        <v>296</v>
      </c>
      <c r="C377" s="54">
        <v>69508.2469385</v>
      </c>
    </row>
    <row r="378" spans="1:3" hidden="1" x14ac:dyDescent="0.25">
      <c r="A378" t="s">
        <v>314</v>
      </c>
      <c r="B378" t="s">
        <v>296</v>
      </c>
      <c r="C378" s="54">
        <v>231.83553946000001</v>
      </c>
    </row>
    <row r="379" spans="1:3" hidden="1" x14ac:dyDescent="0.25">
      <c r="A379" t="s">
        <v>313</v>
      </c>
      <c r="B379" t="s">
        <v>296</v>
      </c>
      <c r="C379" s="54">
        <v>3379.1958562700001</v>
      </c>
    </row>
    <row r="380" spans="1:3" hidden="1" x14ac:dyDescent="0.25">
      <c r="A380" t="s">
        <v>312</v>
      </c>
      <c r="B380" t="s">
        <v>296</v>
      </c>
      <c r="C380" s="54">
        <v>9099.4999365500007</v>
      </c>
    </row>
    <row r="381" spans="1:3" hidden="1" x14ac:dyDescent="0.25">
      <c r="A381" t="s">
        <v>309</v>
      </c>
      <c r="B381" t="s">
        <v>296</v>
      </c>
      <c r="C381" s="54">
        <v>31.253496820900001</v>
      </c>
    </row>
    <row r="382" spans="1:3" hidden="1" x14ac:dyDescent="0.25">
      <c r="A382" t="s">
        <v>308</v>
      </c>
      <c r="B382" t="s">
        <v>296</v>
      </c>
      <c r="C382" s="54">
        <v>976.38690632800001</v>
      </c>
    </row>
    <row r="383" spans="1:3" hidden="1" x14ac:dyDescent="0.25">
      <c r="A383" t="s">
        <v>307</v>
      </c>
      <c r="B383" t="s">
        <v>296</v>
      </c>
      <c r="C383" s="54">
        <v>4840.0564283900003</v>
      </c>
    </row>
    <row r="384" spans="1:3" hidden="1" x14ac:dyDescent="0.25">
      <c r="A384" t="s">
        <v>306</v>
      </c>
      <c r="B384" t="s">
        <v>296</v>
      </c>
      <c r="C384" s="54">
        <v>3747.3495537899998</v>
      </c>
    </row>
    <row r="385" spans="1:4" hidden="1" x14ac:dyDescent="0.25">
      <c r="A385" t="s">
        <v>305</v>
      </c>
      <c r="B385" t="s">
        <v>296</v>
      </c>
      <c r="C385" s="54">
        <v>2009.40681081</v>
      </c>
    </row>
    <row r="386" spans="1:4" hidden="1" x14ac:dyDescent="0.25">
      <c r="A386" t="s">
        <v>304</v>
      </c>
      <c r="B386" t="s">
        <v>296</v>
      </c>
      <c r="C386" s="54">
        <v>562.70768134399998</v>
      </c>
    </row>
    <row r="387" spans="1:4" hidden="1" x14ac:dyDescent="0.25">
      <c r="A387" t="s">
        <v>303</v>
      </c>
      <c r="B387" t="s">
        <v>296</v>
      </c>
      <c r="C387" s="54">
        <v>37093.442021800001</v>
      </c>
    </row>
    <row r="388" spans="1:4" hidden="1" x14ac:dyDescent="0.25">
      <c r="A388" t="s">
        <v>302</v>
      </c>
      <c r="B388" t="s">
        <v>296</v>
      </c>
      <c r="C388" s="54">
        <v>3409.2603788000001</v>
      </c>
    </row>
    <row r="389" spans="1:4" hidden="1" x14ac:dyDescent="0.25">
      <c r="A389" t="s">
        <v>301</v>
      </c>
      <c r="B389" t="s">
        <v>296</v>
      </c>
      <c r="C389" s="54">
        <v>8053.9622227500004</v>
      </c>
    </row>
    <row r="390" spans="1:4" hidden="1" x14ac:dyDescent="0.25">
      <c r="A390" t="s">
        <v>300</v>
      </c>
      <c r="B390" t="s">
        <v>296</v>
      </c>
      <c r="C390" s="54">
        <v>84.941726555900004</v>
      </c>
    </row>
    <row r="391" spans="1:4" hidden="1" x14ac:dyDescent="0.25">
      <c r="A391" t="s">
        <v>298</v>
      </c>
      <c r="B391" t="s">
        <v>296</v>
      </c>
      <c r="C391" s="54">
        <v>9956.9303072500006</v>
      </c>
    </row>
    <row r="392" spans="1:4" hidden="1" x14ac:dyDescent="0.25">
      <c r="A392" t="s">
        <v>297</v>
      </c>
      <c r="B392" t="s">
        <v>296</v>
      </c>
      <c r="C392" s="54">
        <v>598.95515575599995</v>
      </c>
    </row>
    <row r="393" spans="1:4" x14ac:dyDescent="0.25">
      <c r="A393" t="s">
        <v>295</v>
      </c>
      <c r="B393" t="s">
        <v>296</v>
      </c>
      <c r="C393" s="54">
        <v>53.271807744299998</v>
      </c>
      <c r="D393">
        <f>SUM(C114:C393)/10000</f>
        <v>395.23281716068885</v>
      </c>
    </row>
    <row r="394" spans="1:4" hidden="1" x14ac:dyDescent="0.25">
      <c r="A394" t="s">
        <v>299</v>
      </c>
      <c r="B394" t="s">
        <v>293</v>
      </c>
      <c r="C394" s="54">
        <v>228454.10468799999</v>
      </c>
    </row>
    <row r="395" spans="1:4" hidden="1" x14ac:dyDescent="0.25">
      <c r="A395" t="s">
        <v>644</v>
      </c>
      <c r="B395" t="s">
        <v>293</v>
      </c>
      <c r="C395" s="54">
        <v>32102.0519972</v>
      </c>
    </row>
    <row r="396" spans="1:4" hidden="1" x14ac:dyDescent="0.25">
      <c r="A396" t="s">
        <v>643</v>
      </c>
      <c r="B396" t="s">
        <v>293</v>
      </c>
      <c r="C396" s="54">
        <v>4197.3453904400003</v>
      </c>
    </row>
    <row r="397" spans="1:4" hidden="1" x14ac:dyDescent="0.25">
      <c r="A397" t="s">
        <v>641</v>
      </c>
      <c r="B397" t="s">
        <v>293</v>
      </c>
      <c r="C397" s="54">
        <v>7636.5696336499996</v>
      </c>
    </row>
    <row r="398" spans="1:4" hidden="1" x14ac:dyDescent="0.25">
      <c r="A398" t="s">
        <v>640</v>
      </c>
      <c r="B398" t="s">
        <v>293</v>
      </c>
      <c r="C398" s="54">
        <v>11226.3959144</v>
      </c>
    </row>
    <row r="399" spans="1:4" hidden="1" x14ac:dyDescent="0.25">
      <c r="A399" t="s">
        <v>639</v>
      </c>
      <c r="B399" t="s">
        <v>293</v>
      </c>
      <c r="C399" s="54">
        <v>3027.7935744900001</v>
      </c>
    </row>
    <row r="400" spans="1:4" hidden="1" x14ac:dyDescent="0.25">
      <c r="A400" t="s">
        <v>638</v>
      </c>
      <c r="B400" t="s">
        <v>293</v>
      </c>
      <c r="C400" s="54">
        <v>1014.01342121</v>
      </c>
    </row>
    <row r="401" spans="1:3" hidden="1" x14ac:dyDescent="0.25">
      <c r="A401" t="s">
        <v>637</v>
      </c>
      <c r="B401" t="s">
        <v>293</v>
      </c>
      <c r="C401" s="54">
        <v>7431.3988056999997</v>
      </c>
    </row>
    <row r="402" spans="1:3" hidden="1" x14ac:dyDescent="0.25">
      <c r="A402" t="s">
        <v>635</v>
      </c>
      <c r="B402" t="s">
        <v>293</v>
      </c>
      <c r="C402" s="54">
        <v>225.35340749100001</v>
      </c>
    </row>
    <row r="403" spans="1:3" hidden="1" x14ac:dyDescent="0.25">
      <c r="A403" t="s">
        <v>634</v>
      </c>
      <c r="B403" t="s">
        <v>293</v>
      </c>
      <c r="C403" s="54">
        <v>79.660047963300002</v>
      </c>
    </row>
    <row r="404" spans="1:3" hidden="1" x14ac:dyDescent="0.25">
      <c r="A404" t="s">
        <v>633</v>
      </c>
      <c r="B404" t="s">
        <v>293</v>
      </c>
      <c r="C404" s="54">
        <v>45744.909458299997</v>
      </c>
    </row>
    <row r="405" spans="1:3" hidden="1" x14ac:dyDescent="0.25">
      <c r="A405" t="s">
        <v>632</v>
      </c>
      <c r="B405" t="s">
        <v>293</v>
      </c>
      <c r="C405" s="54">
        <v>214.04258473199999</v>
      </c>
    </row>
    <row r="406" spans="1:3" hidden="1" x14ac:dyDescent="0.25">
      <c r="A406" t="s">
        <v>631</v>
      </c>
      <c r="B406" t="s">
        <v>293</v>
      </c>
      <c r="C406" s="54">
        <v>22.914987746400001</v>
      </c>
    </row>
    <row r="407" spans="1:3" hidden="1" x14ac:dyDescent="0.25">
      <c r="A407" t="s">
        <v>628</v>
      </c>
      <c r="B407" t="s">
        <v>293</v>
      </c>
      <c r="C407" s="54">
        <v>462.75373454300001</v>
      </c>
    </row>
    <row r="408" spans="1:3" hidden="1" x14ac:dyDescent="0.25">
      <c r="A408" t="s">
        <v>627</v>
      </c>
      <c r="B408" t="s">
        <v>293</v>
      </c>
      <c r="C408" s="54">
        <v>862.27485857199997</v>
      </c>
    </row>
    <row r="409" spans="1:3" hidden="1" x14ac:dyDescent="0.25">
      <c r="A409" t="s">
        <v>626</v>
      </c>
      <c r="B409" t="s">
        <v>293</v>
      </c>
      <c r="C409" s="54">
        <v>14769.4556639</v>
      </c>
    </row>
    <row r="410" spans="1:3" hidden="1" x14ac:dyDescent="0.25">
      <c r="A410" t="s">
        <v>625</v>
      </c>
      <c r="B410" t="s">
        <v>293</v>
      </c>
      <c r="C410" s="54">
        <v>1914.6495117699999</v>
      </c>
    </row>
    <row r="411" spans="1:3" hidden="1" x14ac:dyDescent="0.25">
      <c r="A411" t="s">
        <v>622</v>
      </c>
      <c r="B411" t="s">
        <v>293</v>
      </c>
      <c r="C411" s="54">
        <v>12897.1903047</v>
      </c>
    </row>
    <row r="412" spans="1:3" hidden="1" x14ac:dyDescent="0.25">
      <c r="A412" t="s">
        <v>621</v>
      </c>
      <c r="B412" t="s">
        <v>293</v>
      </c>
      <c r="C412" s="54">
        <v>730.23617244599996</v>
      </c>
    </row>
    <row r="413" spans="1:3" hidden="1" x14ac:dyDescent="0.25">
      <c r="A413" t="s">
        <v>620</v>
      </c>
      <c r="B413" t="s">
        <v>293</v>
      </c>
      <c r="C413" s="54">
        <v>89.455341344600001</v>
      </c>
    </row>
    <row r="414" spans="1:3" hidden="1" x14ac:dyDescent="0.25">
      <c r="A414" t="s">
        <v>619</v>
      </c>
      <c r="B414" t="s">
        <v>293</v>
      </c>
      <c r="C414" s="54">
        <v>17918.372940699999</v>
      </c>
    </row>
    <row r="415" spans="1:3" hidden="1" x14ac:dyDescent="0.25">
      <c r="A415" t="s">
        <v>618</v>
      </c>
      <c r="B415" t="s">
        <v>293</v>
      </c>
      <c r="C415" s="54">
        <v>8177.8980548400004</v>
      </c>
    </row>
    <row r="416" spans="1:3" hidden="1" x14ac:dyDescent="0.25">
      <c r="A416" t="s">
        <v>617</v>
      </c>
      <c r="B416" t="s">
        <v>293</v>
      </c>
      <c r="C416" s="54">
        <v>29441.974254199999</v>
      </c>
    </row>
    <row r="417" spans="1:3" hidden="1" x14ac:dyDescent="0.25">
      <c r="A417" t="s">
        <v>616</v>
      </c>
      <c r="B417" t="s">
        <v>293</v>
      </c>
      <c r="C417" s="54">
        <v>55595.576632999997</v>
      </c>
    </row>
    <row r="418" spans="1:3" hidden="1" x14ac:dyDescent="0.25">
      <c r="A418" t="s">
        <v>615</v>
      </c>
      <c r="B418" t="s">
        <v>293</v>
      </c>
      <c r="C418" s="54">
        <v>4933.53345575</v>
      </c>
    </row>
    <row r="419" spans="1:3" hidden="1" x14ac:dyDescent="0.25">
      <c r="A419" t="s">
        <v>614</v>
      </c>
      <c r="B419" t="s">
        <v>293</v>
      </c>
      <c r="C419" s="54">
        <v>23765.433246500001</v>
      </c>
    </row>
    <row r="420" spans="1:3" hidden="1" x14ac:dyDescent="0.25">
      <c r="A420" t="s">
        <v>613</v>
      </c>
      <c r="B420" t="s">
        <v>293</v>
      </c>
      <c r="C420" s="54">
        <v>3481.0476159899999</v>
      </c>
    </row>
    <row r="421" spans="1:3" hidden="1" x14ac:dyDescent="0.25">
      <c r="A421" t="s">
        <v>612</v>
      </c>
      <c r="B421" t="s">
        <v>293</v>
      </c>
      <c r="C421" s="54">
        <v>1236.52809858</v>
      </c>
    </row>
    <row r="422" spans="1:3" hidden="1" x14ac:dyDescent="0.25">
      <c r="A422" t="s">
        <v>611</v>
      </c>
      <c r="B422" t="s">
        <v>293</v>
      </c>
      <c r="C422" s="54">
        <v>3637.2744005499999</v>
      </c>
    </row>
    <row r="423" spans="1:3" hidden="1" x14ac:dyDescent="0.25">
      <c r="A423" t="s">
        <v>610</v>
      </c>
      <c r="B423" t="s">
        <v>293</v>
      </c>
      <c r="C423" s="54">
        <v>3910.0300865099998</v>
      </c>
    </row>
    <row r="424" spans="1:3" hidden="1" x14ac:dyDescent="0.25">
      <c r="A424" t="s">
        <v>609</v>
      </c>
      <c r="B424" t="s">
        <v>293</v>
      </c>
      <c r="C424" s="54">
        <v>2441.5960631500002</v>
      </c>
    </row>
    <row r="425" spans="1:3" hidden="1" x14ac:dyDescent="0.25">
      <c r="A425" t="s">
        <v>608</v>
      </c>
      <c r="B425" t="s">
        <v>293</v>
      </c>
      <c r="C425" s="54">
        <v>935.67827762299999</v>
      </c>
    </row>
    <row r="426" spans="1:3" hidden="1" x14ac:dyDescent="0.25">
      <c r="A426" t="s">
        <v>607</v>
      </c>
      <c r="B426" t="s">
        <v>293</v>
      </c>
      <c r="C426" s="54">
        <v>6053.0963027600001</v>
      </c>
    </row>
    <row r="427" spans="1:3" hidden="1" x14ac:dyDescent="0.25">
      <c r="A427" t="s">
        <v>606</v>
      </c>
      <c r="B427" t="s">
        <v>293</v>
      </c>
      <c r="C427" s="54">
        <v>20882.8122076</v>
      </c>
    </row>
    <row r="428" spans="1:3" hidden="1" x14ac:dyDescent="0.25">
      <c r="A428" t="s">
        <v>605</v>
      </c>
      <c r="B428" t="s">
        <v>293</v>
      </c>
      <c r="C428" s="54">
        <v>1807.96268392</v>
      </c>
    </row>
    <row r="429" spans="1:3" hidden="1" x14ac:dyDescent="0.25">
      <c r="A429" t="s">
        <v>604</v>
      </c>
      <c r="B429" t="s">
        <v>293</v>
      </c>
      <c r="C429" s="54">
        <v>2592.7581955199998</v>
      </c>
    </row>
    <row r="430" spans="1:3" hidden="1" x14ac:dyDescent="0.25">
      <c r="A430" t="s">
        <v>603</v>
      </c>
      <c r="B430" t="s">
        <v>293</v>
      </c>
      <c r="C430" s="54">
        <v>286.23152777199999</v>
      </c>
    </row>
    <row r="431" spans="1:3" hidden="1" x14ac:dyDescent="0.25">
      <c r="A431" t="s">
        <v>602</v>
      </c>
      <c r="B431" t="s">
        <v>293</v>
      </c>
      <c r="C431" s="54">
        <v>956.55050618999996</v>
      </c>
    </row>
    <row r="432" spans="1:3" hidden="1" x14ac:dyDescent="0.25">
      <c r="A432" t="s">
        <v>600</v>
      </c>
      <c r="B432" t="s">
        <v>293</v>
      </c>
      <c r="C432" s="54">
        <v>4303.5868322400001</v>
      </c>
    </row>
    <row r="433" spans="1:3" hidden="1" x14ac:dyDescent="0.25">
      <c r="A433" t="s">
        <v>599</v>
      </c>
      <c r="B433" t="s">
        <v>293</v>
      </c>
      <c r="C433" s="54">
        <v>19.526396886200001</v>
      </c>
    </row>
    <row r="434" spans="1:3" hidden="1" x14ac:dyDescent="0.25">
      <c r="A434" t="s">
        <v>598</v>
      </c>
      <c r="B434" t="s">
        <v>293</v>
      </c>
      <c r="C434" s="54">
        <v>27140.0882809</v>
      </c>
    </row>
    <row r="435" spans="1:3" hidden="1" x14ac:dyDescent="0.25">
      <c r="A435" t="s">
        <v>597</v>
      </c>
      <c r="B435" t="s">
        <v>293</v>
      </c>
      <c r="C435" s="54">
        <v>20343.654616399999</v>
      </c>
    </row>
    <row r="436" spans="1:3" hidden="1" x14ac:dyDescent="0.25">
      <c r="A436" t="s">
        <v>596</v>
      </c>
      <c r="B436" t="s">
        <v>293</v>
      </c>
      <c r="C436" s="54">
        <v>12534.060129900001</v>
      </c>
    </row>
    <row r="437" spans="1:3" hidden="1" x14ac:dyDescent="0.25">
      <c r="A437" t="s">
        <v>595</v>
      </c>
      <c r="B437" t="s">
        <v>293</v>
      </c>
      <c r="C437" s="54">
        <v>38.312608754800003</v>
      </c>
    </row>
    <row r="438" spans="1:3" hidden="1" x14ac:dyDescent="0.25">
      <c r="A438" t="s">
        <v>594</v>
      </c>
      <c r="B438" t="s">
        <v>293</v>
      </c>
      <c r="C438" s="54">
        <v>8457.3657456100009</v>
      </c>
    </row>
    <row r="439" spans="1:3" hidden="1" x14ac:dyDescent="0.25">
      <c r="A439" t="s">
        <v>593</v>
      </c>
      <c r="B439" t="s">
        <v>293</v>
      </c>
      <c r="C439" s="54">
        <v>1951.7478509699999</v>
      </c>
    </row>
    <row r="440" spans="1:3" hidden="1" x14ac:dyDescent="0.25">
      <c r="A440" t="s">
        <v>592</v>
      </c>
      <c r="B440" t="s">
        <v>293</v>
      </c>
      <c r="C440" s="54">
        <v>5236.5761489500001</v>
      </c>
    </row>
    <row r="441" spans="1:3" hidden="1" x14ac:dyDescent="0.25">
      <c r="A441" t="s">
        <v>591</v>
      </c>
      <c r="B441" t="s">
        <v>293</v>
      </c>
      <c r="C441" s="54">
        <v>66524.379649099996</v>
      </c>
    </row>
    <row r="442" spans="1:3" hidden="1" x14ac:dyDescent="0.25">
      <c r="A442" t="s">
        <v>590</v>
      </c>
      <c r="B442" t="s">
        <v>293</v>
      </c>
      <c r="C442" s="54">
        <v>909.60514950300001</v>
      </c>
    </row>
    <row r="443" spans="1:3" hidden="1" x14ac:dyDescent="0.25">
      <c r="A443" t="s">
        <v>589</v>
      </c>
      <c r="B443" t="s">
        <v>293</v>
      </c>
      <c r="C443" s="54">
        <v>8144.5575121299999</v>
      </c>
    </row>
    <row r="444" spans="1:3" hidden="1" x14ac:dyDescent="0.25">
      <c r="A444" t="s">
        <v>588</v>
      </c>
      <c r="B444" t="s">
        <v>293</v>
      </c>
      <c r="C444" s="54">
        <v>3431.1134092500001</v>
      </c>
    </row>
    <row r="445" spans="1:3" hidden="1" x14ac:dyDescent="0.25">
      <c r="A445" t="s">
        <v>587</v>
      </c>
      <c r="B445" t="s">
        <v>293</v>
      </c>
      <c r="C445" s="54">
        <v>243579.87117100001</v>
      </c>
    </row>
    <row r="446" spans="1:3" hidden="1" x14ac:dyDescent="0.25">
      <c r="A446" t="s">
        <v>586</v>
      </c>
      <c r="B446" t="s">
        <v>293</v>
      </c>
      <c r="C446" s="54">
        <v>1457.4978126799999</v>
      </c>
    </row>
    <row r="447" spans="1:3" hidden="1" x14ac:dyDescent="0.25">
      <c r="A447" t="s">
        <v>585</v>
      </c>
      <c r="B447" t="s">
        <v>293</v>
      </c>
      <c r="C447" s="54">
        <v>7771.0994324900003</v>
      </c>
    </row>
    <row r="448" spans="1:3" hidden="1" x14ac:dyDescent="0.25">
      <c r="A448" t="s">
        <v>584</v>
      </c>
      <c r="B448" t="s">
        <v>293</v>
      </c>
      <c r="C448" s="54">
        <v>6712.5307875099998</v>
      </c>
    </row>
    <row r="449" spans="1:3" hidden="1" x14ac:dyDescent="0.25">
      <c r="A449" t="s">
        <v>583</v>
      </c>
      <c r="B449" t="s">
        <v>293</v>
      </c>
      <c r="C449" s="54">
        <v>7198.4832726900004</v>
      </c>
    </row>
    <row r="450" spans="1:3" hidden="1" x14ac:dyDescent="0.25">
      <c r="A450" t="s">
        <v>582</v>
      </c>
      <c r="B450" t="s">
        <v>293</v>
      </c>
      <c r="C450" s="54">
        <v>1413.2485326999999</v>
      </c>
    </row>
    <row r="451" spans="1:3" hidden="1" x14ac:dyDescent="0.25">
      <c r="A451" t="s">
        <v>581</v>
      </c>
      <c r="B451" t="s">
        <v>293</v>
      </c>
      <c r="C451" s="54">
        <v>28922.598671299998</v>
      </c>
    </row>
    <row r="452" spans="1:3" hidden="1" x14ac:dyDescent="0.25">
      <c r="A452" t="s">
        <v>580</v>
      </c>
      <c r="B452" t="s">
        <v>293</v>
      </c>
      <c r="C452" s="54">
        <v>60969.316168500001</v>
      </c>
    </row>
    <row r="453" spans="1:3" hidden="1" x14ac:dyDescent="0.25">
      <c r="A453" t="s">
        <v>579</v>
      </c>
      <c r="B453" t="s">
        <v>293</v>
      </c>
      <c r="C453" s="54">
        <v>4431.4157731100004</v>
      </c>
    </row>
    <row r="454" spans="1:3" hidden="1" x14ac:dyDescent="0.25">
      <c r="A454" t="s">
        <v>578</v>
      </c>
      <c r="B454" t="s">
        <v>293</v>
      </c>
      <c r="C454" s="54">
        <v>7603.3365573199999</v>
      </c>
    </row>
    <row r="455" spans="1:3" hidden="1" x14ac:dyDescent="0.25">
      <c r="A455" t="s">
        <v>577</v>
      </c>
      <c r="B455" t="s">
        <v>293</v>
      </c>
      <c r="C455" s="54">
        <v>2996.3915673500001</v>
      </c>
    </row>
    <row r="456" spans="1:3" hidden="1" x14ac:dyDescent="0.25">
      <c r="A456" t="s">
        <v>576</v>
      </c>
      <c r="B456" t="s">
        <v>293</v>
      </c>
      <c r="C456" s="54">
        <v>1740.5521751700001</v>
      </c>
    </row>
    <row r="457" spans="1:3" hidden="1" x14ac:dyDescent="0.25">
      <c r="A457" t="s">
        <v>575</v>
      </c>
      <c r="B457" t="s">
        <v>293</v>
      </c>
      <c r="C457" s="54">
        <v>3609.4573239000001</v>
      </c>
    </row>
    <row r="458" spans="1:3" hidden="1" x14ac:dyDescent="0.25">
      <c r="A458" t="s">
        <v>574</v>
      </c>
      <c r="B458" t="s">
        <v>293</v>
      </c>
      <c r="C458" s="54">
        <v>3586.9642214400001</v>
      </c>
    </row>
    <row r="459" spans="1:3" hidden="1" x14ac:dyDescent="0.25">
      <c r="A459" t="s">
        <v>573</v>
      </c>
      <c r="B459" t="s">
        <v>293</v>
      </c>
      <c r="C459" s="54">
        <v>7314.9180700999996</v>
      </c>
    </row>
    <row r="460" spans="1:3" hidden="1" x14ac:dyDescent="0.25">
      <c r="A460" t="s">
        <v>572</v>
      </c>
      <c r="B460" t="s">
        <v>293</v>
      </c>
      <c r="C460" s="54">
        <v>1679.15002291</v>
      </c>
    </row>
    <row r="461" spans="1:3" hidden="1" x14ac:dyDescent="0.25">
      <c r="A461" t="s">
        <v>571</v>
      </c>
      <c r="B461" t="s">
        <v>293</v>
      </c>
      <c r="C461" s="54">
        <v>2289.2956614300001</v>
      </c>
    </row>
    <row r="462" spans="1:3" hidden="1" x14ac:dyDescent="0.25">
      <c r="A462" t="s">
        <v>570</v>
      </c>
      <c r="B462" t="s">
        <v>293</v>
      </c>
      <c r="C462" s="54">
        <v>6324.97018665</v>
      </c>
    </row>
    <row r="463" spans="1:3" hidden="1" x14ac:dyDescent="0.25">
      <c r="A463" t="s">
        <v>569</v>
      </c>
      <c r="B463" t="s">
        <v>293</v>
      </c>
      <c r="C463" s="54">
        <v>4460.95120537</v>
      </c>
    </row>
    <row r="464" spans="1:3" hidden="1" x14ac:dyDescent="0.25">
      <c r="A464" t="s">
        <v>568</v>
      </c>
      <c r="B464" t="s">
        <v>293</v>
      </c>
      <c r="C464" s="54">
        <v>1970.2609039500001</v>
      </c>
    </row>
    <row r="465" spans="1:3" hidden="1" x14ac:dyDescent="0.25">
      <c r="A465" t="s">
        <v>567</v>
      </c>
      <c r="B465" t="s">
        <v>293</v>
      </c>
      <c r="C465" s="54">
        <v>3391.4534331899999</v>
      </c>
    </row>
    <row r="466" spans="1:3" hidden="1" x14ac:dyDescent="0.25">
      <c r="A466" t="s">
        <v>566</v>
      </c>
      <c r="B466" t="s">
        <v>293</v>
      </c>
      <c r="C466" s="54">
        <v>8710.5339990699995</v>
      </c>
    </row>
    <row r="467" spans="1:3" hidden="1" x14ac:dyDescent="0.25">
      <c r="A467" t="s">
        <v>565</v>
      </c>
      <c r="B467" t="s">
        <v>293</v>
      </c>
      <c r="C467" s="54">
        <v>15901.681240600001</v>
      </c>
    </row>
    <row r="468" spans="1:3" hidden="1" x14ac:dyDescent="0.25">
      <c r="A468" t="s">
        <v>564</v>
      </c>
      <c r="B468" t="s">
        <v>293</v>
      </c>
      <c r="C468" s="54">
        <v>13593.1777449</v>
      </c>
    </row>
    <row r="469" spans="1:3" hidden="1" x14ac:dyDescent="0.25">
      <c r="A469" t="s">
        <v>563</v>
      </c>
      <c r="B469" t="s">
        <v>293</v>
      </c>
      <c r="C469" s="54">
        <v>43878.668580099999</v>
      </c>
    </row>
    <row r="470" spans="1:3" hidden="1" x14ac:dyDescent="0.25">
      <c r="A470" t="s">
        <v>562</v>
      </c>
      <c r="B470" t="s">
        <v>293</v>
      </c>
      <c r="C470" s="54">
        <v>18210.2427489</v>
      </c>
    </row>
    <row r="471" spans="1:3" hidden="1" x14ac:dyDescent="0.25">
      <c r="A471" t="s">
        <v>561</v>
      </c>
      <c r="B471" t="s">
        <v>293</v>
      </c>
      <c r="C471" s="54">
        <v>19319.0943205</v>
      </c>
    </row>
    <row r="472" spans="1:3" hidden="1" x14ac:dyDescent="0.25">
      <c r="A472" t="s">
        <v>560</v>
      </c>
      <c r="B472" t="s">
        <v>293</v>
      </c>
      <c r="C472" s="54">
        <v>10237.6739282</v>
      </c>
    </row>
    <row r="473" spans="1:3" hidden="1" x14ac:dyDescent="0.25">
      <c r="A473" t="s">
        <v>559</v>
      </c>
      <c r="B473" t="s">
        <v>293</v>
      </c>
      <c r="C473" s="54">
        <v>4574.4462953900002</v>
      </c>
    </row>
    <row r="474" spans="1:3" hidden="1" x14ac:dyDescent="0.25">
      <c r="A474" t="s">
        <v>558</v>
      </c>
      <c r="B474" t="s">
        <v>293</v>
      </c>
      <c r="C474" s="54">
        <v>15856.139396299999</v>
      </c>
    </row>
    <row r="475" spans="1:3" hidden="1" x14ac:dyDescent="0.25">
      <c r="A475" t="s">
        <v>557</v>
      </c>
      <c r="B475" t="s">
        <v>293</v>
      </c>
      <c r="C475" s="54">
        <v>48188.5272597</v>
      </c>
    </row>
    <row r="476" spans="1:3" hidden="1" x14ac:dyDescent="0.25">
      <c r="A476" t="s">
        <v>556</v>
      </c>
      <c r="B476" t="s">
        <v>293</v>
      </c>
      <c r="C476" s="54">
        <v>2498.57839526</v>
      </c>
    </row>
    <row r="477" spans="1:3" hidden="1" x14ac:dyDescent="0.25">
      <c r="A477" t="s">
        <v>555</v>
      </c>
      <c r="B477" t="s">
        <v>293</v>
      </c>
      <c r="C477" s="54">
        <v>1353.28156096</v>
      </c>
    </row>
    <row r="478" spans="1:3" hidden="1" x14ac:dyDescent="0.25">
      <c r="A478" t="s">
        <v>554</v>
      </c>
      <c r="B478" t="s">
        <v>293</v>
      </c>
      <c r="C478" s="54">
        <v>3735.6085877400001</v>
      </c>
    </row>
    <row r="479" spans="1:3" hidden="1" x14ac:dyDescent="0.25">
      <c r="A479" t="s">
        <v>553</v>
      </c>
      <c r="B479" t="s">
        <v>293</v>
      </c>
      <c r="C479" s="54">
        <v>4977.99654603</v>
      </c>
    </row>
    <row r="480" spans="1:3" hidden="1" x14ac:dyDescent="0.25">
      <c r="A480" t="s">
        <v>552</v>
      </c>
      <c r="B480" t="s">
        <v>293</v>
      </c>
      <c r="C480" s="54">
        <v>8339.9235968199991</v>
      </c>
    </row>
    <row r="481" spans="1:3" hidden="1" x14ac:dyDescent="0.25">
      <c r="A481" t="s">
        <v>551</v>
      </c>
      <c r="B481" t="s">
        <v>293</v>
      </c>
      <c r="C481" s="54">
        <v>2169.2469926499998</v>
      </c>
    </row>
    <row r="482" spans="1:3" hidden="1" x14ac:dyDescent="0.25">
      <c r="A482" t="s">
        <v>550</v>
      </c>
      <c r="B482" t="s">
        <v>293</v>
      </c>
      <c r="C482" s="54">
        <v>2301.5378443700001</v>
      </c>
    </row>
    <row r="483" spans="1:3" hidden="1" x14ac:dyDescent="0.25">
      <c r="A483" t="s">
        <v>549</v>
      </c>
      <c r="B483" t="s">
        <v>293</v>
      </c>
      <c r="C483" s="54">
        <v>3313.7842426000002</v>
      </c>
    </row>
    <row r="484" spans="1:3" hidden="1" x14ac:dyDescent="0.25">
      <c r="A484" t="s">
        <v>548</v>
      </c>
      <c r="B484" t="s">
        <v>293</v>
      </c>
      <c r="C484" s="54">
        <v>5557.3528214400003</v>
      </c>
    </row>
    <row r="485" spans="1:3" hidden="1" x14ac:dyDescent="0.25">
      <c r="A485" t="s">
        <v>547</v>
      </c>
      <c r="B485" t="s">
        <v>293</v>
      </c>
      <c r="C485" s="54">
        <v>8923.6699642500007</v>
      </c>
    </row>
    <row r="486" spans="1:3" hidden="1" x14ac:dyDescent="0.25">
      <c r="A486" t="s">
        <v>546</v>
      </c>
      <c r="B486" t="s">
        <v>293</v>
      </c>
      <c r="C486" s="54">
        <v>6875.8120809800002</v>
      </c>
    </row>
    <row r="487" spans="1:3" hidden="1" x14ac:dyDescent="0.25">
      <c r="A487" t="s">
        <v>545</v>
      </c>
      <c r="B487" t="s">
        <v>293</v>
      </c>
      <c r="C487" s="54">
        <v>8918.2837359900004</v>
      </c>
    </row>
    <row r="488" spans="1:3" hidden="1" x14ac:dyDescent="0.25">
      <c r="A488" t="s">
        <v>544</v>
      </c>
      <c r="B488" t="s">
        <v>293</v>
      </c>
      <c r="C488" s="54">
        <v>23107.245031999999</v>
      </c>
    </row>
    <row r="489" spans="1:3" hidden="1" x14ac:dyDescent="0.25">
      <c r="A489" t="s">
        <v>543</v>
      </c>
      <c r="B489" t="s">
        <v>293</v>
      </c>
      <c r="C489" s="54">
        <v>9342.6531175599994</v>
      </c>
    </row>
    <row r="490" spans="1:3" hidden="1" x14ac:dyDescent="0.25">
      <c r="A490" t="s">
        <v>542</v>
      </c>
      <c r="B490" t="s">
        <v>293</v>
      </c>
      <c r="C490" s="54">
        <v>33080.384110600004</v>
      </c>
    </row>
    <row r="491" spans="1:3" hidden="1" x14ac:dyDescent="0.25">
      <c r="A491" t="s">
        <v>541</v>
      </c>
      <c r="B491" t="s">
        <v>293</v>
      </c>
      <c r="C491" s="54">
        <v>41363.683848699999</v>
      </c>
    </row>
    <row r="492" spans="1:3" hidden="1" x14ac:dyDescent="0.25">
      <c r="A492" t="s">
        <v>540</v>
      </c>
      <c r="B492" t="s">
        <v>293</v>
      </c>
      <c r="C492" s="54">
        <v>3046.4612181299999</v>
      </c>
    </row>
    <row r="493" spans="1:3" hidden="1" x14ac:dyDescent="0.25">
      <c r="A493" t="s">
        <v>539</v>
      </c>
      <c r="B493" t="s">
        <v>293</v>
      </c>
      <c r="C493" s="54">
        <v>3089.1693211900001</v>
      </c>
    </row>
    <row r="494" spans="1:3" hidden="1" x14ac:dyDescent="0.25">
      <c r="A494" t="s">
        <v>538</v>
      </c>
      <c r="B494" t="s">
        <v>293</v>
      </c>
      <c r="C494" s="54">
        <v>4009.1013778800002</v>
      </c>
    </row>
    <row r="495" spans="1:3" hidden="1" x14ac:dyDescent="0.25">
      <c r="A495" t="s">
        <v>537</v>
      </c>
      <c r="B495" t="s">
        <v>293</v>
      </c>
      <c r="C495" s="54">
        <v>9740.1518599299998</v>
      </c>
    </row>
    <row r="496" spans="1:3" hidden="1" x14ac:dyDescent="0.25">
      <c r="A496" t="s">
        <v>536</v>
      </c>
      <c r="B496" t="s">
        <v>293</v>
      </c>
      <c r="C496" s="54">
        <v>39474.787492700001</v>
      </c>
    </row>
    <row r="497" spans="1:3" hidden="1" x14ac:dyDescent="0.25">
      <c r="A497" t="s">
        <v>296</v>
      </c>
      <c r="B497" t="s">
        <v>293</v>
      </c>
      <c r="C497" s="54">
        <v>96214.860549000005</v>
      </c>
    </row>
    <row r="498" spans="1:3" hidden="1" x14ac:dyDescent="0.25">
      <c r="A498" t="s">
        <v>535</v>
      </c>
      <c r="B498" t="s">
        <v>293</v>
      </c>
      <c r="C498" s="54">
        <v>739.279787726</v>
      </c>
    </row>
    <row r="499" spans="1:3" hidden="1" x14ac:dyDescent="0.25">
      <c r="A499" t="s">
        <v>534</v>
      </c>
      <c r="B499" t="s">
        <v>293</v>
      </c>
      <c r="C499" s="54">
        <v>12781.075825899999</v>
      </c>
    </row>
    <row r="500" spans="1:3" hidden="1" x14ac:dyDescent="0.25">
      <c r="A500" t="s">
        <v>533</v>
      </c>
      <c r="B500" t="s">
        <v>293</v>
      </c>
      <c r="C500" s="54">
        <v>23815.540111099999</v>
      </c>
    </row>
    <row r="501" spans="1:3" hidden="1" x14ac:dyDescent="0.25">
      <c r="A501" t="s">
        <v>532</v>
      </c>
      <c r="B501" t="s">
        <v>293</v>
      </c>
      <c r="C501" s="54">
        <v>19050.910315199999</v>
      </c>
    </row>
    <row r="502" spans="1:3" hidden="1" x14ac:dyDescent="0.25">
      <c r="A502" t="s">
        <v>531</v>
      </c>
      <c r="B502" t="s">
        <v>293</v>
      </c>
      <c r="C502" s="54">
        <v>11944.8967858</v>
      </c>
    </row>
    <row r="503" spans="1:3" hidden="1" x14ac:dyDescent="0.25">
      <c r="A503" t="s">
        <v>530</v>
      </c>
      <c r="B503" t="s">
        <v>293</v>
      </c>
      <c r="C503" s="54">
        <v>16361.716300300001</v>
      </c>
    </row>
    <row r="504" spans="1:3" hidden="1" x14ac:dyDescent="0.25">
      <c r="A504" t="s">
        <v>529</v>
      </c>
      <c r="B504" t="s">
        <v>293</v>
      </c>
      <c r="C504" s="54">
        <v>13286.239628200001</v>
      </c>
    </row>
    <row r="505" spans="1:3" hidden="1" x14ac:dyDescent="0.25">
      <c r="A505" t="s">
        <v>528</v>
      </c>
      <c r="B505" t="s">
        <v>293</v>
      </c>
      <c r="C505" s="54">
        <v>62627.491274499997</v>
      </c>
    </row>
    <row r="506" spans="1:3" hidden="1" x14ac:dyDescent="0.25">
      <c r="A506" t="s">
        <v>527</v>
      </c>
      <c r="B506" t="s">
        <v>293</v>
      </c>
      <c r="C506" s="54">
        <v>17346.564947700001</v>
      </c>
    </row>
    <row r="507" spans="1:3" hidden="1" x14ac:dyDescent="0.25">
      <c r="A507" t="s">
        <v>526</v>
      </c>
      <c r="B507" t="s">
        <v>293</v>
      </c>
      <c r="C507" s="54">
        <v>20086.059657599999</v>
      </c>
    </row>
    <row r="508" spans="1:3" hidden="1" x14ac:dyDescent="0.25">
      <c r="A508" t="s">
        <v>525</v>
      </c>
      <c r="B508" t="s">
        <v>293</v>
      </c>
      <c r="C508" s="54">
        <v>3627.38437892</v>
      </c>
    </row>
    <row r="509" spans="1:3" hidden="1" x14ac:dyDescent="0.25">
      <c r="A509" t="s">
        <v>524</v>
      </c>
      <c r="B509" t="s">
        <v>293</v>
      </c>
      <c r="C509" s="54">
        <v>63063.733951200004</v>
      </c>
    </row>
    <row r="510" spans="1:3" hidden="1" x14ac:dyDescent="0.25">
      <c r="A510" t="s">
        <v>523</v>
      </c>
      <c r="B510" t="s">
        <v>293</v>
      </c>
      <c r="C510" s="54">
        <v>4138.3260837600001</v>
      </c>
    </row>
    <row r="511" spans="1:3" hidden="1" x14ac:dyDescent="0.25">
      <c r="A511" t="s">
        <v>522</v>
      </c>
      <c r="B511" t="s">
        <v>293</v>
      </c>
      <c r="C511" s="54">
        <v>5547.03839763</v>
      </c>
    </row>
    <row r="512" spans="1:3" hidden="1" x14ac:dyDescent="0.25">
      <c r="A512" t="s">
        <v>521</v>
      </c>
      <c r="B512" t="s">
        <v>293</v>
      </c>
      <c r="C512" s="54">
        <v>82.6890997016</v>
      </c>
    </row>
    <row r="513" spans="1:3" hidden="1" x14ac:dyDescent="0.25">
      <c r="A513" t="s">
        <v>520</v>
      </c>
      <c r="B513" t="s">
        <v>293</v>
      </c>
      <c r="C513" s="54">
        <v>276.84968294200002</v>
      </c>
    </row>
    <row r="514" spans="1:3" hidden="1" x14ac:dyDescent="0.25">
      <c r="A514" t="s">
        <v>519</v>
      </c>
      <c r="B514" t="s">
        <v>293</v>
      </c>
      <c r="C514" s="54">
        <v>3979.6068188099998</v>
      </c>
    </row>
    <row r="515" spans="1:3" hidden="1" x14ac:dyDescent="0.25">
      <c r="A515" t="s">
        <v>518</v>
      </c>
      <c r="B515" t="s">
        <v>293</v>
      </c>
      <c r="C515" s="54">
        <v>2891.4875795900002</v>
      </c>
    </row>
    <row r="516" spans="1:3" hidden="1" x14ac:dyDescent="0.25">
      <c r="A516" t="s">
        <v>517</v>
      </c>
      <c r="B516" t="s">
        <v>293</v>
      </c>
      <c r="C516" s="54">
        <v>2898.9704490300001</v>
      </c>
    </row>
    <row r="517" spans="1:3" hidden="1" x14ac:dyDescent="0.25">
      <c r="A517" t="s">
        <v>516</v>
      </c>
      <c r="B517" t="s">
        <v>293</v>
      </c>
      <c r="C517" s="54">
        <v>9493.5591878899995</v>
      </c>
    </row>
    <row r="518" spans="1:3" hidden="1" x14ac:dyDescent="0.25">
      <c r="A518" t="s">
        <v>515</v>
      </c>
      <c r="B518" t="s">
        <v>293</v>
      </c>
      <c r="C518" s="54">
        <v>5892.1722543799997</v>
      </c>
    </row>
    <row r="519" spans="1:3" hidden="1" x14ac:dyDescent="0.25">
      <c r="A519" t="s">
        <v>514</v>
      </c>
      <c r="B519" t="s">
        <v>293</v>
      </c>
      <c r="C519" s="54">
        <v>10963.223973800001</v>
      </c>
    </row>
    <row r="520" spans="1:3" hidden="1" x14ac:dyDescent="0.25">
      <c r="A520" t="s">
        <v>513</v>
      </c>
      <c r="B520" t="s">
        <v>293</v>
      </c>
      <c r="C520" s="54">
        <v>457.964948634</v>
      </c>
    </row>
    <row r="521" spans="1:3" hidden="1" x14ac:dyDescent="0.25">
      <c r="A521" t="s">
        <v>512</v>
      </c>
      <c r="B521" t="s">
        <v>293</v>
      </c>
      <c r="C521" s="54">
        <v>3533.6638742</v>
      </c>
    </row>
    <row r="522" spans="1:3" hidden="1" x14ac:dyDescent="0.25">
      <c r="A522" t="s">
        <v>510</v>
      </c>
      <c r="B522" t="s">
        <v>293</v>
      </c>
      <c r="C522" s="54">
        <v>8478.9258410300008</v>
      </c>
    </row>
    <row r="523" spans="1:3" hidden="1" x14ac:dyDescent="0.25">
      <c r="A523" t="s">
        <v>509</v>
      </c>
      <c r="B523" t="s">
        <v>293</v>
      </c>
      <c r="C523" s="54">
        <v>2113.9606448499999</v>
      </c>
    </row>
    <row r="524" spans="1:3" hidden="1" x14ac:dyDescent="0.25">
      <c r="A524" t="s">
        <v>508</v>
      </c>
      <c r="B524" t="s">
        <v>293</v>
      </c>
      <c r="C524" s="54">
        <v>76101.772030299995</v>
      </c>
    </row>
    <row r="525" spans="1:3" hidden="1" x14ac:dyDescent="0.25">
      <c r="A525" t="s">
        <v>507</v>
      </c>
      <c r="B525" t="s">
        <v>293</v>
      </c>
      <c r="C525" s="54">
        <v>19958.338078699999</v>
      </c>
    </row>
    <row r="526" spans="1:3" hidden="1" x14ac:dyDescent="0.25">
      <c r="A526" t="s">
        <v>506</v>
      </c>
      <c r="B526" t="s">
        <v>293</v>
      </c>
      <c r="C526" s="54">
        <v>55340.958113699999</v>
      </c>
    </row>
    <row r="527" spans="1:3" hidden="1" x14ac:dyDescent="0.25">
      <c r="A527" t="s">
        <v>505</v>
      </c>
      <c r="B527" t="s">
        <v>293</v>
      </c>
      <c r="C527" s="54">
        <v>930.97663520599997</v>
      </c>
    </row>
    <row r="528" spans="1:3" hidden="1" x14ac:dyDescent="0.25">
      <c r="A528" t="s">
        <v>504</v>
      </c>
      <c r="B528" t="s">
        <v>293</v>
      </c>
      <c r="C528" s="54">
        <v>11441.6370491</v>
      </c>
    </row>
    <row r="529" spans="1:3" hidden="1" x14ac:dyDescent="0.25">
      <c r="A529" t="s">
        <v>503</v>
      </c>
      <c r="B529" t="s">
        <v>293</v>
      </c>
      <c r="C529" s="54">
        <v>3778.2308834700002</v>
      </c>
    </row>
    <row r="530" spans="1:3" hidden="1" x14ac:dyDescent="0.25">
      <c r="A530" t="s">
        <v>502</v>
      </c>
      <c r="B530" t="s">
        <v>293</v>
      </c>
      <c r="C530" s="54">
        <v>2385.64452987</v>
      </c>
    </row>
    <row r="531" spans="1:3" hidden="1" x14ac:dyDescent="0.25">
      <c r="A531" t="s">
        <v>501</v>
      </c>
      <c r="B531" t="s">
        <v>293</v>
      </c>
      <c r="C531" s="54">
        <v>3970.2664039800002</v>
      </c>
    </row>
    <row r="532" spans="1:3" hidden="1" x14ac:dyDescent="0.25">
      <c r="A532" t="s">
        <v>500</v>
      </c>
      <c r="B532" t="s">
        <v>293</v>
      </c>
      <c r="C532" s="54">
        <v>5900.1796656699998</v>
      </c>
    </row>
    <row r="533" spans="1:3" hidden="1" x14ac:dyDescent="0.25">
      <c r="A533" t="s">
        <v>499</v>
      </c>
      <c r="B533" t="s">
        <v>293</v>
      </c>
      <c r="C533" s="54">
        <v>7618.5212686000004</v>
      </c>
    </row>
    <row r="534" spans="1:3" hidden="1" x14ac:dyDescent="0.25">
      <c r="A534" t="s">
        <v>498</v>
      </c>
      <c r="B534" t="s">
        <v>293</v>
      </c>
      <c r="C534" s="54">
        <v>1711.57741833</v>
      </c>
    </row>
    <row r="535" spans="1:3" hidden="1" x14ac:dyDescent="0.25">
      <c r="A535" t="s">
        <v>497</v>
      </c>
      <c r="B535" t="s">
        <v>293</v>
      </c>
      <c r="C535" s="54">
        <v>2692.5317156999999</v>
      </c>
    </row>
    <row r="536" spans="1:3" hidden="1" x14ac:dyDescent="0.25">
      <c r="A536" t="s">
        <v>496</v>
      </c>
      <c r="B536" t="s">
        <v>293</v>
      </c>
      <c r="C536" s="54">
        <v>2881.3706711999998</v>
      </c>
    </row>
    <row r="537" spans="1:3" hidden="1" x14ac:dyDescent="0.25">
      <c r="A537" t="s">
        <v>495</v>
      </c>
      <c r="B537" t="s">
        <v>293</v>
      </c>
      <c r="C537" s="54">
        <v>27502.350469699999</v>
      </c>
    </row>
    <row r="538" spans="1:3" hidden="1" x14ac:dyDescent="0.25">
      <c r="A538" t="s">
        <v>494</v>
      </c>
      <c r="B538" t="s">
        <v>293</v>
      </c>
      <c r="C538" s="54">
        <v>2430.3084460800001</v>
      </c>
    </row>
    <row r="539" spans="1:3" hidden="1" x14ac:dyDescent="0.25">
      <c r="A539" t="s">
        <v>493</v>
      </c>
      <c r="B539" t="s">
        <v>293</v>
      </c>
      <c r="C539" s="54">
        <v>1273.1390993299999</v>
      </c>
    </row>
    <row r="540" spans="1:3" hidden="1" x14ac:dyDescent="0.25">
      <c r="A540" t="s">
        <v>492</v>
      </c>
      <c r="B540" t="s">
        <v>293</v>
      </c>
      <c r="C540" s="54">
        <v>2794.3175836599999</v>
      </c>
    </row>
    <row r="541" spans="1:3" hidden="1" x14ac:dyDescent="0.25">
      <c r="A541" t="s">
        <v>491</v>
      </c>
      <c r="B541" t="s">
        <v>293</v>
      </c>
      <c r="C541" s="54">
        <v>1745.39005372</v>
      </c>
    </row>
    <row r="542" spans="1:3" hidden="1" x14ac:dyDescent="0.25">
      <c r="A542" t="s">
        <v>490</v>
      </c>
      <c r="B542" t="s">
        <v>293</v>
      </c>
      <c r="C542" s="54">
        <v>420.91328423599998</v>
      </c>
    </row>
    <row r="543" spans="1:3" hidden="1" x14ac:dyDescent="0.25">
      <c r="A543" t="s">
        <v>489</v>
      </c>
      <c r="B543" t="s">
        <v>293</v>
      </c>
      <c r="C543" s="54">
        <v>8750.3556017999999</v>
      </c>
    </row>
    <row r="544" spans="1:3" hidden="1" x14ac:dyDescent="0.25">
      <c r="A544" t="s">
        <v>488</v>
      </c>
      <c r="B544" t="s">
        <v>293</v>
      </c>
      <c r="C544" s="54">
        <v>3022.5824688900002</v>
      </c>
    </row>
    <row r="545" spans="1:3" hidden="1" x14ac:dyDescent="0.25">
      <c r="A545" t="s">
        <v>487</v>
      </c>
      <c r="B545" t="s">
        <v>293</v>
      </c>
      <c r="C545" s="54">
        <v>1768.2023198700001</v>
      </c>
    </row>
    <row r="546" spans="1:3" hidden="1" x14ac:dyDescent="0.25">
      <c r="A546" t="s">
        <v>486</v>
      </c>
      <c r="B546" t="s">
        <v>293</v>
      </c>
      <c r="C546" s="54">
        <v>3095.7434420300001</v>
      </c>
    </row>
    <row r="547" spans="1:3" hidden="1" x14ac:dyDescent="0.25">
      <c r="A547" t="s">
        <v>485</v>
      </c>
      <c r="B547" t="s">
        <v>293</v>
      </c>
      <c r="C547" s="54">
        <v>1829.40133014</v>
      </c>
    </row>
    <row r="548" spans="1:3" hidden="1" x14ac:dyDescent="0.25">
      <c r="A548" t="s">
        <v>484</v>
      </c>
      <c r="B548" t="s">
        <v>293</v>
      </c>
      <c r="C548" s="54">
        <v>1230.15775538</v>
      </c>
    </row>
    <row r="549" spans="1:3" hidden="1" x14ac:dyDescent="0.25">
      <c r="A549" t="s">
        <v>483</v>
      </c>
      <c r="B549" t="s">
        <v>293</v>
      </c>
      <c r="C549" s="54">
        <v>15152.667838900001</v>
      </c>
    </row>
    <row r="550" spans="1:3" hidden="1" x14ac:dyDescent="0.25">
      <c r="A550" t="s">
        <v>482</v>
      </c>
      <c r="B550" t="s">
        <v>293</v>
      </c>
      <c r="C550" s="54">
        <v>237.474555662</v>
      </c>
    </row>
    <row r="551" spans="1:3" hidden="1" x14ac:dyDescent="0.25">
      <c r="A551" t="s">
        <v>481</v>
      </c>
      <c r="B551" t="s">
        <v>293</v>
      </c>
      <c r="C551" s="54">
        <v>1104.1502724100001</v>
      </c>
    </row>
    <row r="552" spans="1:3" hidden="1" x14ac:dyDescent="0.25">
      <c r="A552" t="s">
        <v>480</v>
      </c>
      <c r="B552" t="s">
        <v>293</v>
      </c>
      <c r="C552" s="54">
        <v>25769.585793599999</v>
      </c>
    </row>
    <row r="553" spans="1:3" hidden="1" x14ac:dyDescent="0.25">
      <c r="A553" t="s">
        <v>479</v>
      </c>
      <c r="B553" t="s">
        <v>293</v>
      </c>
      <c r="C553" s="54">
        <v>6281.1140254100001</v>
      </c>
    </row>
    <row r="554" spans="1:3" hidden="1" x14ac:dyDescent="0.25">
      <c r="A554" t="s">
        <v>478</v>
      </c>
      <c r="B554" t="s">
        <v>293</v>
      </c>
      <c r="C554" s="54">
        <v>11453.464534500001</v>
      </c>
    </row>
    <row r="555" spans="1:3" hidden="1" x14ac:dyDescent="0.25">
      <c r="A555" t="s">
        <v>477</v>
      </c>
      <c r="B555" t="s">
        <v>293</v>
      </c>
      <c r="C555" s="54">
        <v>4929.5678313899998</v>
      </c>
    </row>
    <row r="556" spans="1:3" hidden="1" x14ac:dyDescent="0.25">
      <c r="A556" t="s">
        <v>474</v>
      </c>
      <c r="B556" t="s">
        <v>293</v>
      </c>
      <c r="C556" s="54">
        <v>8.0695473386100005</v>
      </c>
    </row>
    <row r="557" spans="1:3" hidden="1" x14ac:dyDescent="0.25">
      <c r="A557" t="s">
        <v>473</v>
      </c>
      <c r="B557" t="s">
        <v>293</v>
      </c>
      <c r="C557" s="54">
        <v>1848.2621212500001</v>
      </c>
    </row>
    <row r="558" spans="1:3" hidden="1" x14ac:dyDescent="0.25">
      <c r="A558" t="s">
        <v>472</v>
      </c>
      <c r="B558" t="s">
        <v>293</v>
      </c>
      <c r="C558" s="54">
        <v>690.98514992000003</v>
      </c>
    </row>
    <row r="559" spans="1:3" hidden="1" x14ac:dyDescent="0.25">
      <c r="A559" t="s">
        <v>471</v>
      </c>
      <c r="B559" t="s">
        <v>293</v>
      </c>
      <c r="C559" s="54">
        <v>12676.4826703</v>
      </c>
    </row>
    <row r="560" spans="1:3" hidden="1" x14ac:dyDescent="0.25">
      <c r="A560" t="s">
        <v>470</v>
      </c>
      <c r="B560" t="s">
        <v>293</v>
      </c>
      <c r="C560" s="54">
        <v>4961.2096791900003</v>
      </c>
    </row>
    <row r="561" spans="1:3" hidden="1" x14ac:dyDescent="0.25">
      <c r="A561" t="s">
        <v>469</v>
      </c>
      <c r="B561" t="s">
        <v>293</v>
      </c>
      <c r="C561" s="54">
        <v>12670.654168999999</v>
      </c>
    </row>
    <row r="562" spans="1:3" hidden="1" x14ac:dyDescent="0.25">
      <c r="A562" t="s">
        <v>468</v>
      </c>
      <c r="B562" t="s">
        <v>293</v>
      </c>
      <c r="C562" s="54">
        <v>815.41018376500006</v>
      </c>
    </row>
    <row r="563" spans="1:3" hidden="1" x14ac:dyDescent="0.25">
      <c r="A563" t="s">
        <v>467</v>
      </c>
      <c r="B563" t="s">
        <v>293</v>
      </c>
      <c r="C563" s="54">
        <v>6421.8246907000002</v>
      </c>
    </row>
    <row r="564" spans="1:3" hidden="1" x14ac:dyDescent="0.25">
      <c r="A564" t="s">
        <v>466</v>
      </c>
      <c r="B564" t="s">
        <v>293</v>
      </c>
      <c r="C564" s="54">
        <v>1926.07459288</v>
      </c>
    </row>
    <row r="565" spans="1:3" hidden="1" x14ac:dyDescent="0.25">
      <c r="A565" t="s">
        <v>465</v>
      </c>
      <c r="B565" t="s">
        <v>293</v>
      </c>
      <c r="C565" s="54">
        <v>4030.7143522800002</v>
      </c>
    </row>
    <row r="566" spans="1:3" hidden="1" x14ac:dyDescent="0.25">
      <c r="A566" t="s">
        <v>464</v>
      </c>
      <c r="B566" t="s">
        <v>293</v>
      </c>
      <c r="C566" s="54">
        <v>2157.0642386099998</v>
      </c>
    </row>
    <row r="567" spans="1:3" hidden="1" x14ac:dyDescent="0.25">
      <c r="A567" t="s">
        <v>463</v>
      </c>
      <c r="B567" t="s">
        <v>293</v>
      </c>
      <c r="C567" s="54">
        <v>73.661417495400002</v>
      </c>
    </row>
    <row r="568" spans="1:3" hidden="1" x14ac:dyDescent="0.25">
      <c r="A568" t="s">
        <v>462</v>
      </c>
      <c r="B568" t="s">
        <v>293</v>
      </c>
      <c r="C568" s="54">
        <v>4269.38013744</v>
      </c>
    </row>
    <row r="569" spans="1:3" hidden="1" x14ac:dyDescent="0.25">
      <c r="A569" t="s">
        <v>461</v>
      </c>
      <c r="B569" t="s">
        <v>293</v>
      </c>
      <c r="C569" s="54">
        <v>3576.4154333000001</v>
      </c>
    </row>
    <row r="570" spans="1:3" hidden="1" x14ac:dyDescent="0.25">
      <c r="A570" t="s">
        <v>460</v>
      </c>
      <c r="B570" t="s">
        <v>293</v>
      </c>
      <c r="C570" s="54">
        <v>21517.387651000001</v>
      </c>
    </row>
    <row r="571" spans="1:3" hidden="1" x14ac:dyDescent="0.25">
      <c r="A571" t="s">
        <v>459</v>
      </c>
      <c r="B571" t="s">
        <v>293</v>
      </c>
      <c r="C571" s="54">
        <v>9898.6855463800002</v>
      </c>
    </row>
    <row r="572" spans="1:3" hidden="1" x14ac:dyDescent="0.25">
      <c r="A572" t="s">
        <v>458</v>
      </c>
      <c r="B572" t="s">
        <v>293</v>
      </c>
      <c r="C572" s="54">
        <v>126237.54540800001</v>
      </c>
    </row>
    <row r="573" spans="1:3" hidden="1" x14ac:dyDescent="0.25">
      <c r="A573" t="s">
        <v>457</v>
      </c>
      <c r="B573" t="s">
        <v>293</v>
      </c>
      <c r="C573" s="54">
        <v>3262.8926938099999</v>
      </c>
    </row>
    <row r="574" spans="1:3" hidden="1" x14ac:dyDescent="0.25">
      <c r="A574" t="s">
        <v>456</v>
      </c>
      <c r="B574" t="s">
        <v>293</v>
      </c>
      <c r="C574" s="54">
        <v>2084.8014533099999</v>
      </c>
    </row>
    <row r="575" spans="1:3" hidden="1" x14ac:dyDescent="0.25">
      <c r="A575" t="s">
        <v>454</v>
      </c>
      <c r="B575" t="s">
        <v>293</v>
      </c>
      <c r="C575" s="54">
        <v>3824.7625541500001</v>
      </c>
    </row>
    <row r="576" spans="1:3" hidden="1" x14ac:dyDescent="0.25">
      <c r="A576" t="s">
        <v>453</v>
      </c>
      <c r="B576" t="s">
        <v>293</v>
      </c>
      <c r="C576" s="54">
        <v>4901.0377243100002</v>
      </c>
    </row>
    <row r="577" spans="1:3" hidden="1" x14ac:dyDescent="0.25">
      <c r="A577" t="s">
        <v>452</v>
      </c>
      <c r="B577" t="s">
        <v>293</v>
      </c>
      <c r="C577" s="54">
        <v>755.77863265999997</v>
      </c>
    </row>
    <row r="578" spans="1:3" hidden="1" x14ac:dyDescent="0.25">
      <c r="A578" t="s">
        <v>451</v>
      </c>
      <c r="B578" t="s">
        <v>293</v>
      </c>
      <c r="C578" s="54">
        <v>5340.3533144200001</v>
      </c>
    </row>
    <row r="579" spans="1:3" hidden="1" x14ac:dyDescent="0.25">
      <c r="A579" t="s">
        <v>450</v>
      </c>
      <c r="B579" t="s">
        <v>293</v>
      </c>
      <c r="C579" s="54">
        <v>3046.20644158</v>
      </c>
    </row>
    <row r="580" spans="1:3" hidden="1" x14ac:dyDescent="0.25">
      <c r="A580" t="s">
        <v>449</v>
      </c>
      <c r="B580" t="s">
        <v>293</v>
      </c>
      <c r="C580" s="54">
        <v>1233.8644172899999</v>
      </c>
    </row>
    <row r="581" spans="1:3" hidden="1" x14ac:dyDescent="0.25">
      <c r="A581" t="s">
        <v>448</v>
      </c>
      <c r="B581" t="s">
        <v>293</v>
      </c>
      <c r="C581" s="54">
        <v>4343.1399340500002</v>
      </c>
    </row>
    <row r="582" spans="1:3" hidden="1" x14ac:dyDescent="0.25">
      <c r="A582" t="s">
        <v>447</v>
      </c>
      <c r="B582" t="s">
        <v>293</v>
      </c>
      <c r="C582" s="54">
        <v>1994.8195023400001</v>
      </c>
    </row>
    <row r="583" spans="1:3" hidden="1" x14ac:dyDescent="0.25">
      <c r="A583" t="s">
        <v>446</v>
      </c>
      <c r="B583" t="s">
        <v>293</v>
      </c>
      <c r="C583" s="54">
        <v>12733.433007600001</v>
      </c>
    </row>
    <row r="584" spans="1:3" hidden="1" x14ac:dyDescent="0.25">
      <c r="A584" t="s">
        <v>445</v>
      </c>
      <c r="B584" t="s">
        <v>293</v>
      </c>
      <c r="C584" s="54">
        <v>7511.7687257500002</v>
      </c>
    </row>
    <row r="585" spans="1:3" hidden="1" x14ac:dyDescent="0.25">
      <c r="A585" t="s">
        <v>444</v>
      </c>
      <c r="B585" t="s">
        <v>293</v>
      </c>
      <c r="C585" s="54">
        <v>7100.8096243</v>
      </c>
    </row>
    <row r="586" spans="1:3" hidden="1" x14ac:dyDescent="0.25">
      <c r="A586" t="s">
        <v>443</v>
      </c>
      <c r="B586" t="s">
        <v>293</v>
      </c>
      <c r="C586" s="54">
        <v>2436.3384709299999</v>
      </c>
    </row>
    <row r="587" spans="1:3" hidden="1" x14ac:dyDescent="0.25">
      <c r="A587" t="s">
        <v>441</v>
      </c>
      <c r="B587" t="s">
        <v>293</v>
      </c>
      <c r="C587" s="54">
        <v>2496.5607001200001</v>
      </c>
    </row>
    <row r="588" spans="1:3" hidden="1" x14ac:dyDescent="0.25">
      <c r="A588" t="s">
        <v>440</v>
      </c>
      <c r="B588" t="s">
        <v>293</v>
      </c>
      <c r="C588" s="54">
        <v>47.2374609843</v>
      </c>
    </row>
    <row r="589" spans="1:3" hidden="1" x14ac:dyDescent="0.25">
      <c r="A589" t="s">
        <v>439</v>
      </c>
      <c r="B589" t="s">
        <v>293</v>
      </c>
      <c r="C589" s="54">
        <v>62908.126932400002</v>
      </c>
    </row>
    <row r="590" spans="1:3" hidden="1" x14ac:dyDescent="0.25">
      <c r="A590" t="s">
        <v>438</v>
      </c>
      <c r="B590" t="s">
        <v>293</v>
      </c>
      <c r="C590" s="54">
        <v>96799.114998200006</v>
      </c>
    </row>
    <row r="591" spans="1:3" hidden="1" x14ac:dyDescent="0.25">
      <c r="A591" t="s">
        <v>437</v>
      </c>
      <c r="B591" t="s">
        <v>293</v>
      </c>
      <c r="C591" s="54">
        <v>4026.5335380900001</v>
      </c>
    </row>
    <row r="592" spans="1:3" hidden="1" x14ac:dyDescent="0.25">
      <c r="A592" t="s">
        <v>436</v>
      </c>
      <c r="B592" t="s">
        <v>293</v>
      </c>
      <c r="C592" s="54">
        <v>785.86091460099999</v>
      </c>
    </row>
    <row r="593" spans="1:3" hidden="1" x14ac:dyDescent="0.25">
      <c r="A593" t="s">
        <v>435</v>
      </c>
      <c r="B593" t="s">
        <v>293</v>
      </c>
      <c r="C593" s="54">
        <v>821.04169382700002</v>
      </c>
    </row>
    <row r="594" spans="1:3" hidden="1" x14ac:dyDescent="0.25">
      <c r="A594" t="s">
        <v>434</v>
      </c>
      <c r="B594" t="s">
        <v>293</v>
      </c>
      <c r="C594" s="54">
        <v>6411.7027853899999</v>
      </c>
    </row>
    <row r="595" spans="1:3" hidden="1" x14ac:dyDescent="0.25">
      <c r="A595" t="s">
        <v>433</v>
      </c>
      <c r="B595" t="s">
        <v>293</v>
      </c>
      <c r="C595" s="54">
        <v>54969.317195800002</v>
      </c>
    </row>
    <row r="596" spans="1:3" hidden="1" x14ac:dyDescent="0.25">
      <c r="A596" t="s">
        <v>432</v>
      </c>
      <c r="B596" t="s">
        <v>293</v>
      </c>
      <c r="C596" s="54">
        <v>4706.0667556400003</v>
      </c>
    </row>
    <row r="597" spans="1:3" hidden="1" x14ac:dyDescent="0.25">
      <c r="A597" t="s">
        <v>431</v>
      </c>
      <c r="B597" t="s">
        <v>293</v>
      </c>
      <c r="C597" s="54">
        <v>6043.8747549099999</v>
      </c>
    </row>
    <row r="598" spans="1:3" hidden="1" x14ac:dyDescent="0.25">
      <c r="A598" t="s">
        <v>430</v>
      </c>
      <c r="B598" t="s">
        <v>293</v>
      </c>
      <c r="C598" s="54">
        <v>13791.273388</v>
      </c>
    </row>
    <row r="599" spans="1:3" hidden="1" x14ac:dyDescent="0.25">
      <c r="A599" t="s">
        <v>429</v>
      </c>
      <c r="B599" t="s">
        <v>293</v>
      </c>
      <c r="C599" s="54">
        <v>10230.213072500001</v>
      </c>
    </row>
    <row r="600" spans="1:3" hidden="1" x14ac:dyDescent="0.25">
      <c r="A600" t="s">
        <v>428</v>
      </c>
      <c r="B600" t="s">
        <v>293</v>
      </c>
      <c r="C600" s="54">
        <v>7173.8056925199999</v>
      </c>
    </row>
    <row r="601" spans="1:3" hidden="1" x14ac:dyDescent="0.25">
      <c r="A601" t="s">
        <v>427</v>
      </c>
      <c r="B601" t="s">
        <v>293</v>
      </c>
      <c r="C601" s="54">
        <v>8837.7093070499996</v>
      </c>
    </row>
    <row r="602" spans="1:3" hidden="1" x14ac:dyDescent="0.25">
      <c r="A602" t="s">
        <v>426</v>
      </c>
      <c r="B602" t="s">
        <v>293</v>
      </c>
      <c r="C602" s="54">
        <v>2454.5489562600001</v>
      </c>
    </row>
    <row r="603" spans="1:3" hidden="1" x14ac:dyDescent="0.25">
      <c r="A603" t="s">
        <v>293</v>
      </c>
      <c r="B603" t="s">
        <v>293</v>
      </c>
      <c r="C603" s="54">
        <v>91598.424060999998</v>
      </c>
    </row>
    <row r="604" spans="1:3" hidden="1" x14ac:dyDescent="0.25">
      <c r="A604" t="s">
        <v>425</v>
      </c>
      <c r="B604" t="s">
        <v>293</v>
      </c>
      <c r="C604" s="54">
        <v>2997.5570403500001</v>
      </c>
    </row>
    <row r="605" spans="1:3" hidden="1" x14ac:dyDescent="0.25">
      <c r="A605" t="s">
        <v>424</v>
      </c>
      <c r="B605" t="s">
        <v>293</v>
      </c>
      <c r="C605" s="54">
        <v>3012.9333937000001</v>
      </c>
    </row>
    <row r="606" spans="1:3" hidden="1" x14ac:dyDescent="0.25">
      <c r="A606" t="s">
        <v>423</v>
      </c>
      <c r="B606" t="s">
        <v>293</v>
      </c>
      <c r="C606" s="54">
        <v>6979.4489268999996</v>
      </c>
    </row>
    <row r="607" spans="1:3" hidden="1" x14ac:dyDescent="0.25">
      <c r="A607" t="s">
        <v>422</v>
      </c>
      <c r="B607" t="s">
        <v>293</v>
      </c>
      <c r="C607" s="54">
        <v>130634.670122</v>
      </c>
    </row>
    <row r="608" spans="1:3" hidden="1" x14ac:dyDescent="0.25">
      <c r="A608" t="s">
        <v>421</v>
      </c>
      <c r="B608" t="s">
        <v>293</v>
      </c>
      <c r="C608" s="54">
        <v>17997.182144599999</v>
      </c>
    </row>
    <row r="609" spans="1:3" hidden="1" x14ac:dyDescent="0.25">
      <c r="A609" t="s">
        <v>420</v>
      </c>
      <c r="B609" t="s">
        <v>293</v>
      </c>
      <c r="C609" s="54">
        <v>27969.8660356</v>
      </c>
    </row>
    <row r="610" spans="1:3" hidden="1" x14ac:dyDescent="0.25">
      <c r="A610" t="s">
        <v>419</v>
      </c>
      <c r="B610" t="s">
        <v>293</v>
      </c>
      <c r="C610" s="54">
        <v>78342.351724399996</v>
      </c>
    </row>
    <row r="611" spans="1:3" hidden="1" x14ac:dyDescent="0.25">
      <c r="A611" t="s">
        <v>418</v>
      </c>
      <c r="B611" t="s">
        <v>293</v>
      </c>
      <c r="C611" s="54">
        <v>22256.071037199999</v>
      </c>
    </row>
    <row r="612" spans="1:3" hidden="1" x14ac:dyDescent="0.25">
      <c r="A612" t="s">
        <v>417</v>
      </c>
      <c r="B612" t="s">
        <v>293</v>
      </c>
      <c r="C612" s="54">
        <v>25374.009031400001</v>
      </c>
    </row>
    <row r="613" spans="1:3" hidden="1" x14ac:dyDescent="0.25">
      <c r="A613" t="s">
        <v>416</v>
      </c>
      <c r="B613" t="s">
        <v>293</v>
      </c>
      <c r="C613" s="54">
        <v>29828.0763663</v>
      </c>
    </row>
    <row r="614" spans="1:3" hidden="1" x14ac:dyDescent="0.25">
      <c r="A614" t="s">
        <v>415</v>
      </c>
      <c r="B614" t="s">
        <v>293</v>
      </c>
      <c r="C614" s="54">
        <v>905.19948290800005</v>
      </c>
    </row>
    <row r="615" spans="1:3" hidden="1" x14ac:dyDescent="0.25">
      <c r="A615" t="s">
        <v>414</v>
      </c>
      <c r="B615" t="s">
        <v>293</v>
      </c>
      <c r="C615" s="54">
        <v>5224.0782583399996</v>
      </c>
    </row>
    <row r="616" spans="1:3" hidden="1" x14ac:dyDescent="0.25">
      <c r="A616" t="s">
        <v>413</v>
      </c>
      <c r="B616" t="s">
        <v>293</v>
      </c>
      <c r="C616" s="54">
        <v>3306.7948122100001</v>
      </c>
    </row>
    <row r="617" spans="1:3" hidden="1" x14ac:dyDescent="0.25">
      <c r="A617" t="s">
        <v>412</v>
      </c>
      <c r="B617" t="s">
        <v>293</v>
      </c>
      <c r="C617" s="54">
        <v>27264.813862399998</v>
      </c>
    </row>
    <row r="618" spans="1:3" hidden="1" x14ac:dyDescent="0.25">
      <c r="A618" t="s">
        <v>411</v>
      </c>
      <c r="B618" t="s">
        <v>293</v>
      </c>
      <c r="C618" s="54">
        <v>152321.83150199999</v>
      </c>
    </row>
    <row r="619" spans="1:3" hidden="1" x14ac:dyDescent="0.25">
      <c r="A619" t="s">
        <v>410</v>
      </c>
      <c r="B619" t="s">
        <v>293</v>
      </c>
      <c r="C619" s="54">
        <v>121893.64748</v>
      </c>
    </row>
    <row r="620" spans="1:3" hidden="1" x14ac:dyDescent="0.25">
      <c r="A620" t="s">
        <v>409</v>
      </c>
      <c r="B620" t="s">
        <v>293</v>
      </c>
      <c r="C620" s="54">
        <v>21067.699377600002</v>
      </c>
    </row>
    <row r="621" spans="1:3" hidden="1" x14ac:dyDescent="0.25">
      <c r="A621" t="s">
        <v>408</v>
      </c>
      <c r="B621" t="s">
        <v>293</v>
      </c>
      <c r="C621" s="54">
        <v>62666.069837900002</v>
      </c>
    </row>
    <row r="622" spans="1:3" hidden="1" x14ac:dyDescent="0.25">
      <c r="A622" t="s">
        <v>407</v>
      </c>
      <c r="B622" t="s">
        <v>293</v>
      </c>
      <c r="C622" s="54">
        <v>127570.475898</v>
      </c>
    </row>
    <row r="623" spans="1:3" hidden="1" x14ac:dyDescent="0.25">
      <c r="A623" t="s">
        <v>406</v>
      </c>
      <c r="B623" t="s">
        <v>293</v>
      </c>
      <c r="C623" s="54">
        <v>3747.1829777200001</v>
      </c>
    </row>
    <row r="624" spans="1:3" hidden="1" x14ac:dyDescent="0.25">
      <c r="A624" t="s">
        <v>404</v>
      </c>
      <c r="B624" t="s">
        <v>293</v>
      </c>
      <c r="C624" s="54">
        <v>5372.8463848800002</v>
      </c>
    </row>
    <row r="625" spans="1:3" hidden="1" x14ac:dyDescent="0.25">
      <c r="A625" t="s">
        <v>403</v>
      </c>
      <c r="B625" t="s">
        <v>293</v>
      </c>
      <c r="C625" s="54">
        <v>2988.2847241300001</v>
      </c>
    </row>
    <row r="626" spans="1:3" hidden="1" x14ac:dyDescent="0.25">
      <c r="A626" t="s">
        <v>402</v>
      </c>
      <c r="B626" t="s">
        <v>293</v>
      </c>
      <c r="C626" s="54">
        <v>22740.203182599998</v>
      </c>
    </row>
    <row r="627" spans="1:3" hidden="1" x14ac:dyDescent="0.25">
      <c r="A627" t="s">
        <v>401</v>
      </c>
      <c r="B627" t="s">
        <v>293</v>
      </c>
      <c r="C627" s="54">
        <v>697.88204550099999</v>
      </c>
    </row>
    <row r="628" spans="1:3" hidden="1" x14ac:dyDescent="0.25">
      <c r="A628" t="s">
        <v>400</v>
      </c>
      <c r="B628" t="s">
        <v>293</v>
      </c>
      <c r="C628" s="54">
        <v>32531.5344836</v>
      </c>
    </row>
    <row r="629" spans="1:3" hidden="1" x14ac:dyDescent="0.25">
      <c r="A629" t="s">
        <v>399</v>
      </c>
      <c r="B629" t="s">
        <v>293</v>
      </c>
      <c r="C629" s="54">
        <v>24040.2353602</v>
      </c>
    </row>
    <row r="630" spans="1:3" hidden="1" x14ac:dyDescent="0.25">
      <c r="A630" t="s">
        <v>398</v>
      </c>
      <c r="B630" t="s">
        <v>293</v>
      </c>
      <c r="C630" s="54">
        <v>79977.341902900007</v>
      </c>
    </row>
    <row r="631" spans="1:3" hidden="1" x14ac:dyDescent="0.25">
      <c r="A631" t="s">
        <v>397</v>
      </c>
      <c r="B631" t="s">
        <v>293</v>
      </c>
      <c r="C631" s="54">
        <v>24979.009305200001</v>
      </c>
    </row>
    <row r="632" spans="1:3" hidden="1" x14ac:dyDescent="0.25">
      <c r="A632" t="s">
        <v>396</v>
      </c>
      <c r="B632" t="s">
        <v>293</v>
      </c>
      <c r="C632" s="54">
        <v>38691.780671599998</v>
      </c>
    </row>
    <row r="633" spans="1:3" hidden="1" x14ac:dyDescent="0.25">
      <c r="A633" t="s">
        <v>395</v>
      </c>
      <c r="B633" t="s">
        <v>293</v>
      </c>
      <c r="C633" s="54">
        <v>6760.6651003400002</v>
      </c>
    </row>
    <row r="634" spans="1:3" hidden="1" x14ac:dyDescent="0.25">
      <c r="A634" t="s">
        <v>394</v>
      </c>
      <c r="B634" t="s">
        <v>293</v>
      </c>
      <c r="C634" s="54">
        <v>5956.5903753100001</v>
      </c>
    </row>
    <row r="635" spans="1:3" hidden="1" x14ac:dyDescent="0.25">
      <c r="A635" t="s">
        <v>393</v>
      </c>
      <c r="B635" t="s">
        <v>293</v>
      </c>
      <c r="C635" s="54">
        <v>7613.21907121</v>
      </c>
    </row>
    <row r="636" spans="1:3" hidden="1" x14ac:dyDescent="0.25">
      <c r="A636" t="s">
        <v>392</v>
      </c>
      <c r="B636" t="s">
        <v>293</v>
      </c>
      <c r="C636" s="54">
        <v>2902.56024587</v>
      </c>
    </row>
    <row r="637" spans="1:3" hidden="1" x14ac:dyDescent="0.25">
      <c r="A637" t="s">
        <v>391</v>
      </c>
      <c r="B637" t="s">
        <v>293</v>
      </c>
      <c r="C637" s="54">
        <v>6411.7266811099998</v>
      </c>
    </row>
    <row r="638" spans="1:3" hidden="1" x14ac:dyDescent="0.25">
      <c r="A638" t="s">
        <v>390</v>
      </c>
      <c r="B638" t="s">
        <v>293</v>
      </c>
      <c r="C638" s="54">
        <v>5294.4679342600002</v>
      </c>
    </row>
    <row r="639" spans="1:3" hidden="1" x14ac:dyDescent="0.25">
      <c r="A639" t="s">
        <v>389</v>
      </c>
      <c r="B639" t="s">
        <v>293</v>
      </c>
      <c r="C639" s="54">
        <v>35.224641811399998</v>
      </c>
    </row>
    <row r="640" spans="1:3" hidden="1" x14ac:dyDescent="0.25">
      <c r="A640" t="s">
        <v>388</v>
      </c>
      <c r="B640" t="s">
        <v>293</v>
      </c>
      <c r="C640" s="54">
        <v>12596.5715702</v>
      </c>
    </row>
    <row r="641" spans="1:3" hidden="1" x14ac:dyDescent="0.25">
      <c r="A641" t="s">
        <v>387</v>
      </c>
      <c r="B641" t="s">
        <v>293</v>
      </c>
      <c r="C641" s="54">
        <v>87.125951390699996</v>
      </c>
    </row>
    <row r="642" spans="1:3" hidden="1" x14ac:dyDescent="0.25">
      <c r="A642" t="s">
        <v>386</v>
      </c>
      <c r="B642" t="s">
        <v>293</v>
      </c>
      <c r="C642" s="54">
        <v>9876.2670236100003</v>
      </c>
    </row>
    <row r="643" spans="1:3" hidden="1" x14ac:dyDescent="0.25">
      <c r="A643" t="s">
        <v>385</v>
      </c>
      <c r="B643" t="s">
        <v>293</v>
      </c>
      <c r="C643" s="54">
        <v>8811.4487759299991</v>
      </c>
    </row>
    <row r="644" spans="1:3" hidden="1" x14ac:dyDescent="0.25">
      <c r="A644" t="s">
        <v>383</v>
      </c>
      <c r="B644" t="s">
        <v>293</v>
      </c>
      <c r="C644" s="54">
        <v>191.961333403</v>
      </c>
    </row>
    <row r="645" spans="1:3" hidden="1" x14ac:dyDescent="0.25">
      <c r="A645" t="s">
        <v>380</v>
      </c>
      <c r="B645" t="s">
        <v>293</v>
      </c>
      <c r="C645" s="54">
        <v>315.13760603499998</v>
      </c>
    </row>
    <row r="646" spans="1:3" hidden="1" x14ac:dyDescent="0.25">
      <c r="A646" t="s">
        <v>379</v>
      </c>
      <c r="B646" t="s">
        <v>293</v>
      </c>
      <c r="C646" s="54">
        <v>17776.294252200001</v>
      </c>
    </row>
    <row r="647" spans="1:3" hidden="1" x14ac:dyDescent="0.25">
      <c r="A647" t="s">
        <v>378</v>
      </c>
      <c r="B647" t="s">
        <v>293</v>
      </c>
      <c r="C647" s="54">
        <v>72.475572177299995</v>
      </c>
    </row>
    <row r="648" spans="1:3" hidden="1" x14ac:dyDescent="0.25">
      <c r="A648" t="s">
        <v>376</v>
      </c>
      <c r="B648" t="s">
        <v>293</v>
      </c>
      <c r="C648" s="54">
        <v>35249.205064299997</v>
      </c>
    </row>
    <row r="649" spans="1:3" hidden="1" x14ac:dyDescent="0.25">
      <c r="A649" t="s">
        <v>375</v>
      </c>
      <c r="B649" t="s">
        <v>293</v>
      </c>
      <c r="C649" s="54">
        <v>23762.4004613</v>
      </c>
    </row>
    <row r="650" spans="1:3" hidden="1" x14ac:dyDescent="0.25">
      <c r="A650" t="s">
        <v>374</v>
      </c>
      <c r="B650" t="s">
        <v>293</v>
      </c>
      <c r="C650" s="54">
        <v>10868.7549757</v>
      </c>
    </row>
    <row r="651" spans="1:3" hidden="1" x14ac:dyDescent="0.25">
      <c r="A651" t="s">
        <v>373</v>
      </c>
      <c r="B651" t="s">
        <v>293</v>
      </c>
      <c r="C651" s="54">
        <v>55940.971522799999</v>
      </c>
    </row>
    <row r="652" spans="1:3" hidden="1" x14ac:dyDescent="0.25">
      <c r="A652" t="s">
        <v>372</v>
      </c>
      <c r="B652" t="s">
        <v>293</v>
      </c>
      <c r="C652" s="54">
        <v>18895.084297099998</v>
      </c>
    </row>
    <row r="653" spans="1:3" hidden="1" x14ac:dyDescent="0.25">
      <c r="A653" t="s">
        <v>371</v>
      </c>
      <c r="B653" t="s">
        <v>293</v>
      </c>
      <c r="C653" s="54">
        <v>23384.254542899998</v>
      </c>
    </row>
    <row r="654" spans="1:3" hidden="1" x14ac:dyDescent="0.25">
      <c r="A654" t="s">
        <v>370</v>
      </c>
      <c r="B654" t="s">
        <v>293</v>
      </c>
      <c r="C654" s="54">
        <v>2015.87839934</v>
      </c>
    </row>
    <row r="655" spans="1:3" hidden="1" x14ac:dyDescent="0.25">
      <c r="A655" t="s">
        <v>369</v>
      </c>
      <c r="B655" t="s">
        <v>293</v>
      </c>
      <c r="C655" s="54">
        <v>76199.051655400006</v>
      </c>
    </row>
    <row r="656" spans="1:3" hidden="1" x14ac:dyDescent="0.25">
      <c r="A656" t="s">
        <v>368</v>
      </c>
      <c r="B656" t="s">
        <v>293</v>
      </c>
      <c r="C656" s="54">
        <v>102.179052673</v>
      </c>
    </row>
    <row r="657" spans="1:3" hidden="1" x14ac:dyDescent="0.25">
      <c r="A657" t="s">
        <v>367</v>
      </c>
      <c r="B657" t="s">
        <v>293</v>
      </c>
      <c r="C657" s="54">
        <v>17.893603266</v>
      </c>
    </row>
    <row r="658" spans="1:3" hidden="1" x14ac:dyDescent="0.25">
      <c r="A658" t="s">
        <v>366</v>
      </c>
      <c r="B658" t="s">
        <v>293</v>
      </c>
      <c r="C658" s="54">
        <v>2898.29130059</v>
      </c>
    </row>
    <row r="659" spans="1:3" hidden="1" x14ac:dyDescent="0.25">
      <c r="A659" t="s">
        <v>365</v>
      </c>
      <c r="B659" t="s">
        <v>293</v>
      </c>
      <c r="C659" s="54">
        <v>7105.8492216000004</v>
      </c>
    </row>
    <row r="660" spans="1:3" hidden="1" x14ac:dyDescent="0.25">
      <c r="A660" t="s">
        <v>364</v>
      </c>
      <c r="B660" t="s">
        <v>293</v>
      </c>
      <c r="C660" s="54">
        <v>2924.2906195700002</v>
      </c>
    </row>
    <row r="661" spans="1:3" hidden="1" x14ac:dyDescent="0.25">
      <c r="A661" t="s">
        <v>363</v>
      </c>
      <c r="B661" t="s">
        <v>293</v>
      </c>
      <c r="C661" s="54">
        <v>14571.861474400001</v>
      </c>
    </row>
    <row r="662" spans="1:3" hidden="1" x14ac:dyDescent="0.25">
      <c r="A662" t="s">
        <v>362</v>
      </c>
      <c r="B662" t="s">
        <v>293</v>
      </c>
      <c r="C662" s="54">
        <v>3597.1417806499999</v>
      </c>
    </row>
    <row r="663" spans="1:3" hidden="1" x14ac:dyDescent="0.25">
      <c r="A663" t="s">
        <v>361</v>
      </c>
      <c r="B663" t="s">
        <v>293</v>
      </c>
      <c r="C663" s="54">
        <v>665.41450652000003</v>
      </c>
    </row>
    <row r="664" spans="1:3" hidden="1" x14ac:dyDescent="0.25">
      <c r="A664" t="s">
        <v>360</v>
      </c>
      <c r="B664" t="s">
        <v>293</v>
      </c>
      <c r="C664" s="54">
        <v>3504.62834217</v>
      </c>
    </row>
    <row r="665" spans="1:3" hidden="1" x14ac:dyDescent="0.25">
      <c r="A665" t="s">
        <v>359</v>
      </c>
      <c r="B665" t="s">
        <v>293</v>
      </c>
      <c r="C665" s="54">
        <v>3742.97943201</v>
      </c>
    </row>
    <row r="666" spans="1:3" hidden="1" x14ac:dyDescent="0.25">
      <c r="A666" t="s">
        <v>358</v>
      </c>
      <c r="B666" t="s">
        <v>293</v>
      </c>
      <c r="C666" s="54">
        <v>38432.159372499998</v>
      </c>
    </row>
    <row r="667" spans="1:3" hidden="1" x14ac:dyDescent="0.25">
      <c r="A667" t="s">
        <v>292</v>
      </c>
      <c r="B667" t="s">
        <v>293</v>
      </c>
      <c r="C667" s="54">
        <v>104922.07533000001</v>
      </c>
    </row>
    <row r="668" spans="1:3" hidden="1" x14ac:dyDescent="0.25">
      <c r="A668" t="s">
        <v>357</v>
      </c>
      <c r="B668" t="s">
        <v>293</v>
      </c>
      <c r="C668" s="54">
        <v>1836.7618110799999</v>
      </c>
    </row>
    <row r="669" spans="1:3" hidden="1" x14ac:dyDescent="0.25">
      <c r="A669" t="s">
        <v>356</v>
      </c>
      <c r="B669" t="s">
        <v>293</v>
      </c>
      <c r="C669" s="54">
        <v>1883.5541134800001</v>
      </c>
    </row>
    <row r="670" spans="1:3" hidden="1" x14ac:dyDescent="0.25">
      <c r="A670" t="s">
        <v>355</v>
      </c>
      <c r="B670" t="s">
        <v>293</v>
      </c>
      <c r="C670" s="54">
        <v>484.53771339999997</v>
      </c>
    </row>
    <row r="671" spans="1:3" hidden="1" x14ac:dyDescent="0.25">
      <c r="A671" t="s">
        <v>354</v>
      </c>
      <c r="B671" t="s">
        <v>293</v>
      </c>
      <c r="C671" s="54">
        <v>50991.907121800003</v>
      </c>
    </row>
    <row r="672" spans="1:3" hidden="1" x14ac:dyDescent="0.25">
      <c r="A672" t="s">
        <v>353</v>
      </c>
      <c r="B672" t="s">
        <v>293</v>
      </c>
      <c r="C672" s="54">
        <v>4696.6825261800004</v>
      </c>
    </row>
    <row r="673" spans="1:3" hidden="1" x14ac:dyDescent="0.25">
      <c r="A673" t="s">
        <v>352</v>
      </c>
      <c r="B673" t="s">
        <v>293</v>
      </c>
      <c r="C673" s="54">
        <v>3692.1024524999998</v>
      </c>
    </row>
    <row r="674" spans="1:3" hidden="1" x14ac:dyDescent="0.25">
      <c r="A674" t="s">
        <v>351</v>
      </c>
      <c r="B674" t="s">
        <v>293</v>
      </c>
      <c r="C674" s="54">
        <v>20308.524252499999</v>
      </c>
    </row>
    <row r="675" spans="1:3" hidden="1" x14ac:dyDescent="0.25">
      <c r="A675" t="s">
        <v>350</v>
      </c>
      <c r="B675" t="s">
        <v>293</v>
      </c>
      <c r="C675" s="54">
        <v>32435.614657099999</v>
      </c>
    </row>
    <row r="676" spans="1:3" hidden="1" x14ac:dyDescent="0.25">
      <c r="A676" t="s">
        <v>349</v>
      </c>
      <c r="B676" t="s">
        <v>293</v>
      </c>
      <c r="C676" s="54">
        <v>24592.552839799999</v>
      </c>
    </row>
    <row r="677" spans="1:3" hidden="1" x14ac:dyDescent="0.25">
      <c r="A677" t="s">
        <v>348</v>
      </c>
      <c r="B677" t="s">
        <v>293</v>
      </c>
      <c r="C677" s="54">
        <v>19066.936659499999</v>
      </c>
    </row>
    <row r="678" spans="1:3" hidden="1" x14ac:dyDescent="0.25">
      <c r="A678" t="s">
        <v>291</v>
      </c>
      <c r="B678" t="s">
        <v>293</v>
      </c>
      <c r="C678" s="54">
        <v>37717.020155699996</v>
      </c>
    </row>
    <row r="679" spans="1:3" hidden="1" x14ac:dyDescent="0.25">
      <c r="A679" t="s">
        <v>347</v>
      </c>
      <c r="B679" t="s">
        <v>293</v>
      </c>
      <c r="C679" s="54">
        <v>2954.3737338999999</v>
      </c>
    </row>
    <row r="680" spans="1:3" hidden="1" x14ac:dyDescent="0.25">
      <c r="A680" t="s">
        <v>346</v>
      </c>
      <c r="B680" t="s">
        <v>293</v>
      </c>
      <c r="C680" s="54">
        <v>5475.55026</v>
      </c>
    </row>
    <row r="681" spans="1:3" hidden="1" x14ac:dyDescent="0.25">
      <c r="A681" t="s">
        <v>345</v>
      </c>
      <c r="B681" t="s">
        <v>293</v>
      </c>
      <c r="C681" s="54">
        <v>209526.42501100001</v>
      </c>
    </row>
    <row r="682" spans="1:3" hidden="1" x14ac:dyDescent="0.25">
      <c r="A682" t="s">
        <v>344</v>
      </c>
      <c r="B682" t="s">
        <v>293</v>
      </c>
      <c r="C682" s="54">
        <v>111923.339859</v>
      </c>
    </row>
    <row r="683" spans="1:3" hidden="1" x14ac:dyDescent="0.25">
      <c r="A683" t="s">
        <v>343</v>
      </c>
      <c r="B683" t="s">
        <v>293</v>
      </c>
      <c r="C683" s="54">
        <v>13645.262056400001</v>
      </c>
    </row>
    <row r="684" spans="1:3" hidden="1" x14ac:dyDescent="0.25">
      <c r="A684" t="s">
        <v>342</v>
      </c>
      <c r="B684" t="s">
        <v>293</v>
      </c>
      <c r="C684" s="54">
        <v>78143.428700899996</v>
      </c>
    </row>
    <row r="685" spans="1:3" hidden="1" x14ac:dyDescent="0.25">
      <c r="A685" t="s">
        <v>341</v>
      </c>
      <c r="B685" t="s">
        <v>293</v>
      </c>
      <c r="C685" s="54">
        <v>85175.081504899994</v>
      </c>
    </row>
    <row r="686" spans="1:3" hidden="1" x14ac:dyDescent="0.25">
      <c r="A686" t="s">
        <v>340</v>
      </c>
      <c r="B686" t="s">
        <v>293</v>
      </c>
      <c r="C686" s="54">
        <v>56499.1546179</v>
      </c>
    </row>
    <row r="687" spans="1:3" hidden="1" x14ac:dyDescent="0.25">
      <c r="A687" t="s">
        <v>339</v>
      </c>
      <c r="B687" t="s">
        <v>293</v>
      </c>
      <c r="C687" s="54">
        <v>24660.406734</v>
      </c>
    </row>
    <row r="688" spans="1:3" hidden="1" x14ac:dyDescent="0.25">
      <c r="A688" t="s">
        <v>338</v>
      </c>
      <c r="B688" t="s">
        <v>293</v>
      </c>
      <c r="C688" s="54">
        <v>5533.9252631999998</v>
      </c>
    </row>
    <row r="689" spans="1:3" hidden="1" x14ac:dyDescent="0.25">
      <c r="A689" t="s">
        <v>289</v>
      </c>
      <c r="B689" t="s">
        <v>293</v>
      </c>
      <c r="C689" s="54">
        <v>97070.294686299996</v>
      </c>
    </row>
    <row r="690" spans="1:3" hidden="1" x14ac:dyDescent="0.25">
      <c r="A690" t="s">
        <v>337</v>
      </c>
      <c r="B690" t="s">
        <v>293</v>
      </c>
      <c r="C690" s="54">
        <v>2927.7467349600001</v>
      </c>
    </row>
    <row r="691" spans="1:3" hidden="1" x14ac:dyDescent="0.25">
      <c r="A691" t="s">
        <v>336</v>
      </c>
      <c r="B691" t="s">
        <v>293</v>
      </c>
      <c r="C691" s="54">
        <v>2963.7171555</v>
      </c>
    </row>
    <row r="692" spans="1:3" hidden="1" x14ac:dyDescent="0.25">
      <c r="A692" t="s">
        <v>335</v>
      </c>
      <c r="B692" t="s">
        <v>293</v>
      </c>
      <c r="C692" s="54">
        <v>10261.290462299999</v>
      </c>
    </row>
    <row r="693" spans="1:3" hidden="1" x14ac:dyDescent="0.25">
      <c r="A693" t="s">
        <v>334</v>
      </c>
      <c r="B693" t="s">
        <v>293</v>
      </c>
      <c r="C693" s="54">
        <v>19112.139117300001</v>
      </c>
    </row>
    <row r="694" spans="1:3" hidden="1" x14ac:dyDescent="0.25">
      <c r="A694" t="s">
        <v>333</v>
      </c>
      <c r="B694" t="s">
        <v>293</v>
      </c>
      <c r="C694" s="54">
        <v>26416.249221499998</v>
      </c>
    </row>
    <row r="695" spans="1:3" hidden="1" x14ac:dyDescent="0.25">
      <c r="A695" t="s">
        <v>332</v>
      </c>
      <c r="B695" t="s">
        <v>293</v>
      </c>
      <c r="C695" s="54">
        <v>5839.2690121100004</v>
      </c>
    </row>
    <row r="696" spans="1:3" hidden="1" x14ac:dyDescent="0.25">
      <c r="A696" t="s">
        <v>331</v>
      </c>
      <c r="B696" t="s">
        <v>293</v>
      </c>
      <c r="C696" s="54">
        <v>2980.25052091</v>
      </c>
    </row>
    <row r="697" spans="1:3" hidden="1" x14ac:dyDescent="0.25">
      <c r="A697" t="s">
        <v>330</v>
      </c>
      <c r="B697" t="s">
        <v>293</v>
      </c>
      <c r="C697" s="54">
        <v>5114.3424731100004</v>
      </c>
    </row>
    <row r="698" spans="1:3" hidden="1" x14ac:dyDescent="0.25">
      <c r="A698" t="s">
        <v>329</v>
      </c>
      <c r="B698" t="s">
        <v>293</v>
      </c>
      <c r="C698" s="54">
        <v>7807.4615325300001</v>
      </c>
    </row>
    <row r="699" spans="1:3" hidden="1" x14ac:dyDescent="0.25">
      <c r="A699" t="s">
        <v>328</v>
      </c>
      <c r="B699" t="s">
        <v>293</v>
      </c>
      <c r="C699" s="54">
        <v>23282.525023999999</v>
      </c>
    </row>
    <row r="700" spans="1:3" hidden="1" x14ac:dyDescent="0.25">
      <c r="A700" t="s">
        <v>327</v>
      </c>
      <c r="B700" t="s">
        <v>293</v>
      </c>
      <c r="C700" s="54">
        <v>143153.90672900001</v>
      </c>
    </row>
    <row r="701" spans="1:3" hidden="1" x14ac:dyDescent="0.25">
      <c r="A701" t="s">
        <v>326</v>
      </c>
      <c r="B701" t="s">
        <v>293</v>
      </c>
      <c r="C701" s="54">
        <v>5792.1428020599997</v>
      </c>
    </row>
    <row r="702" spans="1:3" hidden="1" x14ac:dyDescent="0.25">
      <c r="A702" t="s">
        <v>325</v>
      </c>
      <c r="B702" t="s">
        <v>293</v>
      </c>
      <c r="C702" s="54">
        <v>2013.1222370200001</v>
      </c>
    </row>
    <row r="703" spans="1:3" hidden="1" x14ac:dyDescent="0.25">
      <c r="A703" t="s">
        <v>324</v>
      </c>
      <c r="B703" t="s">
        <v>293</v>
      </c>
      <c r="C703" s="54">
        <v>34007.663984500003</v>
      </c>
    </row>
    <row r="704" spans="1:3" hidden="1" x14ac:dyDescent="0.25">
      <c r="A704" t="s">
        <v>323</v>
      </c>
      <c r="B704" t="s">
        <v>293</v>
      </c>
      <c r="C704" s="54">
        <v>12920.6269096</v>
      </c>
    </row>
    <row r="705" spans="1:3" hidden="1" x14ac:dyDescent="0.25">
      <c r="A705" t="s">
        <v>322</v>
      </c>
      <c r="B705" t="s">
        <v>293</v>
      </c>
      <c r="C705" s="54">
        <v>15101.429377799999</v>
      </c>
    </row>
    <row r="706" spans="1:3" hidden="1" x14ac:dyDescent="0.25">
      <c r="A706" t="s">
        <v>321</v>
      </c>
      <c r="B706" t="s">
        <v>293</v>
      </c>
      <c r="C706" s="54">
        <v>150.78452938500001</v>
      </c>
    </row>
    <row r="707" spans="1:3" hidden="1" x14ac:dyDescent="0.25">
      <c r="A707" t="s">
        <v>320</v>
      </c>
      <c r="B707" t="s">
        <v>293</v>
      </c>
      <c r="C707" s="54">
        <v>11640.9142832</v>
      </c>
    </row>
    <row r="708" spans="1:3" hidden="1" x14ac:dyDescent="0.25">
      <c r="A708" t="s">
        <v>319</v>
      </c>
      <c r="B708" t="s">
        <v>293</v>
      </c>
      <c r="C708" s="54">
        <v>1114.73954729</v>
      </c>
    </row>
    <row r="709" spans="1:3" hidden="1" x14ac:dyDescent="0.25">
      <c r="A709" t="s">
        <v>318</v>
      </c>
      <c r="B709" t="s">
        <v>293</v>
      </c>
      <c r="C709" s="54">
        <v>6154.5532964200002</v>
      </c>
    </row>
    <row r="710" spans="1:3" hidden="1" x14ac:dyDescent="0.25">
      <c r="A710" t="s">
        <v>317</v>
      </c>
      <c r="B710" t="s">
        <v>293</v>
      </c>
      <c r="C710" s="54">
        <v>13523.829604</v>
      </c>
    </row>
    <row r="711" spans="1:3" hidden="1" x14ac:dyDescent="0.25">
      <c r="A711" t="s">
        <v>316</v>
      </c>
      <c r="B711" t="s">
        <v>293</v>
      </c>
      <c r="C711" s="54">
        <v>87512.795653699999</v>
      </c>
    </row>
    <row r="712" spans="1:3" hidden="1" x14ac:dyDescent="0.25">
      <c r="A712" t="s">
        <v>315</v>
      </c>
      <c r="B712" t="s">
        <v>293</v>
      </c>
      <c r="C712" s="54">
        <v>896.78395229499995</v>
      </c>
    </row>
    <row r="713" spans="1:3" hidden="1" x14ac:dyDescent="0.25">
      <c r="A713" t="s">
        <v>314</v>
      </c>
      <c r="B713" t="s">
        <v>293</v>
      </c>
      <c r="C713" s="54">
        <v>4058.4554963400001</v>
      </c>
    </row>
    <row r="714" spans="1:3" hidden="1" x14ac:dyDescent="0.25">
      <c r="A714" t="s">
        <v>313</v>
      </c>
      <c r="B714" t="s">
        <v>293</v>
      </c>
      <c r="C714" s="54">
        <v>35084.998415100003</v>
      </c>
    </row>
    <row r="715" spans="1:3" hidden="1" x14ac:dyDescent="0.25">
      <c r="A715" t="s">
        <v>312</v>
      </c>
      <c r="B715" t="s">
        <v>293</v>
      </c>
      <c r="C715" s="54">
        <v>24028.139392199999</v>
      </c>
    </row>
    <row r="716" spans="1:3" hidden="1" x14ac:dyDescent="0.25">
      <c r="A716" t="s">
        <v>311</v>
      </c>
      <c r="B716" t="s">
        <v>293</v>
      </c>
      <c r="C716" s="54">
        <v>1166.85436645</v>
      </c>
    </row>
    <row r="717" spans="1:3" hidden="1" x14ac:dyDescent="0.25">
      <c r="A717" t="s">
        <v>310</v>
      </c>
      <c r="B717" t="s">
        <v>293</v>
      </c>
      <c r="C717" s="54">
        <v>115.148862884</v>
      </c>
    </row>
    <row r="718" spans="1:3" hidden="1" x14ac:dyDescent="0.25">
      <c r="A718" t="s">
        <v>309</v>
      </c>
      <c r="B718" t="s">
        <v>293</v>
      </c>
      <c r="C718" s="54">
        <v>1774.4476003299999</v>
      </c>
    </row>
    <row r="719" spans="1:3" hidden="1" x14ac:dyDescent="0.25">
      <c r="A719" t="s">
        <v>308</v>
      </c>
      <c r="B719" t="s">
        <v>293</v>
      </c>
      <c r="C719" s="54">
        <v>2342.08432425</v>
      </c>
    </row>
    <row r="720" spans="1:3" hidden="1" x14ac:dyDescent="0.25">
      <c r="A720" t="s">
        <v>307</v>
      </c>
      <c r="B720" t="s">
        <v>293</v>
      </c>
      <c r="C720" s="54">
        <v>13145.036147000001</v>
      </c>
    </row>
    <row r="721" spans="1:4" hidden="1" x14ac:dyDescent="0.25">
      <c r="A721" t="s">
        <v>306</v>
      </c>
      <c r="B721" t="s">
        <v>293</v>
      </c>
      <c r="C721" s="54">
        <v>30524.352343499999</v>
      </c>
    </row>
    <row r="722" spans="1:4" hidden="1" x14ac:dyDescent="0.25">
      <c r="A722" t="s">
        <v>305</v>
      </c>
      <c r="B722" t="s">
        <v>293</v>
      </c>
      <c r="C722" s="54">
        <v>11676.2552935</v>
      </c>
    </row>
    <row r="723" spans="1:4" hidden="1" x14ac:dyDescent="0.25">
      <c r="A723" t="s">
        <v>304</v>
      </c>
      <c r="B723" t="s">
        <v>293</v>
      </c>
      <c r="C723" s="54">
        <v>3557.3167226199998</v>
      </c>
    </row>
    <row r="724" spans="1:4" hidden="1" x14ac:dyDescent="0.25">
      <c r="A724" t="s">
        <v>303</v>
      </c>
      <c r="B724" t="s">
        <v>293</v>
      </c>
      <c r="C724" s="54">
        <v>17144.5439033</v>
      </c>
    </row>
    <row r="725" spans="1:4" hidden="1" x14ac:dyDescent="0.25">
      <c r="A725" t="s">
        <v>302</v>
      </c>
      <c r="B725" t="s">
        <v>293</v>
      </c>
      <c r="C725" s="54">
        <v>11305.7312473</v>
      </c>
    </row>
    <row r="726" spans="1:4" hidden="1" x14ac:dyDescent="0.25">
      <c r="A726" t="s">
        <v>301</v>
      </c>
      <c r="B726" t="s">
        <v>293</v>
      </c>
      <c r="C726" s="54">
        <v>12369.7668306</v>
      </c>
    </row>
    <row r="727" spans="1:4" hidden="1" x14ac:dyDescent="0.25">
      <c r="A727" t="s">
        <v>300</v>
      </c>
      <c r="B727" t="s">
        <v>293</v>
      </c>
      <c r="C727" s="54">
        <v>14382.2098429</v>
      </c>
    </row>
    <row r="728" spans="1:4" hidden="1" x14ac:dyDescent="0.25">
      <c r="A728" t="s">
        <v>298</v>
      </c>
      <c r="B728" t="s">
        <v>293</v>
      </c>
      <c r="C728" s="54">
        <v>14176.404062699999</v>
      </c>
    </row>
    <row r="729" spans="1:4" hidden="1" x14ac:dyDescent="0.25">
      <c r="A729" t="s">
        <v>297</v>
      </c>
      <c r="B729" t="s">
        <v>293</v>
      </c>
      <c r="C729" s="54">
        <v>31596.4152454</v>
      </c>
    </row>
    <row r="730" spans="1:4" hidden="1" x14ac:dyDescent="0.25">
      <c r="A730" t="s">
        <v>295</v>
      </c>
      <c r="B730" t="s">
        <v>293</v>
      </c>
      <c r="C730" s="54">
        <v>2624.8798789799998</v>
      </c>
    </row>
    <row r="731" spans="1:4" x14ac:dyDescent="0.25">
      <c r="A731" t="s">
        <v>290</v>
      </c>
      <c r="B731" t="s">
        <v>293</v>
      </c>
      <c r="C731" s="54">
        <v>887.58282470799998</v>
      </c>
      <c r="D731">
        <f>SUM(C394:C731)/10000</f>
        <v>611.67960119579959</v>
      </c>
    </row>
    <row r="732" spans="1:4" hidden="1" x14ac:dyDescent="0.25">
      <c r="A732" t="s">
        <v>299</v>
      </c>
      <c r="B732" t="s">
        <v>292</v>
      </c>
      <c r="C732" s="54">
        <v>33515.273074299999</v>
      </c>
    </row>
    <row r="733" spans="1:4" hidden="1" x14ac:dyDescent="0.25">
      <c r="A733" t="s">
        <v>644</v>
      </c>
      <c r="B733" t="s">
        <v>292</v>
      </c>
      <c r="C733" s="54">
        <v>37041.5902584</v>
      </c>
    </row>
    <row r="734" spans="1:4" hidden="1" x14ac:dyDescent="0.25">
      <c r="A734" t="s">
        <v>643</v>
      </c>
      <c r="B734" t="s">
        <v>292</v>
      </c>
      <c r="C734" s="54">
        <v>14781.6319095</v>
      </c>
    </row>
    <row r="735" spans="1:4" hidden="1" x14ac:dyDescent="0.25">
      <c r="A735" t="s">
        <v>642</v>
      </c>
      <c r="B735" t="s">
        <v>292</v>
      </c>
      <c r="C735" s="54">
        <v>1776.0214956</v>
      </c>
    </row>
    <row r="736" spans="1:4" hidden="1" x14ac:dyDescent="0.25">
      <c r="A736" t="s">
        <v>641</v>
      </c>
      <c r="B736" t="s">
        <v>292</v>
      </c>
      <c r="C736" s="54">
        <v>10906.9172261</v>
      </c>
    </row>
    <row r="737" spans="1:3" hidden="1" x14ac:dyDescent="0.25">
      <c r="A737" t="s">
        <v>640</v>
      </c>
      <c r="B737" t="s">
        <v>292</v>
      </c>
      <c r="C737" s="54">
        <v>69.850130412499993</v>
      </c>
    </row>
    <row r="738" spans="1:3" hidden="1" x14ac:dyDescent="0.25">
      <c r="A738" t="s">
        <v>639</v>
      </c>
      <c r="B738" t="s">
        <v>292</v>
      </c>
      <c r="C738" s="54">
        <v>55.5049516678</v>
      </c>
    </row>
    <row r="739" spans="1:3" hidden="1" x14ac:dyDescent="0.25">
      <c r="A739" t="s">
        <v>638</v>
      </c>
      <c r="B739" t="s">
        <v>292</v>
      </c>
      <c r="C739" s="54">
        <v>12505.654374</v>
      </c>
    </row>
    <row r="740" spans="1:3" hidden="1" x14ac:dyDescent="0.25">
      <c r="A740" t="s">
        <v>637</v>
      </c>
      <c r="B740" t="s">
        <v>292</v>
      </c>
      <c r="C740" s="54">
        <v>30641.251145099999</v>
      </c>
    </row>
    <row r="741" spans="1:3" hidden="1" x14ac:dyDescent="0.25">
      <c r="A741" t="s">
        <v>636</v>
      </c>
      <c r="B741" t="s">
        <v>292</v>
      </c>
      <c r="C741" s="54">
        <v>10406.8438802</v>
      </c>
    </row>
    <row r="742" spans="1:3" hidden="1" x14ac:dyDescent="0.25">
      <c r="A742" t="s">
        <v>635</v>
      </c>
      <c r="B742" t="s">
        <v>292</v>
      </c>
      <c r="C742" s="54">
        <v>7717.6755558900004</v>
      </c>
    </row>
    <row r="743" spans="1:3" hidden="1" x14ac:dyDescent="0.25">
      <c r="A743" t="s">
        <v>634</v>
      </c>
      <c r="B743" t="s">
        <v>292</v>
      </c>
      <c r="C743" s="54">
        <v>643.04752017199996</v>
      </c>
    </row>
    <row r="744" spans="1:3" hidden="1" x14ac:dyDescent="0.25">
      <c r="A744" t="s">
        <v>633</v>
      </c>
      <c r="B744" t="s">
        <v>292</v>
      </c>
      <c r="C744" s="54">
        <v>3502.0787997100001</v>
      </c>
    </row>
    <row r="745" spans="1:3" hidden="1" x14ac:dyDescent="0.25">
      <c r="A745" t="s">
        <v>632</v>
      </c>
      <c r="B745" t="s">
        <v>292</v>
      </c>
      <c r="C745" s="54">
        <v>3610.35622792</v>
      </c>
    </row>
    <row r="746" spans="1:3" hidden="1" x14ac:dyDescent="0.25">
      <c r="A746" t="s">
        <v>631</v>
      </c>
      <c r="B746" t="s">
        <v>292</v>
      </c>
      <c r="C746" s="54">
        <v>2016.3908527799999</v>
      </c>
    </row>
    <row r="747" spans="1:3" hidden="1" x14ac:dyDescent="0.25">
      <c r="A747" t="s">
        <v>630</v>
      </c>
      <c r="B747" t="s">
        <v>292</v>
      </c>
      <c r="C747" s="54">
        <v>5.7348719536299999</v>
      </c>
    </row>
    <row r="748" spans="1:3" hidden="1" x14ac:dyDescent="0.25">
      <c r="A748" t="s">
        <v>629</v>
      </c>
      <c r="B748" t="s">
        <v>292</v>
      </c>
      <c r="C748" s="54">
        <v>424.910356482</v>
      </c>
    </row>
    <row r="749" spans="1:3" hidden="1" x14ac:dyDescent="0.25">
      <c r="A749" t="s">
        <v>628</v>
      </c>
      <c r="B749" t="s">
        <v>292</v>
      </c>
      <c r="C749" s="54">
        <v>2761.5217503099998</v>
      </c>
    </row>
    <row r="750" spans="1:3" hidden="1" x14ac:dyDescent="0.25">
      <c r="A750" t="s">
        <v>627</v>
      </c>
      <c r="B750" t="s">
        <v>292</v>
      </c>
      <c r="C750" s="54">
        <v>4295.4208572500002</v>
      </c>
    </row>
    <row r="751" spans="1:3" hidden="1" x14ac:dyDescent="0.25">
      <c r="A751" t="s">
        <v>626</v>
      </c>
      <c r="B751" t="s">
        <v>292</v>
      </c>
      <c r="C751" s="54">
        <v>8522.4087908799993</v>
      </c>
    </row>
    <row r="752" spans="1:3" hidden="1" x14ac:dyDescent="0.25">
      <c r="A752" t="s">
        <v>625</v>
      </c>
      <c r="B752" t="s">
        <v>292</v>
      </c>
      <c r="C752" s="54">
        <v>5617.4395339000002</v>
      </c>
    </row>
    <row r="753" spans="1:3" hidden="1" x14ac:dyDescent="0.25">
      <c r="A753" t="s">
        <v>624</v>
      </c>
      <c r="B753" t="s">
        <v>292</v>
      </c>
      <c r="C753" s="54">
        <v>3172.1698449800001</v>
      </c>
    </row>
    <row r="754" spans="1:3" hidden="1" x14ac:dyDescent="0.25">
      <c r="A754" t="s">
        <v>623</v>
      </c>
      <c r="B754" t="s">
        <v>292</v>
      </c>
      <c r="C754" s="54">
        <v>110.735643412</v>
      </c>
    </row>
    <row r="755" spans="1:3" hidden="1" x14ac:dyDescent="0.25">
      <c r="A755" t="s">
        <v>622</v>
      </c>
      <c r="B755" t="s">
        <v>292</v>
      </c>
      <c r="C755" s="54">
        <v>7524.3809029100003</v>
      </c>
    </row>
    <row r="756" spans="1:3" hidden="1" x14ac:dyDescent="0.25">
      <c r="A756" t="s">
        <v>621</v>
      </c>
      <c r="B756" t="s">
        <v>292</v>
      </c>
      <c r="C756" s="54">
        <v>3465.41509692</v>
      </c>
    </row>
    <row r="757" spans="1:3" hidden="1" x14ac:dyDescent="0.25">
      <c r="A757" t="s">
        <v>620</v>
      </c>
      <c r="B757" t="s">
        <v>292</v>
      </c>
      <c r="C757" s="54">
        <v>10101.329245499999</v>
      </c>
    </row>
    <row r="758" spans="1:3" hidden="1" x14ac:dyDescent="0.25">
      <c r="A758" t="s">
        <v>619</v>
      </c>
      <c r="B758" t="s">
        <v>292</v>
      </c>
      <c r="C758" s="54">
        <v>727.389066125</v>
      </c>
    </row>
    <row r="759" spans="1:3" hidden="1" x14ac:dyDescent="0.25">
      <c r="A759" t="s">
        <v>618</v>
      </c>
      <c r="B759" t="s">
        <v>292</v>
      </c>
      <c r="C759" s="54">
        <v>635.71116742799995</v>
      </c>
    </row>
    <row r="760" spans="1:3" hidden="1" x14ac:dyDescent="0.25">
      <c r="A760" t="s">
        <v>617</v>
      </c>
      <c r="B760" t="s">
        <v>292</v>
      </c>
      <c r="C760" s="54">
        <v>868.22362540799998</v>
      </c>
    </row>
    <row r="761" spans="1:3" hidden="1" x14ac:dyDescent="0.25">
      <c r="A761" t="s">
        <v>616</v>
      </c>
      <c r="B761" t="s">
        <v>292</v>
      </c>
      <c r="C761" s="54">
        <v>2354.2801166999998</v>
      </c>
    </row>
    <row r="762" spans="1:3" hidden="1" x14ac:dyDescent="0.25">
      <c r="A762" t="s">
        <v>615</v>
      </c>
      <c r="B762" t="s">
        <v>292</v>
      </c>
      <c r="C762" s="54">
        <v>22017.181909300001</v>
      </c>
    </row>
    <row r="763" spans="1:3" hidden="1" x14ac:dyDescent="0.25">
      <c r="A763" t="s">
        <v>614</v>
      </c>
      <c r="B763" t="s">
        <v>292</v>
      </c>
      <c r="C763" s="54">
        <v>5118.4582017100001</v>
      </c>
    </row>
    <row r="764" spans="1:3" hidden="1" x14ac:dyDescent="0.25">
      <c r="A764" t="s">
        <v>613</v>
      </c>
      <c r="B764" t="s">
        <v>292</v>
      </c>
      <c r="C764" s="54">
        <v>2513.6533368700002</v>
      </c>
    </row>
    <row r="765" spans="1:3" hidden="1" x14ac:dyDescent="0.25">
      <c r="A765" t="s">
        <v>612</v>
      </c>
      <c r="B765" t="s">
        <v>292</v>
      </c>
      <c r="C765" s="54">
        <v>7295.6139005000005</v>
      </c>
    </row>
    <row r="766" spans="1:3" hidden="1" x14ac:dyDescent="0.25">
      <c r="A766" t="s">
        <v>611</v>
      </c>
      <c r="B766" t="s">
        <v>292</v>
      </c>
      <c r="C766" s="54">
        <v>7695.03739864</v>
      </c>
    </row>
    <row r="767" spans="1:3" hidden="1" x14ac:dyDescent="0.25">
      <c r="A767" t="s">
        <v>610</v>
      </c>
      <c r="B767" t="s">
        <v>292</v>
      </c>
      <c r="C767" s="54">
        <v>7086.1754455099999</v>
      </c>
    </row>
    <row r="768" spans="1:3" hidden="1" x14ac:dyDescent="0.25">
      <c r="A768" t="s">
        <v>609</v>
      </c>
      <c r="B768" t="s">
        <v>292</v>
      </c>
      <c r="C768" s="54">
        <v>4979.8562392800004</v>
      </c>
    </row>
    <row r="769" spans="1:3" hidden="1" x14ac:dyDescent="0.25">
      <c r="A769" t="s">
        <v>608</v>
      </c>
      <c r="B769" t="s">
        <v>292</v>
      </c>
      <c r="C769" s="54">
        <v>3128.1607398000001</v>
      </c>
    </row>
    <row r="770" spans="1:3" hidden="1" x14ac:dyDescent="0.25">
      <c r="A770" t="s">
        <v>607</v>
      </c>
      <c r="B770" t="s">
        <v>292</v>
      </c>
      <c r="C770" s="54">
        <v>10372.076394399999</v>
      </c>
    </row>
    <row r="771" spans="1:3" hidden="1" x14ac:dyDescent="0.25">
      <c r="A771" t="s">
        <v>606</v>
      </c>
      <c r="B771" t="s">
        <v>292</v>
      </c>
      <c r="C771" s="54">
        <v>19667.312834600001</v>
      </c>
    </row>
    <row r="772" spans="1:3" hidden="1" x14ac:dyDescent="0.25">
      <c r="A772" t="s">
        <v>605</v>
      </c>
      <c r="B772" t="s">
        <v>292</v>
      </c>
      <c r="C772" s="54">
        <v>14410.009778400001</v>
      </c>
    </row>
    <row r="773" spans="1:3" hidden="1" x14ac:dyDescent="0.25">
      <c r="A773" t="s">
        <v>604</v>
      </c>
      <c r="B773" t="s">
        <v>292</v>
      </c>
      <c r="C773" s="54">
        <v>9062.9815649400007</v>
      </c>
    </row>
    <row r="774" spans="1:3" hidden="1" x14ac:dyDescent="0.25">
      <c r="A774" t="s">
        <v>603</v>
      </c>
      <c r="B774" t="s">
        <v>292</v>
      </c>
      <c r="C774" s="54">
        <v>3007.4918460399999</v>
      </c>
    </row>
    <row r="775" spans="1:3" hidden="1" x14ac:dyDescent="0.25">
      <c r="A775" t="s">
        <v>602</v>
      </c>
      <c r="B775" t="s">
        <v>292</v>
      </c>
      <c r="C775" s="54">
        <v>8748.9673896900003</v>
      </c>
    </row>
    <row r="776" spans="1:3" hidden="1" x14ac:dyDescent="0.25">
      <c r="A776" t="s">
        <v>600</v>
      </c>
      <c r="B776" t="s">
        <v>292</v>
      </c>
      <c r="C776" s="54">
        <v>10890.5991829</v>
      </c>
    </row>
    <row r="777" spans="1:3" hidden="1" x14ac:dyDescent="0.25">
      <c r="A777" t="s">
        <v>599</v>
      </c>
      <c r="B777" t="s">
        <v>292</v>
      </c>
      <c r="C777" s="54">
        <v>4297.4489254299997</v>
      </c>
    </row>
    <row r="778" spans="1:3" hidden="1" x14ac:dyDescent="0.25">
      <c r="A778" t="s">
        <v>598</v>
      </c>
      <c r="B778" t="s">
        <v>292</v>
      </c>
      <c r="C778" s="54">
        <v>10373.7938528</v>
      </c>
    </row>
    <row r="779" spans="1:3" hidden="1" x14ac:dyDescent="0.25">
      <c r="A779" t="s">
        <v>597</v>
      </c>
      <c r="B779" t="s">
        <v>292</v>
      </c>
      <c r="C779" s="54">
        <v>15251.445428499999</v>
      </c>
    </row>
    <row r="780" spans="1:3" hidden="1" x14ac:dyDescent="0.25">
      <c r="A780" t="s">
        <v>596</v>
      </c>
      <c r="B780" t="s">
        <v>292</v>
      </c>
      <c r="C780" s="54">
        <v>16787.585539700001</v>
      </c>
    </row>
    <row r="781" spans="1:3" hidden="1" x14ac:dyDescent="0.25">
      <c r="A781" t="s">
        <v>595</v>
      </c>
      <c r="B781" t="s">
        <v>292</v>
      </c>
      <c r="C781" s="54">
        <v>2299.25672295</v>
      </c>
    </row>
    <row r="782" spans="1:3" hidden="1" x14ac:dyDescent="0.25">
      <c r="A782" t="s">
        <v>594</v>
      </c>
      <c r="B782" t="s">
        <v>292</v>
      </c>
      <c r="C782" s="54">
        <v>17865.095678599999</v>
      </c>
    </row>
    <row r="783" spans="1:3" hidden="1" x14ac:dyDescent="0.25">
      <c r="A783" t="s">
        <v>593</v>
      </c>
      <c r="B783" t="s">
        <v>292</v>
      </c>
      <c r="C783" s="54">
        <v>13410.0815748</v>
      </c>
    </row>
    <row r="784" spans="1:3" hidden="1" x14ac:dyDescent="0.25">
      <c r="A784" t="s">
        <v>591</v>
      </c>
      <c r="B784" t="s">
        <v>292</v>
      </c>
      <c r="C784" s="54">
        <v>722.23866528899998</v>
      </c>
    </row>
    <row r="785" spans="1:3" hidden="1" x14ac:dyDescent="0.25">
      <c r="A785" t="s">
        <v>590</v>
      </c>
      <c r="B785" t="s">
        <v>292</v>
      </c>
      <c r="C785" s="54">
        <v>8062.7764992800003</v>
      </c>
    </row>
    <row r="786" spans="1:3" hidden="1" x14ac:dyDescent="0.25">
      <c r="A786" t="s">
        <v>589</v>
      </c>
      <c r="B786" t="s">
        <v>292</v>
      </c>
      <c r="C786" s="54">
        <v>15154.3790269</v>
      </c>
    </row>
    <row r="787" spans="1:3" hidden="1" x14ac:dyDescent="0.25">
      <c r="A787" t="s">
        <v>588</v>
      </c>
      <c r="B787" t="s">
        <v>292</v>
      </c>
      <c r="C787" s="54">
        <v>899.76718879199996</v>
      </c>
    </row>
    <row r="788" spans="1:3" hidden="1" x14ac:dyDescent="0.25">
      <c r="A788" t="s">
        <v>587</v>
      </c>
      <c r="B788" t="s">
        <v>292</v>
      </c>
      <c r="C788" s="54">
        <v>167404.220699</v>
      </c>
    </row>
    <row r="789" spans="1:3" hidden="1" x14ac:dyDescent="0.25">
      <c r="A789" t="s">
        <v>585</v>
      </c>
      <c r="B789" t="s">
        <v>292</v>
      </c>
      <c r="C789" s="54">
        <v>8625.1921659300006</v>
      </c>
    </row>
    <row r="790" spans="1:3" hidden="1" x14ac:dyDescent="0.25">
      <c r="A790" t="s">
        <v>584</v>
      </c>
      <c r="B790" t="s">
        <v>292</v>
      </c>
      <c r="C790" s="54">
        <v>23362.132162800001</v>
      </c>
    </row>
    <row r="791" spans="1:3" hidden="1" x14ac:dyDescent="0.25">
      <c r="A791" t="s">
        <v>583</v>
      </c>
      <c r="B791" t="s">
        <v>292</v>
      </c>
      <c r="C791" s="54">
        <v>34509.098709999998</v>
      </c>
    </row>
    <row r="792" spans="1:3" hidden="1" x14ac:dyDescent="0.25">
      <c r="A792" t="s">
        <v>582</v>
      </c>
      <c r="B792" t="s">
        <v>292</v>
      </c>
      <c r="C792" s="54">
        <v>3000.0823627</v>
      </c>
    </row>
    <row r="793" spans="1:3" hidden="1" x14ac:dyDescent="0.25">
      <c r="A793" t="s">
        <v>581</v>
      </c>
      <c r="B793" t="s">
        <v>292</v>
      </c>
      <c r="C793" s="54">
        <v>10448.0552532</v>
      </c>
    </row>
    <row r="794" spans="1:3" hidden="1" x14ac:dyDescent="0.25">
      <c r="A794" t="s">
        <v>580</v>
      </c>
      <c r="B794" t="s">
        <v>292</v>
      </c>
      <c r="C794" s="54">
        <v>19137.847289099998</v>
      </c>
    </row>
    <row r="795" spans="1:3" hidden="1" x14ac:dyDescent="0.25">
      <c r="A795" t="s">
        <v>579</v>
      </c>
      <c r="B795" t="s">
        <v>292</v>
      </c>
      <c r="C795" s="54">
        <v>8464.9068267900002</v>
      </c>
    </row>
    <row r="796" spans="1:3" hidden="1" x14ac:dyDescent="0.25">
      <c r="A796" t="s">
        <v>578</v>
      </c>
      <c r="B796" t="s">
        <v>292</v>
      </c>
      <c r="C796" s="54">
        <v>1387.0844449900001</v>
      </c>
    </row>
    <row r="797" spans="1:3" hidden="1" x14ac:dyDescent="0.25">
      <c r="A797" t="s">
        <v>577</v>
      </c>
      <c r="B797" t="s">
        <v>292</v>
      </c>
      <c r="C797" s="54">
        <v>15893.494452499999</v>
      </c>
    </row>
    <row r="798" spans="1:3" hidden="1" x14ac:dyDescent="0.25">
      <c r="A798" t="s">
        <v>576</v>
      </c>
      <c r="B798" t="s">
        <v>292</v>
      </c>
      <c r="C798" s="54">
        <v>11988.3301627</v>
      </c>
    </row>
    <row r="799" spans="1:3" hidden="1" x14ac:dyDescent="0.25">
      <c r="A799" t="s">
        <v>575</v>
      </c>
      <c r="B799" t="s">
        <v>292</v>
      </c>
      <c r="C799" s="54">
        <v>166.00864380199999</v>
      </c>
    </row>
    <row r="800" spans="1:3" hidden="1" x14ac:dyDescent="0.25">
      <c r="A800" t="s">
        <v>574</v>
      </c>
      <c r="B800" t="s">
        <v>292</v>
      </c>
      <c r="C800" s="54">
        <v>5602.3573723500003</v>
      </c>
    </row>
    <row r="801" spans="1:3" hidden="1" x14ac:dyDescent="0.25">
      <c r="A801" t="s">
        <v>572</v>
      </c>
      <c r="B801" t="s">
        <v>292</v>
      </c>
      <c r="C801" s="54">
        <v>1777.2561875700001</v>
      </c>
    </row>
    <row r="802" spans="1:3" hidden="1" x14ac:dyDescent="0.25">
      <c r="A802" t="s">
        <v>569</v>
      </c>
      <c r="B802" t="s">
        <v>292</v>
      </c>
      <c r="C802" s="54">
        <v>168.80337445399999</v>
      </c>
    </row>
    <row r="803" spans="1:3" hidden="1" x14ac:dyDescent="0.25">
      <c r="A803" t="s">
        <v>567</v>
      </c>
      <c r="B803" t="s">
        <v>292</v>
      </c>
      <c r="C803" s="54">
        <v>5579.5661527299999</v>
      </c>
    </row>
    <row r="804" spans="1:3" hidden="1" x14ac:dyDescent="0.25">
      <c r="A804" t="s">
        <v>566</v>
      </c>
      <c r="B804" t="s">
        <v>292</v>
      </c>
      <c r="C804" s="54">
        <v>22270.344118699999</v>
      </c>
    </row>
    <row r="805" spans="1:3" hidden="1" x14ac:dyDescent="0.25">
      <c r="A805" t="s">
        <v>565</v>
      </c>
      <c r="B805" t="s">
        <v>292</v>
      </c>
      <c r="C805" s="54">
        <v>11991.479347500001</v>
      </c>
    </row>
    <row r="806" spans="1:3" hidden="1" x14ac:dyDescent="0.25">
      <c r="A806" t="s">
        <v>564</v>
      </c>
      <c r="B806" t="s">
        <v>292</v>
      </c>
      <c r="C806" s="54">
        <v>55.503853921299999</v>
      </c>
    </row>
    <row r="807" spans="1:3" hidden="1" x14ac:dyDescent="0.25">
      <c r="A807" t="s">
        <v>563</v>
      </c>
      <c r="B807" t="s">
        <v>292</v>
      </c>
      <c r="C807" s="54">
        <v>7691.13325824</v>
      </c>
    </row>
    <row r="808" spans="1:3" hidden="1" x14ac:dyDescent="0.25">
      <c r="A808" t="s">
        <v>561</v>
      </c>
      <c r="B808" t="s">
        <v>292</v>
      </c>
      <c r="C808" s="54">
        <v>3987.89738063</v>
      </c>
    </row>
    <row r="809" spans="1:3" hidden="1" x14ac:dyDescent="0.25">
      <c r="A809" t="s">
        <v>560</v>
      </c>
      <c r="B809" t="s">
        <v>292</v>
      </c>
      <c r="C809" s="54">
        <v>7789.2021689900002</v>
      </c>
    </row>
    <row r="810" spans="1:3" hidden="1" x14ac:dyDescent="0.25">
      <c r="A810" t="s">
        <v>559</v>
      </c>
      <c r="B810" t="s">
        <v>292</v>
      </c>
      <c r="C810" s="54">
        <v>2582.6959257200001</v>
      </c>
    </row>
    <row r="811" spans="1:3" hidden="1" x14ac:dyDescent="0.25">
      <c r="A811" t="s">
        <v>558</v>
      </c>
      <c r="B811" t="s">
        <v>292</v>
      </c>
      <c r="C811" s="54">
        <v>522.421693463</v>
      </c>
    </row>
    <row r="812" spans="1:3" hidden="1" x14ac:dyDescent="0.25">
      <c r="A812" t="s">
        <v>557</v>
      </c>
      <c r="B812" t="s">
        <v>292</v>
      </c>
      <c r="C812" s="54">
        <v>3456.5437882400001</v>
      </c>
    </row>
    <row r="813" spans="1:3" hidden="1" x14ac:dyDescent="0.25">
      <c r="A813" t="s">
        <v>556</v>
      </c>
      <c r="B813" t="s">
        <v>292</v>
      </c>
      <c r="C813" s="54">
        <v>4754.8620789500001</v>
      </c>
    </row>
    <row r="814" spans="1:3" hidden="1" x14ac:dyDescent="0.25">
      <c r="A814" t="s">
        <v>555</v>
      </c>
      <c r="B814" t="s">
        <v>292</v>
      </c>
      <c r="C814" s="54">
        <v>4090.8368551100002</v>
      </c>
    </row>
    <row r="815" spans="1:3" hidden="1" x14ac:dyDescent="0.25">
      <c r="A815" t="s">
        <v>554</v>
      </c>
      <c r="B815" t="s">
        <v>292</v>
      </c>
      <c r="C815" s="54">
        <v>121.35868615299999</v>
      </c>
    </row>
    <row r="816" spans="1:3" hidden="1" x14ac:dyDescent="0.25">
      <c r="A816" t="s">
        <v>551</v>
      </c>
      <c r="B816" t="s">
        <v>292</v>
      </c>
      <c r="C816" s="54">
        <v>77.968144674100003</v>
      </c>
    </row>
    <row r="817" spans="1:3" hidden="1" x14ac:dyDescent="0.25">
      <c r="A817" t="s">
        <v>550</v>
      </c>
      <c r="B817" t="s">
        <v>292</v>
      </c>
      <c r="C817" s="54">
        <v>2358.00376228</v>
      </c>
    </row>
    <row r="818" spans="1:3" hidden="1" x14ac:dyDescent="0.25">
      <c r="A818" t="s">
        <v>549</v>
      </c>
      <c r="B818" t="s">
        <v>292</v>
      </c>
      <c r="C818" s="54">
        <v>6.6972556985200002</v>
      </c>
    </row>
    <row r="819" spans="1:3" hidden="1" x14ac:dyDescent="0.25">
      <c r="A819" t="s">
        <v>548</v>
      </c>
      <c r="B819" t="s">
        <v>292</v>
      </c>
      <c r="C819" s="54">
        <v>42.244239193799999</v>
      </c>
    </row>
    <row r="820" spans="1:3" hidden="1" x14ac:dyDescent="0.25">
      <c r="A820" t="s">
        <v>547</v>
      </c>
      <c r="B820" t="s">
        <v>292</v>
      </c>
      <c r="C820" s="54">
        <v>1654.90441558</v>
      </c>
    </row>
    <row r="821" spans="1:3" hidden="1" x14ac:dyDescent="0.25">
      <c r="A821" t="s">
        <v>546</v>
      </c>
      <c r="B821" t="s">
        <v>292</v>
      </c>
      <c r="C821" s="54">
        <v>7021.2253889399999</v>
      </c>
    </row>
    <row r="822" spans="1:3" hidden="1" x14ac:dyDescent="0.25">
      <c r="A822" t="s">
        <v>243</v>
      </c>
      <c r="B822" t="s">
        <v>292</v>
      </c>
      <c r="C822" s="54">
        <v>201.98203065999999</v>
      </c>
    </row>
    <row r="823" spans="1:3" hidden="1" x14ac:dyDescent="0.25">
      <c r="A823" t="s">
        <v>545</v>
      </c>
      <c r="B823" t="s">
        <v>292</v>
      </c>
      <c r="C823" s="54">
        <v>8744.4678786999993</v>
      </c>
    </row>
    <row r="824" spans="1:3" hidden="1" x14ac:dyDescent="0.25">
      <c r="A824" t="s">
        <v>544</v>
      </c>
      <c r="B824" t="s">
        <v>292</v>
      </c>
      <c r="C824" s="54">
        <v>2830.0129774900001</v>
      </c>
    </row>
    <row r="825" spans="1:3" hidden="1" x14ac:dyDescent="0.25">
      <c r="A825" t="s">
        <v>542</v>
      </c>
      <c r="B825" t="s">
        <v>292</v>
      </c>
      <c r="C825" s="54">
        <v>17460.859544499999</v>
      </c>
    </row>
    <row r="826" spans="1:3" hidden="1" x14ac:dyDescent="0.25">
      <c r="A826" t="s">
        <v>541</v>
      </c>
      <c r="B826" t="s">
        <v>292</v>
      </c>
      <c r="C826" s="54">
        <v>7484.1493389200004</v>
      </c>
    </row>
    <row r="827" spans="1:3" hidden="1" x14ac:dyDescent="0.25">
      <c r="A827" t="s">
        <v>540</v>
      </c>
      <c r="B827" t="s">
        <v>292</v>
      </c>
      <c r="C827" s="54">
        <v>517.34504892099994</v>
      </c>
    </row>
    <row r="828" spans="1:3" hidden="1" x14ac:dyDescent="0.25">
      <c r="A828" t="s">
        <v>539</v>
      </c>
      <c r="B828" t="s">
        <v>292</v>
      </c>
      <c r="C828" s="54">
        <v>2009.8189353600001</v>
      </c>
    </row>
    <row r="829" spans="1:3" hidden="1" x14ac:dyDescent="0.25">
      <c r="A829" t="s">
        <v>538</v>
      </c>
      <c r="B829" t="s">
        <v>292</v>
      </c>
      <c r="C829" s="54">
        <v>1446.29376978</v>
      </c>
    </row>
    <row r="830" spans="1:3" hidden="1" x14ac:dyDescent="0.25">
      <c r="A830" t="s">
        <v>537</v>
      </c>
      <c r="B830" t="s">
        <v>292</v>
      </c>
      <c r="C830" s="54">
        <v>309.34446072600002</v>
      </c>
    </row>
    <row r="831" spans="1:3" hidden="1" x14ac:dyDescent="0.25">
      <c r="A831" t="s">
        <v>536</v>
      </c>
      <c r="B831" t="s">
        <v>292</v>
      </c>
      <c r="C831" s="54">
        <v>1108.9989020400001</v>
      </c>
    </row>
    <row r="832" spans="1:3" hidden="1" x14ac:dyDescent="0.25">
      <c r="A832" t="s">
        <v>296</v>
      </c>
      <c r="B832" t="s">
        <v>292</v>
      </c>
      <c r="C832" s="54">
        <v>1556.87680613</v>
      </c>
    </row>
    <row r="833" spans="1:3" hidden="1" x14ac:dyDescent="0.25">
      <c r="A833" t="s">
        <v>534</v>
      </c>
      <c r="B833" t="s">
        <v>292</v>
      </c>
      <c r="C833" s="54">
        <v>1450.88146102</v>
      </c>
    </row>
    <row r="834" spans="1:3" hidden="1" x14ac:dyDescent="0.25">
      <c r="A834" t="s">
        <v>533</v>
      </c>
      <c r="B834" t="s">
        <v>292</v>
      </c>
      <c r="C834" s="54">
        <v>10110.902462</v>
      </c>
    </row>
    <row r="835" spans="1:3" hidden="1" x14ac:dyDescent="0.25">
      <c r="A835" t="s">
        <v>532</v>
      </c>
      <c r="B835" t="s">
        <v>292</v>
      </c>
      <c r="C835" s="54">
        <v>10.427696773399999</v>
      </c>
    </row>
    <row r="836" spans="1:3" hidden="1" x14ac:dyDescent="0.25">
      <c r="A836" t="s">
        <v>531</v>
      </c>
      <c r="B836" t="s">
        <v>292</v>
      </c>
      <c r="C836" s="54">
        <v>526.88332382900001</v>
      </c>
    </row>
    <row r="837" spans="1:3" hidden="1" x14ac:dyDescent="0.25">
      <c r="A837" t="s">
        <v>529</v>
      </c>
      <c r="B837" t="s">
        <v>292</v>
      </c>
      <c r="C837" s="54">
        <v>110.691663332</v>
      </c>
    </row>
    <row r="838" spans="1:3" hidden="1" x14ac:dyDescent="0.25">
      <c r="A838" t="s">
        <v>528</v>
      </c>
      <c r="B838" t="s">
        <v>292</v>
      </c>
      <c r="C838" s="54">
        <v>3717.55102644</v>
      </c>
    </row>
    <row r="839" spans="1:3" hidden="1" x14ac:dyDescent="0.25">
      <c r="A839" t="s">
        <v>526</v>
      </c>
      <c r="B839" t="s">
        <v>292</v>
      </c>
      <c r="C839" s="54">
        <v>4459.3855260700002</v>
      </c>
    </row>
    <row r="840" spans="1:3" hidden="1" x14ac:dyDescent="0.25">
      <c r="A840" t="s">
        <v>525</v>
      </c>
      <c r="B840" t="s">
        <v>292</v>
      </c>
      <c r="C840" s="54">
        <v>400.50274294000002</v>
      </c>
    </row>
    <row r="841" spans="1:3" hidden="1" x14ac:dyDescent="0.25">
      <c r="A841" t="s">
        <v>524</v>
      </c>
      <c r="B841" t="s">
        <v>292</v>
      </c>
      <c r="C841" s="54">
        <v>16509.779446500001</v>
      </c>
    </row>
    <row r="842" spans="1:3" hidden="1" x14ac:dyDescent="0.25">
      <c r="A842" t="s">
        <v>523</v>
      </c>
      <c r="B842" t="s">
        <v>292</v>
      </c>
      <c r="C842" s="54">
        <v>1449.0037694</v>
      </c>
    </row>
    <row r="843" spans="1:3" hidden="1" x14ac:dyDescent="0.25">
      <c r="A843" t="s">
        <v>522</v>
      </c>
      <c r="B843" t="s">
        <v>292</v>
      </c>
      <c r="C843" s="54">
        <v>1400.3414871</v>
      </c>
    </row>
    <row r="844" spans="1:3" hidden="1" x14ac:dyDescent="0.25">
      <c r="A844" t="s">
        <v>519</v>
      </c>
      <c r="B844" t="s">
        <v>292</v>
      </c>
      <c r="C844" s="54">
        <v>1955.0987554000001</v>
      </c>
    </row>
    <row r="845" spans="1:3" hidden="1" x14ac:dyDescent="0.25">
      <c r="A845" t="s">
        <v>516</v>
      </c>
      <c r="B845" t="s">
        <v>292</v>
      </c>
      <c r="C845" s="54">
        <v>109.41369060300001</v>
      </c>
    </row>
    <row r="846" spans="1:3" hidden="1" x14ac:dyDescent="0.25">
      <c r="A846" t="s">
        <v>515</v>
      </c>
      <c r="B846" t="s">
        <v>292</v>
      </c>
      <c r="C846" s="54">
        <v>1385.6395620599999</v>
      </c>
    </row>
    <row r="847" spans="1:3" hidden="1" x14ac:dyDescent="0.25">
      <c r="A847" t="s">
        <v>514</v>
      </c>
      <c r="B847" t="s">
        <v>292</v>
      </c>
      <c r="C847" s="54">
        <v>2106.7738360200001</v>
      </c>
    </row>
    <row r="848" spans="1:3" hidden="1" x14ac:dyDescent="0.25">
      <c r="A848" t="s">
        <v>512</v>
      </c>
      <c r="B848" t="s">
        <v>292</v>
      </c>
      <c r="C848" s="54">
        <v>922.61350823700002</v>
      </c>
    </row>
    <row r="849" spans="1:3" hidden="1" x14ac:dyDescent="0.25">
      <c r="A849" t="s">
        <v>508</v>
      </c>
      <c r="B849" t="s">
        <v>292</v>
      </c>
      <c r="C849" s="54">
        <v>5954.3603081600004</v>
      </c>
    </row>
    <row r="850" spans="1:3" hidden="1" x14ac:dyDescent="0.25">
      <c r="A850" t="s">
        <v>507</v>
      </c>
      <c r="B850" t="s">
        <v>292</v>
      </c>
      <c r="C850" s="54">
        <v>508.10257490800001</v>
      </c>
    </row>
    <row r="851" spans="1:3" hidden="1" x14ac:dyDescent="0.25">
      <c r="A851" t="s">
        <v>506</v>
      </c>
      <c r="B851" t="s">
        <v>292</v>
      </c>
      <c r="C851" s="54">
        <v>6269.5258846799998</v>
      </c>
    </row>
    <row r="852" spans="1:3" hidden="1" x14ac:dyDescent="0.25">
      <c r="A852" t="s">
        <v>505</v>
      </c>
      <c r="B852" t="s">
        <v>292</v>
      </c>
      <c r="C852" s="54">
        <v>2765.8275140699998</v>
      </c>
    </row>
    <row r="853" spans="1:3" hidden="1" x14ac:dyDescent="0.25">
      <c r="A853" t="s">
        <v>504</v>
      </c>
      <c r="B853" t="s">
        <v>292</v>
      </c>
      <c r="C853" s="54">
        <v>2790.2088033099999</v>
      </c>
    </row>
    <row r="854" spans="1:3" hidden="1" x14ac:dyDescent="0.25">
      <c r="A854" t="s">
        <v>503</v>
      </c>
      <c r="B854" t="s">
        <v>292</v>
      </c>
      <c r="C854" s="54">
        <v>114.11522270899999</v>
      </c>
    </row>
    <row r="855" spans="1:3" hidden="1" x14ac:dyDescent="0.25">
      <c r="A855" t="s">
        <v>502</v>
      </c>
      <c r="B855" t="s">
        <v>292</v>
      </c>
      <c r="C855" s="54">
        <v>354.571782015</v>
      </c>
    </row>
    <row r="856" spans="1:3" hidden="1" x14ac:dyDescent="0.25">
      <c r="A856" t="s">
        <v>500</v>
      </c>
      <c r="B856" t="s">
        <v>292</v>
      </c>
      <c r="C856" s="54">
        <v>632.86857703199996</v>
      </c>
    </row>
    <row r="857" spans="1:3" hidden="1" x14ac:dyDescent="0.25">
      <c r="A857" t="s">
        <v>496</v>
      </c>
      <c r="B857" t="s">
        <v>292</v>
      </c>
      <c r="C857" s="54">
        <v>1209.6168511400001</v>
      </c>
    </row>
    <row r="858" spans="1:3" hidden="1" x14ac:dyDescent="0.25">
      <c r="A858" t="s">
        <v>495</v>
      </c>
      <c r="B858" t="s">
        <v>292</v>
      </c>
      <c r="C858" s="54">
        <v>24551.6855927</v>
      </c>
    </row>
    <row r="859" spans="1:3" hidden="1" x14ac:dyDescent="0.25">
      <c r="A859" t="s">
        <v>494</v>
      </c>
      <c r="B859" t="s">
        <v>292</v>
      </c>
      <c r="C859" s="54">
        <v>20525.239425</v>
      </c>
    </row>
    <row r="860" spans="1:3" hidden="1" x14ac:dyDescent="0.25">
      <c r="A860" t="s">
        <v>493</v>
      </c>
      <c r="B860" t="s">
        <v>292</v>
      </c>
      <c r="C860" s="54">
        <v>3498.7300551200001</v>
      </c>
    </row>
    <row r="861" spans="1:3" hidden="1" x14ac:dyDescent="0.25">
      <c r="A861" t="s">
        <v>492</v>
      </c>
      <c r="B861" t="s">
        <v>292</v>
      </c>
      <c r="C861" s="54">
        <v>429.64487952899998</v>
      </c>
    </row>
    <row r="862" spans="1:3" hidden="1" x14ac:dyDescent="0.25">
      <c r="A862" t="s">
        <v>491</v>
      </c>
      <c r="B862" t="s">
        <v>292</v>
      </c>
      <c r="C862" s="54">
        <v>787.23954942900002</v>
      </c>
    </row>
    <row r="863" spans="1:3" hidden="1" x14ac:dyDescent="0.25">
      <c r="A863" t="s">
        <v>489</v>
      </c>
      <c r="B863" t="s">
        <v>292</v>
      </c>
      <c r="C863" s="54">
        <v>1799.2140362099999</v>
      </c>
    </row>
    <row r="864" spans="1:3" hidden="1" x14ac:dyDescent="0.25">
      <c r="A864" t="s">
        <v>488</v>
      </c>
      <c r="B864" t="s">
        <v>292</v>
      </c>
      <c r="C864" s="54">
        <v>27.212833614899999</v>
      </c>
    </row>
    <row r="865" spans="1:3" hidden="1" x14ac:dyDescent="0.25">
      <c r="A865" t="s">
        <v>487</v>
      </c>
      <c r="B865" t="s">
        <v>292</v>
      </c>
      <c r="C865" s="54">
        <v>876.71213802900002</v>
      </c>
    </row>
    <row r="866" spans="1:3" hidden="1" x14ac:dyDescent="0.25">
      <c r="A866" t="s">
        <v>486</v>
      </c>
      <c r="B866" t="s">
        <v>292</v>
      </c>
      <c r="C866" s="54">
        <v>3279.2815365299998</v>
      </c>
    </row>
    <row r="867" spans="1:3" hidden="1" x14ac:dyDescent="0.25">
      <c r="A867" t="s">
        <v>485</v>
      </c>
      <c r="B867" t="s">
        <v>292</v>
      </c>
      <c r="C867" s="54">
        <v>1167.5040530199999</v>
      </c>
    </row>
    <row r="868" spans="1:3" hidden="1" x14ac:dyDescent="0.25">
      <c r="A868" t="s">
        <v>484</v>
      </c>
      <c r="B868" t="s">
        <v>292</v>
      </c>
      <c r="C868" s="54">
        <v>3885.07824338</v>
      </c>
    </row>
    <row r="869" spans="1:3" hidden="1" x14ac:dyDescent="0.25">
      <c r="A869" t="s">
        <v>483</v>
      </c>
      <c r="B869" t="s">
        <v>292</v>
      </c>
      <c r="C869" s="54">
        <v>17240.203594300001</v>
      </c>
    </row>
    <row r="870" spans="1:3" hidden="1" x14ac:dyDescent="0.25">
      <c r="A870" t="s">
        <v>482</v>
      </c>
      <c r="B870" t="s">
        <v>292</v>
      </c>
      <c r="C870" s="54">
        <v>2262.9065847799998</v>
      </c>
    </row>
    <row r="871" spans="1:3" hidden="1" x14ac:dyDescent="0.25">
      <c r="A871" t="s">
        <v>480</v>
      </c>
      <c r="B871" t="s">
        <v>292</v>
      </c>
      <c r="C871" s="54">
        <v>4813.0217841499998</v>
      </c>
    </row>
    <row r="872" spans="1:3" hidden="1" x14ac:dyDescent="0.25">
      <c r="A872" t="s">
        <v>479</v>
      </c>
      <c r="B872" t="s">
        <v>292</v>
      </c>
      <c r="C872" s="54">
        <v>3230.4901467700001</v>
      </c>
    </row>
    <row r="873" spans="1:3" hidden="1" x14ac:dyDescent="0.25">
      <c r="A873" t="s">
        <v>477</v>
      </c>
      <c r="B873" t="s">
        <v>292</v>
      </c>
      <c r="C873" s="54">
        <v>1692.1348662800001</v>
      </c>
    </row>
    <row r="874" spans="1:3" hidden="1" x14ac:dyDescent="0.25">
      <c r="A874" t="s">
        <v>476</v>
      </c>
      <c r="B874" t="s">
        <v>292</v>
      </c>
      <c r="C874" s="54">
        <v>5806.9222314199997</v>
      </c>
    </row>
    <row r="875" spans="1:3" hidden="1" x14ac:dyDescent="0.25">
      <c r="A875" t="s">
        <v>475</v>
      </c>
      <c r="B875" t="s">
        <v>292</v>
      </c>
      <c r="C875" s="54">
        <v>2076.7874755600001</v>
      </c>
    </row>
    <row r="876" spans="1:3" hidden="1" x14ac:dyDescent="0.25">
      <c r="A876" t="s">
        <v>474</v>
      </c>
      <c r="B876" t="s">
        <v>292</v>
      </c>
      <c r="C876" s="54">
        <v>1716.00685002</v>
      </c>
    </row>
    <row r="877" spans="1:3" hidden="1" x14ac:dyDescent="0.25">
      <c r="A877" t="s">
        <v>473</v>
      </c>
      <c r="B877" t="s">
        <v>292</v>
      </c>
      <c r="C877" s="54">
        <v>2440.4529762299999</v>
      </c>
    </row>
    <row r="878" spans="1:3" hidden="1" x14ac:dyDescent="0.25">
      <c r="A878" t="s">
        <v>472</v>
      </c>
      <c r="B878" t="s">
        <v>292</v>
      </c>
      <c r="C878" s="54">
        <v>2452.6572401200001</v>
      </c>
    </row>
    <row r="879" spans="1:3" hidden="1" x14ac:dyDescent="0.25">
      <c r="A879" t="s">
        <v>471</v>
      </c>
      <c r="B879" t="s">
        <v>292</v>
      </c>
      <c r="C879" s="54">
        <v>4847.4588723200004</v>
      </c>
    </row>
    <row r="880" spans="1:3" hidden="1" x14ac:dyDescent="0.25">
      <c r="A880" t="s">
        <v>470</v>
      </c>
      <c r="B880" t="s">
        <v>292</v>
      </c>
      <c r="C880" s="54">
        <v>9184.8299083799993</v>
      </c>
    </row>
    <row r="881" spans="1:3" hidden="1" x14ac:dyDescent="0.25">
      <c r="A881" t="s">
        <v>469</v>
      </c>
      <c r="B881" t="s">
        <v>292</v>
      </c>
      <c r="C881" s="54">
        <v>1031.84805377</v>
      </c>
    </row>
    <row r="882" spans="1:3" hidden="1" x14ac:dyDescent="0.25">
      <c r="A882" t="s">
        <v>468</v>
      </c>
      <c r="B882" t="s">
        <v>292</v>
      </c>
      <c r="C882" s="54">
        <v>9526.9205701699993</v>
      </c>
    </row>
    <row r="883" spans="1:3" hidden="1" x14ac:dyDescent="0.25">
      <c r="A883" t="s">
        <v>467</v>
      </c>
      <c r="B883" t="s">
        <v>292</v>
      </c>
      <c r="C883" s="54">
        <v>15823.4167098</v>
      </c>
    </row>
    <row r="884" spans="1:3" hidden="1" x14ac:dyDescent="0.25">
      <c r="A884" t="s">
        <v>466</v>
      </c>
      <c r="B884" t="s">
        <v>292</v>
      </c>
      <c r="C884" s="54">
        <v>4634.3394984500001</v>
      </c>
    </row>
    <row r="885" spans="1:3" hidden="1" x14ac:dyDescent="0.25">
      <c r="A885" t="s">
        <v>465</v>
      </c>
      <c r="B885" t="s">
        <v>292</v>
      </c>
      <c r="C885" s="54">
        <v>13281.700911800001</v>
      </c>
    </row>
    <row r="886" spans="1:3" hidden="1" x14ac:dyDescent="0.25">
      <c r="A886" t="s">
        <v>464</v>
      </c>
      <c r="B886" t="s">
        <v>292</v>
      </c>
      <c r="C886" s="54">
        <v>6566.1305966899999</v>
      </c>
    </row>
    <row r="887" spans="1:3" hidden="1" x14ac:dyDescent="0.25">
      <c r="A887" t="s">
        <v>463</v>
      </c>
      <c r="B887" t="s">
        <v>292</v>
      </c>
      <c r="C887" s="54">
        <v>1718.2655226300001</v>
      </c>
    </row>
    <row r="888" spans="1:3" hidden="1" x14ac:dyDescent="0.25">
      <c r="A888" t="s">
        <v>461</v>
      </c>
      <c r="B888" t="s">
        <v>292</v>
      </c>
      <c r="C888" s="54">
        <v>4819.6250659799998</v>
      </c>
    </row>
    <row r="889" spans="1:3" hidden="1" x14ac:dyDescent="0.25">
      <c r="A889" t="s">
        <v>460</v>
      </c>
      <c r="B889" t="s">
        <v>292</v>
      </c>
      <c r="C889" s="54">
        <v>2729.7218001800002</v>
      </c>
    </row>
    <row r="890" spans="1:3" hidden="1" x14ac:dyDescent="0.25">
      <c r="A890" t="s">
        <v>459</v>
      </c>
      <c r="B890" t="s">
        <v>292</v>
      </c>
      <c r="C890" s="54">
        <v>12555.735212600001</v>
      </c>
    </row>
    <row r="891" spans="1:3" hidden="1" x14ac:dyDescent="0.25">
      <c r="A891" t="s">
        <v>458</v>
      </c>
      <c r="B891" t="s">
        <v>292</v>
      </c>
      <c r="C891" s="54">
        <v>51455.367358399999</v>
      </c>
    </row>
    <row r="892" spans="1:3" hidden="1" x14ac:dyDescent="0.25">
      <c r="A892" t="s">
        <v>457</v>
      </c>
      <c r="B892" t="s">
        <v>292</v>
      </c>
      <c r="C892" s="54">
        <v>8840.0774662200001</v>
      </c>
    </row>
    <row r="893" spans="1:3" hidden="1" x14ac:dyDescent="0.25">
      <c r="A893" t="s">
        <v>456</v>
      </c>
      <c r="B893" t="s">
        <v>292</v>
      </c>
      <c r="C893" s="54">
        <v>7549.3980285799998</v>
      </c>
    </row>
    <row r="894" spans="1:3" hidden="1" x14ac:dyDescent="0.25">
      <c r="A894" t="s">
        <v>455</v>
      </c>
      <c r="B894" t="s">
        <v>292</v>
      </c>
      <c r="C894" s="54">
        <v>519.78393830200002</v>
      </c>
    </row>
    <row r="895" spans="1:3" hidden="1" x14ac:dyDescent="0.25">
      <c r="A895" t="s">
        <v>454</v>
      </c>
      <c r="B895" t="s">
        <v>292</v>
      </c>
      <c r="C895" s="54">
        <v>7790.2575970600001</v>
      </c>
    </row>
    <row r="896" spans="1:3" hidden="1" x14ac:dyDescent="0.25">
      <c r="A896" t="s">
        <v>453</v>
      </c>
      <c r="B896" t="s">
        <v>292</v>
      </c>
      <c r="C896" s="54">
        <v>5925.6080050399996</v>
      </c>
    </row>
    <row r="897" spans="1:3" hidden="1" x14ac:dyDescent="0.25">
      <c r="A897" t="s">
        <v>452</v>
      </c>
      <c r="B897" t="s">
        <v>292</v>
      </c>
      <c r="C897" s="54">
        <v>1107.70442929</v>
      </c>
    </row>
    <row r="898" spans="1:3" hidden="1" x14ac:dyDescent="0.25">
      <c r="A898" t="s">
        <v>451</v>
      </c>
      <c r="B898" t="s">
        <v>292</v>
      </c>
      <c r="C898" s="54">
        <v>5742.6362831599999</v>
      </c>
    </row>
    <row r="899" spans="1:3" hidden="1" x14ac:dyDescent="0.25">
      <c r="A899" t="s">
        <v>450</v>
      </c>
      <c r="B899" t="s">
        <v>292</v>
      </c>
      <c r="C899" s="54">
        <v>11120.7819836</v>
      </c>
    </row>
    <row r="900" spans="1:3" hidden="1" x14ac:dyDescent="0.25">
      <c r="A900" t="s">
        <v>449</v>
      </c>
      <c r="B900" t="s">
        <v>292</v>
      </c>
      <c r="C900" s="54">
        <v>6457.2253438500002</v>
      </c>
    </row>
    <row r="901" spans="1:3" hidden="1" x14ac:dyDescent="0.25">
      <c r="A901" t="s">
        <v>448</v>
      </c>
      <c r="B901" t="s">
        <v>292</v>
      </c>
      <c r="C901" s="54">
        <v>6001.6245332500002</v>
      </c>
    </row>
    <row r="902" spans="1:3" hidden="1" x14ac:dyDescent="0.25">
      <c r="A902" t="s">
        <v>446</v>
      </c>
      <c r="B902" t="s">
        <v>292</v>
      </c>
      <c r="C902" s="54">
        <v>35425.498306000001</v>
      </c>
    </row>
    <row r="903" spans="1:3" hidden="1" x14ac:dyDescent="0.25">
      <c r="A903" t="s">
        <v>445</v>
      </c>
      <c r="B903" t="s">
        <v>292</v>
      </c>
      <c r="C903" s="54">
        <v>20557.3118693</v>
      </c>
    </row>
    <row r="904" spans="1:3" hidden="1" x14ac:dyDescent="0.25">
      <c r="A904" t="s">
        <v>444</v>
      </c>
      <c r="B904" t="s">
        <v>292</v>
      </c>
      <c r="C904" s="54">
        <v>15413.979413999999</v>
      </c>
    </row>
    <row r="905" spans="1:3" hidden="1" x14ac:dyDescent="0.25">
      <c r="A905" t="s">
        <v>443</v>
      </c>
      <c r="B905" t="s">
        <v>292</v>
      </c>
      <c r="C905" s="54">
        <v>18650.083881400002</v>
      </c>
    </row>
    <row r="906" spans="1:3" hidden="1" x14ac:dyDescent="0.25">
      <c r="A906" t="s">
        <v>442</v>
      </c>
      <c r="B906" t="s">
        <v>292</v>
      </c>
      <c r="C906" s="54">
        <v>1386.2304472599999</v>
      </c>
    </row>
    <row r="907" spans="1:3" hidden="1" x14ac:dyDescent="0.25">
      <c r="A907" t="s">
        <v>441</v>
      </c>
      <c r="B907" t="s">
        <v>292</v>
      </c>
      <c r="C907" s="54">
        <v>8641.2650888799999</v>
      </c>
    </row>
    <row r="908" spans="1:3" hidden="1" x14ac:dyDescent="0.25">
      <c r="A908" t="s">
        <v>440</v>
      </c>
      <c r="B908" t="s">
        <v>292</v>
      </c>
      <c r="C908" s="54">
        <v>3830.5005740299998</v>
      </c>
    </row>
    <row r="909" spans="1:3" hidden="1" x14ac:dyDescent="0.25">
      <c r="A909" t="s">
        <v>439</v>
      </c>
      <c r="B909" t="s">
        <v>292</v>
      </c>
      <c r="C909" s="54">
        <v>1524.45134949</v>
      </c>
    </row>
    <row r="910" spans="1:3" hidden="1" x14ac:dyDescent="0.25">
      <c r="A910" t="s">
        <v>438</v>
      </c>
      <c r="B910" t="s">
        <v>292</v>
      </c>
      <c r="C910" s="54">
        <v>29909.848930700002</v>
      </c>
    </row>
    <row r="911" spans="1:3" hidden="1" x14ac:dyDescent="0.25">
      <c r="A911" t="s">
        <v>437</v>
      </c>
      <c r="B911" t="s">
        <v>292</v>
      </c>
      <c r="C911" s="54">
        <v>8304.1173295299996</v>
      </c>
    </row>
    <row r="912" spans="1:3" hidden="1" x14ac:dyDescent="0.25">
      <c r="A912" t="s">
        <v>434</v>
      </c>
      <c r="B912" t="s">
        <v>292</v>
      </c>
      <c r="C912" s="54">
        <v>146.19610892599999</v>
      </c>
    </row>
    <row r="913" spans="1:3" hidden="1" x14ac:dyDescent="0.25">
      <c r="A913" t="s">
        <v>433</v>
      </c>
      <c r="B913" t="s">
        <v>292</v>
      </c>
      <c r="C913" s="54">
        <v>10028.820502500001</v>
      </c>
    </row>
    <row r="914" spans="1:3" hidden="1" x14ac:dyDescent="0.25">
      <c r="A914" t="s">
        <v>432</v>
      </c>
      <c r="B914" t="s">
        <v>292</v>
      </c>
      <c r="C914" s="54">
        <v>629.15758237900002</v>
      </c>
    </row>
    <row r="915" spans="1:3" hidden="1" x14ac:dyDescent="0.25">
      <c r="A915" t="s">
        <v>431</v>
      </c>
      <c r="B915" t="s">
        <v>292</v>
      </c>
      <c r="C915" s="54">
        <v>3303.3784497800002</v>
      </c>
    </row>
    <row r="916" spans="1:3" hidden="1" x14ac:dyDescent="0.25">
      <c r="A916" t="s">
        <v>430</v>
      </c>
      <c r="B916" t="s">
        <v>292</v>
      </c>
      <c r="C916" s="54">
        <v>4675.8705214399997</v>
      </c>
    </row>
    <row r="917" spans="1:3" hidden="1" x14ac:dyDescent="0.25">
      <c r="A917" t="s">
        <v>429</v>
      </c>
      <c r="B917" t="s">
        <v>292</v>
      </c>
      <c r="C917" s="54">
        <v>5555.2633102999998</v>
      </c>
    </row>
    <row r="918" spans="1:3" hidden="1" x14ac:dyDescent="0.25">
      <c r="A918" t="s">
        <v>428</v>
      </c>
      <c r="B918" t="s">
        <v>292</v>
      </c>
      <c r="C918" s="54">
        <v>3328.44938705</v>
      </c>
    </row>
    <row r="919" spans="1:3" hidden="1" x14ac:dyDescent="0.25">
      <c r="A919" t="s">
        <v>427</v>
      </c>
      <c r="B919" t="s">
        <v>292</v>
      </c>
      <c r="C919" s="54">
        <v>361.36534718299998</v>
      </c>
    </row>
    <row r="920" spans="1:3" hidden="1" x14ac:dyDescent="0.25">
      <c r="A920" t="s">
        <v>426</v>
      </c>
      <c r="B920" t="s">
        <v>292</v>
      </c>
      <c r="C920" s="54">
        <v>1663.3574800700001</v>
      </c>
    </row>
    <row r="921" spans="1:3" hidden="1" x14ac:dyDescent="0.25">
      <c r="A921" t="s">
        <v>293</v>
      </c>
      <c r="B921" t="s">
        <v>292</v>
      </c>
      <c r="C921" s="54">
        <v>26053.808751799999</v>
      </c>
    </row>
    <row r="922" spans="1:3" hidden="1" x14ac:dyDescent="0.25">
      <c r="A922" t="s">
        <v>424</v>
      </c>
      <c r="B922" t="s">
        <v>292</v>
      </c>
      <c r="C922" s="54">
        <v>1840.1368722899999</v>
      </c>
    </row>
    <row r="923" spans="1:3" hidden="1" x14ac:dyDescent="0.25">
      <c r="A923" t="s">
        <v>423</v>
      </c>
      <c r="B923" t="s">
        <v>292</v>
      </c>
      <c r="C923" s="54">
        <v>4066.7623036</v>
      </c>
    </row>
    <row r="924" spans="1:3" hidden="1" x14ac:dyDescent="0.25">
      <c r="A924" t="s">
        <v>422</v>
      </c>
      <c r="B924" t="s">
        <v>292</v>
      </c>
      <c r="C924" s="54">
        <v>56627.684117800003</v>
      </c>
    </row>
    <row r="925" spans="1:3" hidden="1" x14ac:dyDescent="0.25">
      <c r="A925" t="s">
        <v>421</v>
      </c>
      <c r="B925" t="s">
        <v>292</v>
      </c>
      <c r="C925" s="54">
        <v>27496.3866715</v>
      </c>
    </row>
    <row r="926" spans="1:3" hidden="1" x14ac:dyDescent="0.25">
      <c r="A926" t="s">
        <v>420</v>
      </c>
      <c r="B926" t="s">
        <v>292</v>
      </c>
      <c r="C926" s="54">
        <v>3982.3118996600001</v>
      </c>
    </row>
    <row r="927" spans="1:3" hidden="1" x14ac:dyDescent="0.25">
      <c r="A927" t="s">
        <v>419</v>
      </c>
      <c r="B927" t="s">
        <v>292</v>
      </c>
      <c r="C927" s="54">
        <v>7949.6148461700004</v>
      </c>
    </row>
    <row r="928" spans="1:3" hidden="1" x14ac:dyDescent="0.25">
      <c r="A928" t="s">
        <v>418</v>
      </c>
      <c r="B928" t="s">
        <v>292</v>
      </c>
      <c r="C928" s="54">
        <v>5533.6693825599996</v>
      </c>
    </row>
    <row r="929" spans="1:3" hidden="1" x14ac:dyDescent="0.25">
      <c r="A929" t="s">
        <v>417</v>
      </c>
      <c r="B929" t="s">
        <v>292</v>
      </c>
      <c r="C929" s="54">
        <v>12724.351218399999</v>
      </c>
    </row>
    <row r="930" spans="1:3" hidden="1" x14ac:dyDescent="0.25">
      <c r="A930" t="s">
        <v>416</v>
      </c>
      <c r="B930" t="s">
        <v>292</v>
      </c>
      <c r="C930" s="54">
        <v>12982.7381269</v>
      </c>
    </row>
    <row r="931" spans="1:3" hidden="1" x14ac:dyDescent="0.25">
      <c r="A931" t="s">
        <v>415</v>
      </c>
      <c r="B931" t="s">
        <v>292</v>
      </c>
      <c r="C931" s="54">
        <v>3175.0872373299999</v>
      </c>
    </row>
    <row r="932" spans="1:3" hidden="1" x14ac:dyDescent="0.25">
      <c r="A932" t="s">
        <v>414</v>
      </c>
      <c r="B932" t="s">
        <v>292</v>
      </c>
      <c r="C932" s="54">
        <v>419.06921991799999</v>
      </c>
    </row>
    <row r="933" spans="1:3" hidden="1" x14ac:dyDescent="0.25">
      <c r="A933" t="s">
        <v>413</v>
      </c>
      <c r="B933" t="s">
        <v>292</v>
      </c>
      <c r="C933" s="54">
        <v>7965.4131553400002</v>
      </c>
    </row>
    <row r="934" spans="1:3" hidden="1" x14ac:dyDescent="0.25">
      <c r="A934" t="s">
        <v>412</v>
      </c>
      <c r="B934" t="s">
        <v>292</v>
      </c>
      <c r="C934" s="54">
        <v>487.76878665599997</v>
      </c>
    </row>
    <row r="935" spans="1:3" hidden="1" x14ac:dyDescent="0.25">
      <c r="A935" t="s">
        <v>411</v>
      </c>
      <c r="B935" t="s">
        <v>292</v>
      </c>
      <c r="C935" s="54">
        <v>25225.4227655</v>
      </c>
    </row>
    <row r="936" spans="1:3" hidden="1" x14ac:dyDescent="0.25">
      <c r="A936" t="s">
        <v>410</v>
      </c>
      <c r="B936" t="s">
        <v>292</v>
      </c>
      <c r="C936" s="54">
        <v>53741.363421200003</v>
      </c>
    </row>
    <row r="937" spans="1:3" hidden="1" x14ac:dyDescent="0.25">
      <c r="A937" t="s">
        <v>409</v>
      </c>
      <c r="B937" t="s">
        <v>292</v>
      </c>
      <c r="C937" s="54">
        <v>56554.863968099999</v>
      </c>
    </row>
    <row r="938" spans="1:3" hidden="1" x14ac:dyDescent="0.25">
      <c r="A938" t="s">
        <v>408</v>
      </c>
      <c r="B938" t="s">
        <v>292</v>
      </c>
      <c r="C938" s="54">
        <v>92751.520919600007</v>
      </c>
    </row>
    <row r="939" spans="1:3" hidden="1" x14ac:dyDescent="0.25">
      <c r="A939" t="s">
        <v>407</v>
      </c>
      <c r="B939" t="s">
        <v>292</v>
      </c>
      <c r="C939" s="54">
        <v>74409.694701</v>
      </c>
    </row>
    <row r="940" spans="1:3" hidden="1" x14ac:dyDescent="0.25">
      <c r="A940" t="s">
        <v>406</v>
      </c>
      <c r="B940" t="s">
        <v>292</v>
      </c>
      <c r="C940" s="54">
        <v>17136.599961100001</v>
      </c>
    </row>
    <row r="941" spans="1:3" hidden="1" x14ac:dyDescent="0.25">
      <c r="A941" t="s">
        <v>405</v>
      </c>
      <c r="B941" t="s">
        <v>292</v>
      </c>
      <c r="C941" s="54">
        <v>1629.3876432300001</v>
      </c>
    </row>
    <row r="942" spans="1:3" hidden="1" x14ac:dyDescent="0.25">
      <c r="A942" t="s">
        <v>404</v>
      </c>
      <c r="B942" t="s">
        <v>292</v>
      </c>
      <c r="C942" s="54">
        <v>10581.593735500001</v>
      </c>
    </row>
    <row r="943" spans="1:3" hidden="1" x14ac:dyDescent="0.25">
      <c r="A943" t="s">
        <v>402</v>
      </c>
      <c r="B943" t="s">
        <v>292</v>
      </c>
      <c r="C943" s="54">
        <v>19026.362228400001</v>
      </c>
    </row>
    <row r="944" spans="1:3" hidden="1" x14ac:dyDescent="0.25">
      <c r="A944" t="s">
        <v>401</v>
      </c>
      <c r="B944" t="s">
        <v>292</v>
      </c>
      <c r="C944" s="54">
        <v>8254.5745204899995</v>
      </c>
    </row>
    <row r="945" spans="1:3" hidden="1" x14ac:dyDescent="0.25">
      <c r="A945" t="s">
        <v>400</v>
      </c>
      <c r="B945" t="s">
        <v>292</v>
      </c>
      <c r="C945" s="54">
        <v>6990.4737717199996</v>
      </c>
    </row>
    <row r="946" spans="1:3" hidden="1" x14ac:dyDescent="0.25">
      <c r="A946" t="s">
        <v>399</v>
      </c>
      <c r="B946" t="s">
        <v>292</v>
      </c>
      <c r="C946" s="54">
        <v>1765.8664339899999</v>
      </c>
    </row>
    <row r="947" spans="1:3" hidden="1" x14ac:dyDescent="0.25">
      <c r="A947" t="s">
        <v>398</v>
      </c>
      <c r="B947" t="s">
        <v>292</v>
      </c>
      <c r="C947" s="54">
        <v>14474.2988644</v>
      </c>
    </row>
    <row r="948" spans="1:3" hidden="1" x14ac:dyDescent="0.25">
      <c r="A948" t="s">
        <v>397</v>
      </c>
      <c r="B948" t="s">
        <v>292</v>
      </c>
      <c r="C948" s="54">
        <v>31475.7440016</v>
      </c>
    </row>
    <row r="949" spans="1:3" hidden="1" x14ac:dyDescent="0.25">
      <c r="A949" t="s">
        <v>396</v>
      </c>
      <c r="B949" t="s">
        <v>292</v>
      </c>
      <c r="C949" s="54">
        <v>62437.430809500001</v>
      </c>
    </row>
    <row r="950" spans="1:3" hidden="1" x14ac:dyDescent="0.25">
      <c r="A950" t="s">
        <v>394</v>
      </c>
      <c r="B950" t="s">
        <v>292</v>
      </c>
      <c r="C950" s="54">
        <v>5064.0791180200004</v>
      </c>
    </row>
    <row r="951" spans="1:3" hidden="1" x14ac:dyDescent="0.25">
      <c r="A951" t="s">
        <v>393</v>
      </c>
      <c r="B951" t="s">
        <v>292</v>
      </c>
      <c r="C951" s="54">
        <v>8595.8124523200004</v>
      </c>
    </row>
    <row r="952" spans="1:3" hidden="1" x14ac:dyDescent="0.25">
      <c r="A952" t="s">
        <v>392</v>
      </c>
      <c r="B952" t="s">
        <v>292</v>
      </c>
      <c r="C952" s="54">
        <v>241.012770722</v>
      </c>
    </row>
    <row r="953" spans="1:3" hidden="1" x14ac:dyDescent="0.25">
      <c r="A953" t="s">
        <v>391</v>
      </c>
      <c r="B953" t="s">
        <v>292</v>
      </c>
      <c r="C953" s="54">
        <v>21021.8162548</v>
      </c>
    </row>
    <row r="954" spans="1:3" hidden="1" x14ac:dyDescent="0.25">
      <c r="A954" t="s">
        <v>390</v>
      </c>
      <c r="B954" t="s">
        <v>292</v>
      </c>
      <c r="C954" s="54">
        <v>952.65487267200001</v>
      </c>
    </row>
    <row r="955" spans="1:3" hidden="1" x14ac:dyDescent="0.25">
      <c r="A955" t="s">
        <v>389</v>
      </c>
      <c r="B955" t="s">
        <v>292</v>
      </c>
      <c r="C955" s="54">
        <v>3863.3355649499999</v>
      </c>
    </row>
    <row r="956" spans="1:3" hidden="1" x14ac:dyDescent="0.25">
      <c r="A956" t="s">
        <v>388</v>
      </c>
      <c r="B956" t="s">
        <v>292</v>
      </c>
      <c r="C956" s="54">
        <v>15980.6690383</v>
      </c>
    </row>
    <row r="957" spans="1:3" hidden="1" x14ac:dyDescent="0.25">
      <c r="A957" t="s">
        <v>387</v>
      </c>
      <c r="B957" t="s">
        <v>292</v>
      </c>
      <c r="C957" s="54">
        <v>1180.1763981900001</v>
      </c>
    </row>
    <row r="958" spans="1:3" hidden="1" x14ac:dyDescent="0.25">
      <c r="A958" t="s">
        <v>386</v>
      </c>
      <c r="B958" t="s">
        <v>292</v>
      </c>
      <c r="C958" s="54">
        <v>5730.4054980800001</v>
      </c>
    </row>
    <row r="959" spans="1:3" hidden="1" x14ac:dyDescent="0.25">
      <c r="A959" t="s">
        <v>385</v>
      </c>
      <c r="B959" t="s">
        <v>292</v>
      </c>
      <c r="C959" s="54">
        <v>2941.9905416500001</v>
      </c>
    </row>
    <row r="960" spans="1:3" hidden="1" x14ac:dyDescent="0.25">
      <c r="A960" t="s">
        <v>384</v>
      </c>
      <c r="B960" t="s">
        <v>292</v>
      </c>
      <c r="C960" s="54">
        <v>6382.4035802199996</v>
      </c>
    </row>
    <row r="961" spans="1:3" hidden="1" x14ac:dyDescent="0.25">
      <c r="A961" t="s">
        <v>383</v>
      </c>
      <c r="B961" t="s">
        <v>292</v>
      </c>
      <c r="C961" s="54">
        <v>5978.3334075100001</v>
      </c>
    </row>
    <row r="962" spans="1:3" hidden="1" x14ac:dyDescent="0.25">
      <c r="A962" t="s">
        <v>380</v>
      </c>
      <c r="B962" t="s">
        <v>292</v>
      </c>
      <c r="C962" s="54">
        <v>4.5885357888399998</v>
      </c>
    </row>
    <row r="963" spans="1:3" hidden="1" x14ac:dyDescent="0.25">
      <c r="A963" t="s">
        <v>379</v>
      </c>
      <c r="B963" t="s">
        <v>292</v>
      </c>
      <c r="C963" s="54">
        <v>896.50489906099995</v>
      </c>
    </row>
    <row r="964" spans="1:3" hidden="1" x14ac:dyDescent="0.25">
      <c r="A964" t="s">
        <v>378</v>
      </c>
      <c r="B964" t="s">
        <v>292</v>
      </c>
      <c r="C964" s="54">
        <v>1713.15301778</v>
      </c>
    </row>
    <row r="965" spans="1:3" hidden="1" x14ac:dyDescent="0.25">
      <c r="A965" t="s">
        <v>377</v>
      </c>
      <c r="B965" t="s">
        <v>292</v>
      </c>
      <c r="C965" s="54">
        <v>1043.16236415</v>
      </c>
    </row>
    <row r="966" spans="1:3" hidden="1" x14ac:dyDescent="0.25">
      <c r="A966" t="s">
        <v>376</v>
      </c>
      <c r="B966" t="s">
        <v>292</v>
      </c>
      <c r="C966" s="54">
        <v>7348.1048676700002</v>
      </c>
    </row>
    <row r="967" spans="1:3" hidden="1" x14ac:dyDescent="0.25">
      <c r="A967" t="s">
        <v>375</v>
      </c>
      <c r="B967" t="s">
        <v>292</v>
      </c>
      <c r="C967" s="54">
        <v>17443.317892200001</v>
      </c>
    </row>
    <row r="968" spans="1:3" hidden="1" x14ac:dyDescent="0.25">
      <c r="A968" t="s">
        <v>374</v>
      </c>
      <c r="B968" t="s">
        <v>292</v>
      </c>
      <c r="C968" s="54">
        <v>31338.841923200001</v>
      </c>
    </row>
    <row r="969" spans="1:3" hidden="1" x14ac:dyDescent="0.25">
      <c r="A969" t="s">
        <v>373</v>
      </c>
      <c r="B969" t="s">
        <v>292</v>
      </c>
      <c r="C969" s="54">
        <v>8192.2552684900002</v>
      </c>
    </row>
    <row r="970" spans="1:3" hidden="1" x14ac:dyDescent="0.25">
      <c r="A970" t="s">
        <v>372</v>
      </c>
      <c r="B970" t="s">
        <v>292</v>
      </c>
      <c r="C970" s="54">
        <v>8449.7001638500005</v>
      </c>
    </row>
    <row r="971" spans="1:3" hidden="1" x14ac:dyDescent="0.25">
      <c r="A971" t="s">
        <v>369</v>
      </c>
      <c r="B971" t="s">
        <v>292</v>
      </c>
      <c r="C971" s="54">
        <v>31642.145758499999</v>
      </c>
    </row>
    <row r="972" spans="1:3" hidden="1" x14ac:dyDescent="0.25">
      <c r="A972" t="s">
        <v>368</v>
      </c>
      <c r="B972" t="s">
        <v>292</v>
      </c>
      <c r="C972" s="54">
        <v>3933.58020627</v>
      </c>
    </row>
    <row r="973" spans="1:3" hidden="1" x14ac:dyDescent="0.25">
      <c r="A973" t="s">
        <v>367</v>
      </c>
      <c r="B973" t="s">
        <v>292</v>
      </c>
      <c r="C973" s="54">
        <v>368.34710375100002</v>
      </c>
    </row>
    <row r="974" spans="1:3" hidden="1" x14ac:dyDescent="0.25">
      <c r="A974" t="s">
        <v>366</v>
      </c>
      <c r="B974" t="s">
        <v>292</v>
      </c>
      <c r="C974" s="54">
        <v>4642.1691329499999</v>
      </c>
    </row>
    <row r="975" spans="1:3" hidden="1" x14ac:dyDescent="0.25">
      <c r="A975" t="s">
        <v>365</v>
      </c>
      <c r="B975" t="s">
        <v>292</v>
      </c>
      <c r="C975" s="54">
        <v>1247.25453593</v>
      </c>
    </row>
    <row r="976" spans="1:3" hidden="1" x14ac:dyDescent="0.25">
      <c r="A976" t="s">
        <v>364</v>
      </c>
      <c r="B976" t="s">
        <v>292</v>
      </c>
      <c r="C976" s="54">
        <v>6749.4552275300002</v>
      </c>
    </row>
    <row r="977" spans="1:3" hidden="1" x14ac:dyDescent="0.25">
      <c r="A977" t="s">
        <v>363</v>
      </c>
      <c r="B977" t="s">
        <v>292</v>
      </c>
      <c r="C977" s="54">
        <v>7078.6122995400001</v>
      </c>
    </row>
    <row r="978" spans="1:3" hidden="1" x14ac:dyDescent="0.25">
      <c r="A978" t="s">
        <v>362</v>
      </c>
      <c r="B978" t="s">
        <v>292</v>
      </c>
      <c r="C978" s="54">
        <v>13213.3432319</v>
      </c>
    </row>
    <row r="979" spans="1:3" hidden="1" x14ac:dyDescent="0.25">
      <c r="A979" t="s">
        <v>360</v>
      </c>
      <c r="B979" t="s">
        <v>292</v>
      </c>
      <c r="C979" s="54">
        <v>740.86309528599998</v>
      </c>
    </row>
    <row r="980" spans="1:3" hidden="1" x14ac:dyDescent="0.25">
      <c r="A980" t="s">
        <v>359</v>
      </c>
      <c r="B980" t="s">
        <v>292</v>
      </c>
      <c r="C980" s="54">
        <v>2871.9288159799999</v>
      </c>
    </row>
    <row r="981" spans="1:3" hidden="1" x14ac:dyDescent="0.25">
      <c r="A981" t="s">
        <v>358</v>
      </c>
      <c r="B981" t="s">
        <v>292</v>
      </c>
      <c r="C981" s="54">
        <v>20095.927767100002</v>
      </c>
    </row>
    <row r="982" spans="1:3" hidden="1" x14ac:dyDescent="0.25">
      <c r="A982" t="s">
        <v>292</v>
      </c>
      <c r="B982" t="s">
        <v>292</v>
      </c>
      <c r="C982" s="54">
        <v>22204.931626599999</v>
      </c>
    </row>
    <row r="983" spans="1:3" hidden="1" x14ac:dyDescent="0.25">
      <c r="A983" t="s">
        <v>357</v>
      </c>
      <c r="B983" t="s">
        <v>292</v>
      </c>
      <c r="C983" s="54">
        <v>1517.77737708</v>
      </c>
    </row>
    <row r="984" spans="1:3" hidden="1" x14ac:dyDescent="0.25">
      <c r="A984" t="s">
        <v>356</v>
      </c>
      <c r="B984" t="s">
        <v>292</v>
      </c>
      <c r="C984" s="54">
        <v>118.753643514</v>
      </c>
    </row>
    <row r="985" spans="1:3" hidden="1" x14ac:dyDescent="0.25">
      <c r="A985" t="s">
        <v>354</v>
      </c>
      <c r="B985" t="s">
        <v>292</v>
      </c>
      <c r="C985" s="54">
        <v>56023.170308100001</v>
      </c>
    </row>
    <row r="986" spans="1:3" hidden="1" x14ac:dyDescent="0.25">
      <c r="A986" t="s">
        <v>353</v>
      </c>
      <c r="B986" t="s">
        <v>292</v>
      </c>
      <c r="C986" s="54">
        <v>155.93050427399999</v>
      </c>
    </row>
    <row r="987" spans="1:3" hidden="1" x14ac:dyDescent="0.25">
      <c r="A987" t="s">
        <v>352</v>
      </c>
      <c r="B987" t="s">
        <v>292</v>
      </c>
      <c r="C987" s="54">
        <v>957.531096144</v>
      </c>
    </row>
    <row r="988" spans="1:3" hidden="1" x14ac:dyDescent="0.25">
      <c r="A988" t="s">
        <v>351</v>
      </c>
      <c r="B988" t="s">
        <v>292</v>
      </c>
      <c r="C988" s="54">
        <v>486.86302545000001</v>
      </c>
    </row>
    <row r="989" spans="1:3" hidden="1" x14ac:dyDescent="0.25">
      <c r="A989" t="s">
        <v>350</v>
      </c>
      <c r="B989" t="s">
        <v>292</v>
      </c>
      <c r="C989" s="54">
        <v>7977.8161378699997</v>
      </c>
    </row>
    <row r="990" spans="1:3" hidden="1" x14ac:dyDescent="0.25">
      <c r="A990" t="s">
        <v>349</v>
      </c>
      <c r="B990" t="s">
        <v>292</v>
      </c>
      <c r="C990" s="54">
        <v>1100.72582158</v>
      </c>
    </row>
    <row r="991" spans="1:3" hidden="1" x14ac:dyDescent="0.25">
      <c r="A991" t="s">
        <v>348</v>
      </c>
      <c r="B991" t="s">
        <v>292</v>
      </c>
      <c r="C991" s="54">
        <v>3934.5209766399998</v>
      </c>
    </row>
    <row r="992" spans="1:3" hidden="1" x14ac:dyDescent="0.25">
      <c r="A992" t="s">
        <v>291</v>
      </c>
      <c r="B992" t="s">
        <v>292</v>
      </c>
      <c r="C992" s="54">
        <v>42158.153402800002</v>
      </c>
    </row>
    <row r="993" spans="1:3" hidden="1" x14ac:dyDescent="0.25">
      <c r="A993" t="s">
        <v>347</v>
      </c>
      <c r="B993" t="s">
        <v>292</v>
      </c>
      <c r="C993" s="54">
        <v>1252.2221614600001</v>
      </c>
    </row>
    <row r="994" spans="1:3" hidden="1" x14ac:dyDescent="0.25">
      <c r="A994" t="s">
        <v>346</v>
      </c>
      <c r="B994" t="s">
        <v>292</v>
      </c>
      <c r="C994" s="54">
        <v>936.11237782600006</v>
      </c>
    </row>
    <row r="995" spans="1:3" hidden="1" x14ac:dyDescent="0.25">
      <c r="A995" t="s">
        <v>345</v>
      </c>
      <c r="B995" t="s">
        <v>292</v>
      </c>
      <c r="C995" s="54">
        <v>54218.546999500002</v>
      </c>
    </row>
    <row r="996" spans="1:3" hidden="1" x14ac:dyDescent="0.25">
      <c r="A996" t="s">
        <v>344</v>
      </c>
      <c r="B996" t="s">
        <v>292</v>
      </c>
      <c r="C996" s="54">
        <v>7371.3926644200001</v>
      </c>
    </row>
    <row r="997" spans="1:3" hidden="1" x14ac:dyDescent="0.25">
      <c r="A997" t="s">
        <v>343</v>
      </c>
      <c r="B997" t="s">
        <v>292</v>
      </c>
      <c r="C997" s="54">
        <v>1520.67252515</v>
      </c>
    </row>
    <row r="998" spans="1:3" hidden="1" x14ac:dyDescent="0.25">
      <c r="A998" t="s">
        <v>342</v>
      </c>
      <c r="B998" t="s">
        <v>292</v>
      </c>
      <c r="C998" s="54">
        <v>3496.6811456300002</v>
      </c>
    </row>
    <row r="999" spans="1:3" hidden="1" x14ac:dyDescent="0.25">
      <c r="A999" t="s">
        <v>341</v>
      </c>
      <c r="B999" t="s">
        <v>292</v>
      </c>
      <c r="C999" s="54">
        <v>6395.0243012199999</v>
      </c>
    </row>
    <row r="1000" spans="1:3" hidden="1" x14ac:dyDescent="0.25">
      <c r="A1000" t="s">
        <v>340</v>
      </c>
      <c r="B1000" t="s">
        <v>292</v>
      </c>
      <c r="C1000" s="54">
        <v>3110.4496762399999</v>
      </c>
    </row>
    <row r="1001" spans="1:3" hidden="1" x14ac:dyDescent="0.25">
      <c r="A1001" t="s">
        <v>339</v>
      </c>
      <c r="B1001" t="s">
        <v>292</v>
      </c>
      <c r="C1001" s="54">
        <v>3589.6724827600001</v>
      </c>
    </row>
    <row r="1002" spans="1:3" hidden="1" x14ac:dyDescent="0.25">
      <c r="A1002" t="s">
        <v>338</v>
      </c>
      <c r="B1002" t="s">
        <v>292</v>
      </c>
      <c r="C1002" s="54">
        <v>625.25485504400001</v>
      </c>
    </row>
    <row r="1003" spans="1:3" hidden="1" x14ac:dyDescent="0.25">
      <c r="A1003" t="s">
        <v>289</v>
      </c>
      <c r="B1003" t="s">
        <v>292</v>
      </c>
      <c r="C1003" s="54">
        <v>14510.3098003</v>
      </c>
    </row>
    <row r="1004" spans="1:3" hidden="1" x14ac:dyDescent="0.25">
      <c r="A1004" t="s">
        <v>337</v>
      </c>
      <c r="B1004" t="s">
        <v>292</v>
      </c>
      <c r="C1004" s="54">
        <v>1902.6361326799999</v>
      </c>
    </row>
    <row r="1005" spans="1:3" hidden="1" x14ac:dyDescent="0.25">
      <c r="A1005" t="s">
        <v>336</v>
      </c>
      <c r="B1005" t="s">
        <v>292</v>
      </c>
      <c r="C1005" s="54">
        <v>1406.2115672899999</v>
      </c>
    </row>
    <row r="1006" spans="1:3" hidden="1" x14ac:dyDescent="0.25">
      <c r="A1006" t="s">
        <v>335</v>
      </c>
      <c r="B1006" t="s">
        <v>292</v>
      </c>
      <c r="C1006" s="54">
        <v>2542.6364832899999</v>
      </c>
    </row>
    <row r="1007" spans="1:3" hidden="1" x14ac:dyDescent="0.25">
      <c r="A1007" t="s">
        <v>334</v>
      </c>
      <c r="B1007" t="s">
        <v>292</v>
      </c>
      <c r="C1007" s="54">
        <v>27181.5395173</v>
      </c>
    </row>
    <row r="1008" spans="1:3" hidden="1" x14ac:dyDescent="0.25">
      <c r="A1008" t="s">
        <v>333</v>
      </c>
      <c r="B1008" t="s">
        <v>292</v>
      </c>
      <c r="C1008" s="54">
        <v>6720.0694474600004</v>
      </c>
    </row>
    <row r="1009" spans="1:3" hidden="1" x14ac:dyDescent="0.25">
      <c r="A1009" t="s">
        <v>332</v>
      </c>
      <c r="B1009" t="s">
        <v>292</v>
      </c>
      <c r="C1009" s="54">
        <v>40213.4875398</v>
      </c>
    </row>
    <row r="1010" spans="1:3" hidden="1" x14ac:dyDescent="0.25">
      <c r="A1010" t="s">
        <v>331</v>
      </c>
      <c r="B1010" t="s">
        <v>292</v>
      </c>
      <c r="C1010" s="54">
        <v>9807.5198455400005</v>
      </c>
    </row>
    <row r="1011" spans="1:3" hidden="1" x14ac:dyDescent="0.25">
      <c r="A1011" t="s">
        <v>330</v>
      </c>
      <c r="B1011" t="s">
        <v>292</v>
      </c>
      <c r="C1011" s="54">
        <v>16603.9381354</v>
      </c>
    </row>
    <row r="1012" spans="1:3" hidden="1" x14ac:dyDescent="0.25">
      <c r="A1012" t="s">
        <v>329</v>
      </c>
      <c r="B1012" t="s">
        <v>292</v>
      </c>
      <c r="C1012" s="54">
        <v>12920.475219399999</v>
      </c>
    </row>
    <row r="1013" spans="1:3" hidden="1" x14ac:dyDescent="0.25">
      <c r="A1013" t="s">
        <v>328</v>
      </c>
      <c r="B1013" t="s">
        <v>292</v>
      </c>
      <c r="C1013" s="54">
        <v>7030.4418507600003</v>
      </c>
    </row>
    <row r="1014" spans="1:3" hidden="1" x14ac:dyDescent="0.25">
      <c r="A1014" t="s">
        <v>327</v>
      </c>
      <c r="B1014" t="s">
        <v>292</v>
      </c>
      <c r="C1014" s="54">
        <v>60302.092294000002</v>
      </c>
    </row>
    <row r="1015" spans="1:3" hidden="1" x14ac:dyDescent="0.25">
      <c r="A1015" t="s">
        <v>326</v>
      </c>
      <c r="B1015" t="s">
        <v>292</v>
      </c>
      <c r="C1015" s="54">
        <v>9148.3613800399999</v>
      </c>
    </row>
    <row r="1016" spans="1:3" hidden="1" x14ac:dyDescent="0.25">
      <c r="A1016" t="s">
        <v>325</v>
      </c>
      <c r="B1016" t="s">
        <v>292</v>
      </c>
      <c r="C1016" s="54">
        <v>5134.9152488899999</v>
      </c>
    </row>
    <row r="1017" spans="1:3" hidden="1" x14ac:dyDescent="0.25">
      <c r="A1017" t="s">
        <v>324</v>
      </c>
      <c r="B1017" t="s">
        <v>292</v>
      </c>
      <c r="C1017" s="54">
        <v>16823.367897</v>
      </c>
    </row>
    <row r="1018" spans="1:3" hidden="1" x14ac:dyDescent="0.25">
      <c r="A1018" t="s">
        <v>323</v>
      </c>
      <c r="B1018" t="s">
        <v>292</v>
      </c>
      <c r="C1018" s="54">
        <v>7673.1764047699999</v>
      </c>
    </row>
    <row r="1019" spans="1:3" hidden="1" x14ac:dyDescent="0.25">
      <c r="A1019" t="s">
        <v>322</v>
      </c>
      <c r="B1019" t="s">
        <v>292</v>
      </c>
      <c r="C1019" s="54">
        <v>9007.0189941999997</v>
      </c>
    </row>
    <row r="1020" spans="1:3" hidden="1" x14ac:dyDescent="0.25">
      <c r="A1020" t="s">
        <v>321</v>
      </c>
      <c r="B1020" t="s">
        <v>292</v>
      </c>
      <c r="C1020" s="54">
        <v>4485.5347598899998</v>
      </c>
    </row>
    <row r="1021" spans="1:3" hidden="1" x14ac:dyDescent="0.25">
      <c r="A1021" t="s">
        <v>320</v>
      </c>
      <c r="B1021" t="s">
        <v>292</v>
      </c>
      <c r="C1021" s="54">
        <v>9545.0070159200004</v>
      </c>
    </row>
    <row r="1022" spans="1:3" hidden="1" x14ac:dyDescent="0.25">
      <c r="A1022" t="s">
        <v>319</v>
      </c>
      <c r="B1022" t="s">
        <v>292</v>
      </c>
      <c r="C1022" s="54">
        <v>8736.70816887</v>
      </c>
    </row>
    <row r="1023" spans="1:3" hidden="1" x14ac:dyDescent="0.25">
      <c r="A1023" t="s">
        <v>318</v>
      </c>
      <c r="B1023" t="s">
        <v>292</v>
      </c>
      <c r="C1023" s="54">
        <v>2841.2546778400001</v>
      </c>
    </row>
    <row r="1024" spans="1:3" hidden="1" x14ac:dyDescent="0.25">
      <c r="A1024" t="s">
        <v>317</v>
      </c>
      <c r="B1024" t="s">
        <v>292</v>
      </c>
      <c r="C1024" s="54">
        <v>11506.1283403</v>
      </c>
    </row>
    <row r="1025" spans="1:3" hidden="1" x14ac:dyDescent="0.25">
      <c r="A1025" t="s">
        <v>316</v>
      </c>
      <c r="B1025" t="s">
        <v>292</v>
      </c>
      <c r="C1025" s="54">
        <v>19416.531434100001</v>
      </c>
    </row>
    <row r="1026" spans="1:3" hidden="1" x14ac:dyDescent="0.25">
      <c r="A1026" t="s">
        <v>315</v>
      </c>
      <c r="B1026" t="s">
        <v>292</v>
      </c>
      <c r="C1026" s="54">
        <v>14061.9973646</v>
      </c>
    </row>
    <row r="1027" spans="1:3" hidden="1" x14ac:dyDescent="0.25">
      <c r="A1027" t="s">
        <v>314</v>
      </c>
      <c r="B1027" t="s">
        <v>292</v>
      </c>
      <c r="C1027" s="54">
        <v>16282.1175929</v>
      </c>
    </row>
    <row r="1028" spans="1:3" hidden="1" x14ac:dyDescent="0.25">
      <c r="A1028" t="s">
        <v>313</v>
      </c>
      <c r="B1028" t="s">
        <v>292</v>
      </c>
      <c r="C1028" s="54">
        <v>14182.740362500001</v>
      </c>
    </row>
    <row r="1029" spans="1:3" hidden="1" x14ac:dyDescent="0.25">
      <c r="A1029" t="s">
        <v>312</v>
      </c>
      <c r="B1029" t="s">
        <v>292</v>
      </c>
      <c r="C1029" s="54">
        <v>8284.2848952999993</v>
      </c>
    </row>
    <row r="1030" spans="1:3" hidden="1" x14ac:dyDescent="0.25">
      <c r="A1030" t="s">
        <v>311</v>
      </c>
      <c r="B1030" t="s">
        <v>292</v>
      </c>
      <c r="C1030" s="54">
        <v>8307.4156760900005</v>
      </c>
    </row>
    <row r="1031" spans="1:3" hidden="1" x14ac:dyDescent="0.25">
      <c r="A1031" t="s">
        <v>310</v>
      </c>
      <c r="B1031" t="s">
        <v>292</v>
      </c>
      <c r="C1031" s="54">
        <v>7223.3502429700002</v>
      </c>
    </row>
    <row r="1032" spans="1:3" hidden="1" x14ac:dyDescent="0.25">
      <c r="A1032" t="s">
        <v>309</v>
      </c>
      <c r="B1032" t="s">
        <v>292</v>
      </c>
      <c r="C1032" s="54">
        <v>9557.1712386300005</v>
      </c>
    </row>
    <row r="1033" spans="1:3" hidden="1" x14ac:dyDescent="0.25">
      <c r="A1033" t="s">
        <v>308</v>
      </c>
      <c r="B1033" t="s">
        <v>292</v>
      </c>
      <c r="C1033" s="54">
        <v>6784.4945872799999</v>
      </c>
    </row>
    <row r="1034" spans="1:3" hidden="1" x14ac:dyDescent="0.25">
      <c r="A1034" t="s">
        <v>307</v>
      </c>
      <c r="B1034" t="s">
        <v>292</v>
      </c>
      <c r="C1034" s="54">
        <v>22161.8603167</v>
      </c>
    </row>
    <row r="1035" spans="1:3" hidden="1" x14ac:dyDescent="0.25">
      <c r="A1035" t="s">
        <v>306</v>
      </c>
      <c r="B1035" t="s">
        <v>292</v>
      </c>
      <c r="C1035" s="54">
        <v>13260.574326600001</v>
      </c>
    </row>
    <row r="1036" spans="1:3" hidden="1" x14ac:dyDescent="0.25">
      <c r="A1036" t="s">
        <v>305</v>
      </c>
      <c r="B1036" t="s">
        <v>292</v>
      </c>
      <c r="C1036" s="54">
        <v>27854.411906599998</v>
      </c>
    </row>
    <row r="1037" spans="1:3" hidden="1" x14ac:dyDescent="0.25">
      <c r="A1037" t="s">
        <v>304</v>
      </c>
      <c r="B1037" t="s">
        <v>292</v>
      </c>
      <c r="C1037" s="54">
        <v>8281.7602199899993</v>
      </c>
    </row>
    <row r="1038" spans="1:3" hidden="1" x14ac:dyDescent="0.25">
      <c r="A1038" t="s">
        <v>303</v>
      </c>
      <c r="B1038" t="s">
        <v>292</v>
      </c>
      <c r="C1038" s="54">
        <v>903.44966515099998</v>
      </c>
    </row>
    <row r="1039" spans="1:3" hidden="1" x14ac:dyDescent="0.25">
      <c r="A1039" t="s">
        <v>302</v>
      </c>
      <c r="B1039" t="s">
        <v>292</v>
      </c>
      <c r="C1039" s="54">
        <v>2728.3803148100001</v>
      </c>
    </row>
    <row r="1040" spans="1:3" hidden="1" x14ac:dyDescent="0.25">
      <c r="A1040" t="s">
        <v>301</v>
      </c>
      <c r="B1040" t="s">
        <v>292</v>
      </c>
      <c r="C1040" s="54">
        <v>6636.4011130099998</v>
      </c>
    </row>
    <row r="1041" spans="1:4" hidden="1" x14ac:dyDescent="0.25">
      <c r="A1041" t="s">
        <v>300</v>
      </c>
      <c r="B1041" t="s">
        <v>292</v>
      </c>
      <c r="C1041" s="54">
        <v>15980.210622500001</v>
      </c>
    </row>
    <row r="1042" spans="1:4" hidden="1" x14ac:dyDescent="0.25">
      <c r="A1042" t="s">
        <v>298</v>
      </c>
      <c r="B1042" t="s">
        <v>292</v>
      </c>
      <c r="C1042" s="54">
        <v>16928.282427999999</v>
      </c>
    </row>
    <row r="1043" spans="1:4" hidden="1" x14ac:dyDescent="0.25">
      <c r="A1043" t="s">
        <v>297</v>
      </c>
      <c r="B1043" t="s">
        <v>292</v>
      </c>
      <c r="C1043" s="54">
        <v>8545.4425780500005</v>
      </c>
    </row>
    <row r="1044" spans="1:4" hidden="1" x14ac:dyDescent="0.25">
      <c r="A1044" t="s">
        <v>295</v>
      </c>
      <c r="B1044" t="s">
        <v>292</v>
      </c>
      <c r="C1044" s="54">
        <v>10446.090178799999</v>
      </c>
    </row>
    <row r="1045" spans="1:4" hidden="1" x14ac:dyDescent="0.25">
      <c r="A1045" t="s">
        <v>294</v>
      </c>
      <c r="B1045" t="s">
        <v>292</v>
      </c>
      <c r="C1045" s="54">
        <v>383.155318894</v>
      </c>
    </row>
    <row r="1046" spans="1:4" x14ac:dyDescent="0.25">
      <c r="A1046" t="s">
        <v>290</v>
      </c>
      <c r="B1046" t="s">
        <v>292</v>
      </c>
      <c r="C1046" s="54">
        <v>1402.55839997</v>
      </c>
      <c r="D1046">
        <f>SUM(C732:C1046)/10000</f>
        <v>308.64179895443425</v>
      </c>
    </row>
    <row r="1047" spans="1:4" hidden="1" x14ac:dyDescent="0.25">
      <c r="A1047" t="s">
        <v>299</v>
      </c>
      <c r="B1047" t="s">
        <v>291</v>
      </c>
      <c r="C1047" s="54">
        <v>5639.7286576899996</v>
      </c>
    </row>
    <row r="1048" spans="1:4" hidden="1" x14ac:dyDescent="0.25">
      <c r="A1048" t="s">
        <v>644</v>
      </c>
      <c r="B1048" t="s">
        <v>291</v>
      </c>
      <c r="C1048" s="54">
        <v>14781.585824199999</v>
      </c>
    </row>
    <row r="1049" spans="1:4" hidden="1" x14ac:dyDescent="0.25">
      <c r="A1049" t="s">
        <v>643</v>
      </c>
      <c r="B1049" t="s">
        <v>291</v>
      </c>
      <c r="C1049" s="54">
        <v>4035.6779293</v>
      </c>
    </row>
    <row r="1050" spans="1:4" hidden="1" x14ac:dyDescent="0.25">
      <c r="A1050" t="s">
        <v>642</v>
      </c>
      <c r="B1050" t="s">
        <v>291</v>
      </c>
      <c r="C1050" s="54">
        <v>5089.5557685900003</v>
      </c>
    </row>
    <row r="1051" spans="1:4" hidden="1" x14ac:dyDescent="0.25">
      <c r="A1051" t="s">
        <v>641</v>
      </c>
      <c r="B1051" t="s">
        <v>291</v>
      </c>
      <c r="C1051" s="54">
        <v>7287.6710834799997</v>
      </c>
    </row>
    <row r="1052" spans="1:4" hidden="1" x14ac:dyDescent="0.25">
      <c r="A1052" t="s">
        <v>638</v>
      </c>
      <c r="B1052" t="s">
        <v>291</v>
      </c>
      <c r="C1052" s="54">
        <v>13272.283293099999</v>
      </c>
    </row>
    <row r="1053" spans="1:4" hidden="1" x14ac:dyDescent="0.25">
      <c r="A1053" t="s">
        <v>637</v>
      </c>
      <c r="B1053" t="s">
        <v>291</v>
      </c>
      <c r="C1053" s="54">
        <v>4548.7833322200004</v>
      </c>
    </row>
    <row r="1054" spans="1:4" hidden="1" x14ac:dyDescent="0.25">
      <c r="A1054" t="s">
        <v>636</v>
      </c>
      <c r="B1054" t="s">
        <v>291</v>
      </c>
      <c r="C1054" s="54">
        <v>12958.4178734</v>
      </c>
    </row>
    <row r="1055" spans="1:4" hidden="1" x14ac:dyDescent="0.25">
      <c r="A1055" t="s">
        <v>635</v>
      </c>
      <c r="B1055" t="s">
        <v>291</v>
      </c>
      <c r="C1055" s="54">
        <v>15298.2725433</v>
      </c>
    </row>
    <row r="1056" spans="1:4" hidden="1" x14ac:dyDescent="0.25">
      <c r="A1056" t="s">
        <v>634</v>
      </c>
      <c r="B1056" t="s">
        <v>291</v>
      </c>
      <c r="C1056" s="54">
        <v>4022.1721013699998</v>
      </c>
    </row>
    <row r="1057" spans="1:3" hidden="1" x14ac:dyDescent="0.25">
      <c r="A1057" t="s">
        <v>632</v>
      </c>
      <c r="B1057" t="s">
        <v>291</v>
      </c>
      <c r="C1057" s="54">
        <v>3686.4846948099998</v>
      </c>
    </row>
    <row r="1058" spans="1:3" hidden="1" x14ac:dyDescent="0.25">
      <c r="A1058" t="s">
        <v>631</v>
      </c>
      <c r="B1058" t="s">
        <v>291</v>
      </c>
      <c r="C1058" s="54">
        <v>9464.0266333500003</v>
      </c>
    </row>
    <row r="1059" spans="1:3" hidden="1" x14ac:dyDescent="0.25">
      <c r="A1059" t="s">
        <v>630</v>
      </c>
      <c r="B1059" t="s">
        <v>291</v>
      </c>
      <c r="C1059" s="54">
        <v>36.058905662000001</v>
      </c>
    </row>
    <row r="1060" spans="1:3" hidden="1" x14ac:dyDescent="0.25">
      <c r="A1060" t="s">
        <v>629</v>
      </c>
      <c r="B1060" t="s">
        <v>291</v>
      </c>
      <c r="C1060" s="54">
        <v>2218.2045472099999</v>
      </c>
    </row>
    <row r="1061" spans="1:3" hidden="1" x14ac:dyDescent="0.25">
      <c r="A1061" t="s">
        <v>628</v>
      </c>
      <c r="B1061" t="s">
        <v>291</v>
      </c>
      <c r="C1061" s="54">
        <v>2518.1200335200001</v>
      </c>
    </row>
    <row r="1062" spans="1:3" hidden="1" x14ac:dyDescent="0.25">
      <c r="A1062" t="s">
        <v>627</v>
      </c>
      <c r="B1062" t="s">
        <v>291</v>
      </c>
      <c r="C1062" s="54">
        <v>3765.0261156500001</v>
      </c>
    </row>
    <row r="1063" spans="1:3" hidden="1" x14ac:dyDescent="0.25">
      <c r="A1063" t="s">
        <v>626</v>
      </c>
      <c r="B1063" t="s">
        <v>291</v>
      </c>
      <c r="C1063" s="54">
        <v>192.033537663</v>
      </c>
    </row>
    <row r="1064" spans="1:3" hidden="1" x14ac:dyDescent="0.25">
      <c r="A1064" t="s">
        <v>625</v>
      </c>
      <c r="B1064" t="s">
        <v>291</v>
      </c>
      <c r="C1064" s="54">
        <v>4965.1369238200004</v>
      </c>
    </row>
    <row r="1065" spans="1:3" hidden="1" x14ac:dyDescent="0.25">
      <c r="A1065" t="s">
        <v>624</v>
      </c>
      <c r="B1065" t="s">
        <v>291</v>
      </c>
      <c r="C1065" s="54">
        <v>6629.0448175600004</v>
      </c>
    </row>
    <row r="1066" spans="1:3" hidden="1" x14ac:dyDescent="0.25">
      <c r="A1066" t="s">
        <v>623</v>
      </c>
      <c r="B1066" t="s">
        <v>291</v>
      </c>
      <c r="C1066" s="54">
        <v>4132.3007802800003</v>
      </c>
    </row>
    <row r="1067" spans="1:3" hidden="1" x14ac:dyDescent="0.25">
      <c r="A1067" t="s">
        <v>622</v>
      </c>
      <c r="B1067" t="s">
        <v>291</v>
      </c>
      <c r="C1067" s="54">
        <v>133.69821239000001</v>
      </c>
    </row>
    <row r="1068" spans="1:3" hidden="1" x14ac:dyDescent="0.25">
      <c r="A1068" t="s">
        <v>621</v>
      </c>
      <c r="B1068" t="s">
        <v>291</v>
      </c>
      <c r="C1068" s="54">
        <v>2743.7689577199999</v>
      </c>
    </row>
    <row r="1069" spans="1:3" hidden="1" x14ac:dyDescent="0.25">
      <c r="A1069" t="s">
        <v>620</v>
      </c>
      <c r="B1069" t="s">
        <v>291</v>
      </c>
      <c r="C1069" s="54">
        <v>12386.896268799999</v>
      </c>
    </row>
    <row r="1070" spans="1:3" hidden="1" x14ac:dyDescent="0.25">
      <c r="A1070" t="s">
        <v>615</v>
      </c>
      <c r="B1070" t="s">
        <v>291</v>
      </c>
      <c r="C1070" s="54">
        <v>7301.5917142099997</v>
      </c>
    </row>
    <row r="1071" spans="1:3" hidden="1" x14ac:dyDescent="0.25">
      <c r="A1071" t="s">
        <v>613</v>
      </c>
      <c r="B1071" t="s">
        <v>291</v>
      </c>
      <c r="C1071" s="54">
        <v>7622.0759973200002</v>
      </c>
    </row>
    <row r="1072" spans="1:3" hidden="1" x14ac:dyDescent="0.25">
      <c r="A1072" t="s">
        <v>612</v>
      </c>
      <c r="B1072" t="s">
        <v>291</v>
      </c>
      <c r="C1072" s="54">
        <v>11662.0039409</v>
      </c>
    </row>
    <row r="1073" spans="1:3" hidden="1" x14ac:dyDescent="0.25">
      <c r="A1073" t="s">
        <v>611</v>
      </c>
      <c r="B1073" t="s">
        <v>291</v>
      </c>
      <c r="C1073" s="54">
        <v>9365.8768658999998</v>
      </c>
    </row>
    <row r="1074" spans="1:3" hidden="1" x14ac:dyDescent="0.25">
      <c r="A1074" t="s">
        <v>610</v>
      </c>
      <c r="B1074" t="s">
        <v>291</v>
      </c>
      <c r="C1074" s="54">
        <v>8751.48781375</v>
      </c>
    </row>
    <row r="1075" spans="1:3" hidden="1" x14ac:dyDescent="0.25">
      <c r="A1075" t="s">
        <v>609</v>
      </c>
      <c r="B1075" t="s">
        <v>291</v>
      </c>
      <c r="C1075" s="54">
        <v>5046.3453882499998</v>
      </c>
    </row>
    <row r="1076" spans="1:3" hidden="1" x14ac:dyDescent="0.25">
      <c r="A1076" t="s">
        <v>608</v>
      </c>
      <c r="B1076" t="s">
        <v>291</v>
      </c>
      <c r="C1076" s="54">
        <v>1796.60736935</v>
      </c>
    </row>
    <row r="1077" spans="1:3" hidden="1" x14ac:dyDescent="0.25">
      <c r="A1077" t="s">
        <v>607</v>
      </c>
      <c r="B1077" t="s">
        <v>291</v>
      </c>
      <c r="C1077" s="54">
        <v>4607.9772529000002</v>
      </c>
    </row>
    <row r="1078" spans="1:3" hidden="1" x14ac:dyDescent="0.25">
      <c r="A1078" t="s">
        <v>606</v>
      </c>
      <c r="B1078" t="s">
        <v>291</v>
      </c>
      <c r="C1078" s="54">
        <v>6383.0747840900003</v>
      </c>
    </row>
    <row r="1079" spans="1:3" hidden="1" x14ac:dyDescent="0.25">
      <c r="A1079" t="s">
        <v>605</v>
      </c>
      <c r="B1079" t="s">
        <v>291</v>
      </c>
      <c r="C1079" s="54">
        <v>25822.181444500002</v>
      </c>
    </row>
    <row r="1080" spans="1:3" hidden="1" x14ac:dyDescent="0.25">
      <c r="A1080" t="s">
        <v>604</v>
      </c>
      <c r="B1080" t="s">
        <v>291</v>
      </c>
      <c r="C1080" s="54">
        <v>5972.8087807000002</v>
      </c>
    </row>
    <row r="1081" spans="1:3" hidden="1" x14ac:dyDescent="0.25">
      <c r="A1081" t="s">
        <v>603</v>
      </c>
      <c r="B1081" t="s">
        <v>291</v>
      </c>
      <c r="C1081" s="54">
        <v>17571.075713800001</v>
      </c>
    </row>
    <row r="1082" spans="1:3" hidden="1" x14ac:dyDescent="0.25">
      <c r="A1082" t="s">
        <v>602</v>
      </c>
      <c r="B1082" t="s">
        <v>291</v>
      </c>
      <c r="C1082" s="54">
        <v>8079.13634981</v>
      </c>
    </row>
    <row r="1083" spans="1:3" hidden="1" x14ac:dyDescent="0.25">
      <c r="A1083" t="s">
        <v>601</v>
      </c>
      <c r="B1083" t="s">
        <v>291</v>
      </c>
      <c r="C1083" s="54">
        <v>111.00402527999999</v>
      </c>
    </row>
    <row r="1084" spans="1:3" hidden="1" x14ac:dyDescent="0.25">
      <c r="A1084" t="s">
        <v>600</v>
      </c>
      <c r="B1084" t="s">
        <v>291</v>
      </c>
      <c r="C1084" s="54">
        <v>5690.1309402799998</v>
      </c>
    </row>
    <row r="1085" spans="1:3" hidden="1" x14ac:dyDescent="0.25">
      <c r="A1085" t="s">
        <v>599</v>
      </c>
      <c r="B1085" t="s">
        <v>291</v>
      </c>
      <c r="C1085" s="54">
        <v>3005.7753994999998</v>
      </c>
    </row>
    <row r="1086" spans="1:3" hidden="1" x14ac:dyDescent="0.25">
      <c r="A1086" t="s">
        <v>598</v>
      </c>
      <c r="B1086" t="s">
        <v>291</v>
      </c>
      <c r="C1086" s="54">
        <v>2222.9363615900002</v>
      </c>
    </row>
    <row r="1087" spans="1:3" hidden="1" x14ac:dyDescent="0.25">
      <c r="A1087" t="s">
        <v>597</v>
      </c>
      <c r="B1087" t="s">
        <v>291</v>
      </c>
      <c r="C1087" s="54">
        <v>5707.9045956999998</v>
      </c>
    </row>
    <row r="1088" spans="1:3" hidden="1" x14ac:dyDescent="0.25">
      <c r="A1088" t="s">
        <v>596</v>
      </c>
      <c r="B1088" t="s">
        <v>291</v>
      </c>
      <c r="C1088" s="54">
        <v>925.36220086399999</v>
      </c>
    </row>
    <row r="1089" spans="1:3" hidden="1" x14ac:dyDescent="0.25">
      <c r="A1089" t="s">
        <v>595</v>
      </c>
      <c r="B1089" t="s">
        <v>291</v>
      </c>
      <c r="C1089" s="54">
        <v>10547.9640463</v>
      </c>
    </row>
    <row r="1090" spans="1:3" hidden="1" x14ac:dyDescent="0.25">
      <c r="A1090" t="s">
        <v>594</v>
      </c>
      <c r="B1090" t="s">
        <v>291</v>
      </c>
      <c r="C1090" s="54">
        <v>1837.29518467</v>
      </c>
    </row>
    <row r="1091" spans="1:3" hidden="1" x14ac:dyDescent="0.25">
      <c r="A1091" t="s">
        <v>593</v>
      </c>
      <c r="B1091" t="s">
        <v>291</v>
      </c>
      <c r="C1091" s="54">
        <v>10007.7441784</v>
      </c>
    </row>
    <row r="1092" spans="1:3" hidden="1" x14ac:dyDescent="0.25">
      <c r="A1092" t="s">
        <v>590</v>
      </c>
      <c r="B1092" t="s">
        <v>291</v>
      </c>
      <c r="C1092" s="54">
        <v>7379.4408999999996</v>
      </c>
    </row>
    <row r="1093" spans="1:3" hidden="1" x14ac:dyDescent="0.25">
      <c r="A1093" t="s">
        <v>589</v>
      </c>
      <c r="B1093" t="s">
        <v>291</v>
      </c>
      <c r="C1093" s="54">
        <v>22482.074481200001</v>
      </c>
    </row>
    <row r="1094" spans="1:3" hidden="1" x14ac:dyDescent="0.25">
      <c r="A1094" t="s">
        <v>587</v>
      </c>
      <c r="B1094" t="s">
        <v>291</v>
      </c>
      <c r="C1094" s="54">
        <v>37705.925120300002</v>
      </c>
    </row>
    <row r="1095" spans="1:3" hidden="1" x14ac:dyDescent="0.25">
      <c r="A1095" t="s">
        <v>585</v>
      </c>
      <c r="B1095" t="s">
        <v>291</v>
      </c>
      <c r="C1095" s="54">
        <v>2165.96782437</v>
      </c>
    </row>
    <row r="1096" spans="1:3" hidden="1" x14ac:dyDescent="0.25">
      <c r="A1096" t="s">
        <v>584</v>
      </c>
      <c r="B1096" t="s">
        <v>291</v>
      </c>
      <c r="C1096" s="54">
        <v>4989.7910886500003</v>
      </c>
    </row>
    <row r="1097" spans="1:3" hidden="1" x14ac:dyDescent="0.25">
      <c r="A1097" t="s">
        <v>583</v>
      </c>
      <c r="B1097" t="s">
        <v>291</v>
      </c>
      <c r="C1097" s="54">
        <v>9020.48371477</v>
      </c>
    </row>
    <row r="1098" spans="1:3" hidden="1" x14ac:dyDescent="0.25">
      <c r="A1098" t="s">
        <v>582</v>
      </c>
      <c r="B1098" t="s">
        <v>291</v>
      </c>
      <c r="C1098" s="54">
        <v>1519.3681356699999</v>
      </c>
    </row>
    <row r="1099" spans="1:3" hidden="1" x14ac:dyDescent="0.25">
      <c r="A1099" t="s">
        <v>581</v>
      </c>
      <c r="B1099" t="s">
        <v>291</v>
      </c>
      <c r="C1099" s="54">
        <v>1089.2270654500001</v>
      </c>
    </row>
    <row r="1100" spans="1:3" hidden="1" x14ac:dyDescent="0.25">
      <c r="A1100" t="s">
        <v>580</v>
      </c>
      <c r="B1100" t="s">
        <v>291</v>
      </c>
      <c r="C1100" s="54">
        <v>823.24645395699997</v>
      </c>
    </row>
    <row r="1101" spans="1:3" hidden="1" x14ac:dyDescent="0.25">
      <c r="A1101" t="s">
        <v>579</v>
      </c>
      <c r="B1101" t="s">
        <v>291</v>
      </c>
      <c r="C1101" s="54">
        <v>9579.5211649299999</v>
      </c>
    </row>
    <row r="1102" spans="1:3" hidden="1" x14ac:dyDescent="0.25">
      <c r="A1102" t="s">
        <v>577</v>
      </c>
      <c r="B1102" t="s">
        <v>291</v>
      </c>
      <c r="C1102" s="54">
        <v>15680.0609473</v>
      </c>
    </row>
    <row r="1103" spans="1:3" hidden="1" x14ac:dyDescent="0.25">
      <c r="A1103" t="s">
        <v>576</v>
      </c>
      <c r="B1103" t="s">
        <v>291</v>
      </c>
      <c r="C1103" s="54">
        <v>14225.751816800001</v>
      </c>
    </row>
    <row r="1104" spans="1:3" hidden="1" x14ac:dyDescent="0.25">
      <c r="A1104" t="s">
        <v>574</v>
      </c>
      <c r="B1104" t="s">
        <v>291</v>
      </c>
      <c r="C1104" s="54">
        <v>4675.5069256300003</v>
      </c>
    </row>
    <row r="1105" spans="1:3" hidden="1" x14ac:dyDescent="0.25">
      <c r="A1105" t="s">
        <v>567</v>
      </c>
      <c r="B1105" t="s">
        <v>291</v>
      </c>
      <c r="C1105" s="54">
        <v>4885.3972136000002</v>
      </c>
    </row>
    <row r="1106" spans="1:3" hidden="1" x14ac:dyDescent="0.25">
      <c r="A1106" t="s">
        <v>566</v>
      </c>
      <c r="B1106" t="s">
        <v>291</v>
      </c>
      <c r="C1106" s="54">
        <v>1244.3997971700001</v>
      </c>
    </row>
    <row r="1107" spans="1:3" hidden="1" x14ac:dyDescent="0.25">
      <c r="A1107" t="s">
        <v>565</v>
      </c>
      <c r="B1107" t="s">
        <v>291</v>
      </c>
      <c r="C1107" s="54">
        <v>91.618625021100002</v>
      </c>
    </row>
    <row r="1108" spans="1:3" hidden="1" x14ac:dyDescent="0.25">
      <c r="A1108" t="s">
        <v>563</v>
      </c>
      <c r="B1108" t="s">
        <v>291</v>
      </c>
      <c r="C1108" s="54">
        <v>167.32397650600001</v>
      </c>
    </row>
    <row r="1109" spans="1:3" hidden="1" x14ac:dyDescent="0.25">
      <c r="A1109" t="s">
        <v>561</v>
      </c>
      <c r="B1109" t="s">
        <v>291</v>
      </c>
      <c r="C1109" s="54">
        <v>49.373038472099999</v>
      </c>
    </row>
    <row r="1110" spans="1:3" hidden="1" x14ac:dyDescent="0.25">
      <c r="A1110" t="s">
        <v>560</v>
      </c>
      <c r="B1110" t="s">
        <v>291</v>
      </c>
      <c r="C1110" s="54">
        <v>261.019315619</v>
      </c>
    </row>
    <row r="1111" spans="1:3" hidden="1" x14ac:dyDescent="0.25">
      <c r="A1111" t="s">
        <v>559</v>
      </c>
      <c r="B1111" t="s">
        <v>291</v>
      </c>
      <c r="C1111" s="54">
        <v>909.91839163600002</v>
      </c>
    </row>
    <row r="1112" spans="1:3" hidden="1" x14ac:dyDescent="0.25">
      <c r="A1112" t="s">
        <v>556</v>
      </c>
      <c r="B1112" t="s">
        <v>291</v>
      </c>
      <c r="C1112" s="54">
        <v>50.8264306576</v>
      </c>
    </row>
    <row r="1113" spans="1:3" hidden="1" x14ac:dyDescent="0.25">
      <c r="A1113" t="s">
        <v>243</v>
      </c>
      <c r="B1113" t="s">
        <v>291</v>
      </c>
      <c r="C1113" s="54">
        <v>2902.0389608</v>
      </c>
    </row>
    <row r="1114" spans="1:3" hidden="1" x14ac:dyDescent="0.25">
      <c r="A1114" t="s">
        <v>545</v>
      </c>
      <c r="B1114" t="s">
        <v>291</v>
      </c>
      <c r="C1114" s="54">
        <v>673.81725405999998</v>
      </c>
    </row>
    <row r="1115" spans="1:3" hidden="1" x14ac:dyDescent="0.25">
      <c r="A1115" t="s">
        <v>544</v>
      </c>
      <c r="B1115" t="s">
        <v>291</v>
      </c>
      <c r="C1115" s="54">
        <v>233.091422612</v>
      </c>
    </row>
    <row r="1116" spans="1:3" hidden="1" x14ac:dyDescent="0.25">
      <c r="A1116" t="s">
        <v>542</v>
      </c>
      <c r="B1116" t="s">
        <v>291</v>
      </c>
      <c r="C1116" s="54">
        <v>1845.62306367</v>
      </c>
    </row>
    <row r="1117" spans="1:3" hidden="1" x14ac:dyDescent="0.25">
      <c r="A1117" t="s">
        <v>541</v>
      </c>
      <c r="B1117" t="s">
        <v>291</v>
      </c>
      <c r="C1117" s="54">
        <v>310.418681456</v>
      </c>
    </row>
    <row r="1118" spans="1:3" hidden="1" x14ac:dyDescent="0.25">
      <c r="A1118" t="s">
        <v>538</v>
      </c>
      <c r="B1118" t="s">
        <v>291</v>
      </c>
      <c r="C1118" s="54">
        <v>55.5041620971</v>
      </c>
    </row>
    <row r="1119" spans="1:3" hidden="1" x14ac:dyDescent="0.25">
      <c r="A1119" t="s">
        <v>533</v>
      </c>
      <c r="B1119" t="s">
        <v>291</v>
      </c>
      <c r="C1119" s="54">
        <v>2550.29428706</v>
      </c>
    </row>
    <row r="1120" spans="1:3" hidden="1" x14ac:dyDescent="0.25">
      <c r="A1120" t="s">
        <v>525</v>
      </c>
      <c r="B1120" t="s">
        <v>291</v>
      </c>
      <c r="C1120" s="54">
        <v>3.0528835083399999E-2</v>
      </c>
    </row>
    <row r="1121" spans="1:3" hidden="1" x14ac:dyDescent="0.25">
      <c r="A1121" t="s">
        <v>524</v>
      </c>
      <c r="B1121" t="s">
        <v>291</v>
      </c>
      <c r="C1121" s="54">
        <v>1792.6525372000001</v>
      </c>
    </row>
    <row r="1122" spans="1:3" hidden="1" x14ac:dyDescent="0.25">
      <c r="A1122" t="s">
        <v>523</v>
      </c>
      <c r="B1122" t="s">
        <v>291</v>
      </c>
      <c r="C1122" s="54">
        <v>781.46448970599999</v>
      </c>
    </row>
    <row r="1123" spans="1:3" hidden="1" x14ac:dyDescent="0.25">
      <c r="A1123" t="s">
        <v>522</v>
      </c>
      <c r="B1123" t="s">
        <v>291</v>
      </c>
      <c r="C1123" s="54">
        <v>29.311807528700001</v>
      </c>
    </row>
    <row r="1124" spans="1:3" hidden="1" x14ac:dyDescent="0.25">
      <c r="A1124" t="s">
        <v>519</v>
      </c>
      <c r="B1124" t="s">
        <v>291</v>
      </c>
      <c r="C1124" s="54">
        <v>1376.5607039900001</v>
      </c>
    </row>
    <row r="1125" spans="1:3" hidden="1" x14ac:dyDescent="0.25">
      <c r="A1125" t="s">
        <v>515</v>
      </c>
      <c r="B1125" t="s">
        <v>291</v>
      </c>
      <c r="C1125" s="54">
        <v>1.75689962591</v>
      </c>
    </row>
    <row r="1126" spans="1:3" hidden="1" x14ac:dyDescent="0.25">
      <c r="A1126" t="s">
        <v>514</v>
      </c>
      <c r="B1126" t="s">
        <v>291</v>
      </c>
      <c r="C1126" s="54">
        <v>2.62477619563</v>
      </c>
    </row>
    <row r="1127" spans="1:3" hidden="1" x14ac:dyDescent="0.25">
      <c r="A1127" t="s">
        <v>495</v>
      </c>
      <c r="B1127" t="s">
        <v>291</v>
      </c>
      <c r="C1127" s="54">
        <v>2402.02939109</v>
      </c>
    </row>
    <row r="1128" spans="1:3" hidden="1" x14ac:dyDescent="0.25">
      <c r="A1128" t="s">
        <v>494</v>
      </c>
      <c r="B1128" t="s">
        <v>291</v>
      </c>
      <c r="C1128" s="54">
        <v>10307.655744199999</v>
      </c>
    </row>
    <row r="1129" spans="1:3" hidden="1" x14ac:dyDescent="0.25">
      <c r="A1129" t="s">
        <v>493</v>
      </c>
      <c r="B1129" t="s">
        <v>291</v>
      </c>
      <c r="C1129" s="54">
        <v>919.50629202499999</v>
      </c>
    </row>
    <row r="1130" spans="1:3" hidden="1" x14ac:dyDescent="0.25">
      <c r="A1130" t="s">
        <v>491</v>
      </c>
      <c r="B1130" t="s">
        <v>291</v>
      </c>
      <c r="C1130" s="54">
        <v>126.273020254</v>
      </c>
    </row>
    <row r="1131" spans="1:3" hidden="1" x14ac:dyDescent="0.25">
      <c r="A1131" t="s">
        <v>487</v>
      </c>
      <c r="B1131" t="s">
        <v>291</v>
      </c>
      <c r="C1131" s="54">
        <v>577.26513189000002</v>
      </c>
    </row>
    <row r="1132" spans="1:3" hidden="1" x14ac:dyDescent="0.25">
      <c r="A1132" t="s">
        <v>486</v>
      </c>
      <c r="B1132" t="s">
        <v>291</v>
      </c>
      <c r="C1132" s="54">
        <v>1848.9903048799999</v>
      </c>
    </row>
    <row r="1133" spans="1:3" hidden="1" x14ac:dyDescent="0.25">
      <c r="A1133" t="s">
        <v>484</v>
      </c>
      <c r="B1133" t="s">
        <v>291</v>
      </c>
      <c r="C1133" s="54">
        <v>4477.46875688</v>
      </c>
    </row>
    <row r="1134" spans="1:3" hidden="1" x14ac:dyDescent="0.25">
      <c r="A1134" t="s">
        <v>483</v>
      </c>
      <c r="B1134" t="s">
        <v>291</v>
      </c>
      <c r="C1134" s="54">
        <v>1136.60428839</v>
      </c>
    </row>
    <row r="1135" spans="1:3" hidden="1" x14ac:dyDescent="0.25">
      <c r="A1135" t="s">
        <v>482</v>
      </c>
      <c r="B1135" t="s">
        <v>291</v>
      </c>
      <c r="C1135" s="54">
        <v>96.513363593199998</v>
      </c>
    </row>
    <row r="1136" spans="1:3" hidden="1" x14ac:dyDescent="0.25">
      <c r="A1136" t="s">
        <v>480</v>
      </c>
      <c r="B1136" t="s">
        <v>291</v>
      </c>
      <c r="C1136" s="54">
        <v>4.3176798215899996</v>
      </c>
    </row>
    <row r="1137" spans="1:3" hidden="1" x14ac:dyDescent="0.25">
      <c r="A1137" t="s">
        <v>476</v>
      </c>
      <c r="B1137" t="s">
        <v>291</v>
      </c>
      <c r="C1137" s="54">
        <v>3374.6158199800002</v>
      </c>
    </row>
    <row r="1138" spans="1:3" hidden="1" x14ac:dyDescent="0.25">
      <c r="A1138" t="s">
        <v>475</v>
      </c>
      <c r="B1138" t="s">
        <v>291</v>
      </c>
      <c r="C1138" s="54">
        <v>3015.4631995</v>
      </c>
    </row>
    <row r="1139" spans="1:3" hidden="1" x14ac:dyDescent="0.25">
      <c r="A1139" t="s">
        <v>474</v>
      </c>
      <c r="B1139" t="s">
        <v>291</v>
      </c>
      <c r="C1139" s="54">
        <v>1454.7423064699999</v>
      </c>
    </row>
    <row r="1140" spans="1:3" hidden="1" x14ac:dyDescent="0.25">
      <c r="A1140" t="s">
        <v>473</v>
      </c>
      <c r="B1140" t="s">
        <v>291</v>
      </c>
      <c r="C1140" s="54">
        <v>436.81570470100002</v>
      </c>
    </row>
    <row r="1141" spans="1:3" hidden="1" x14ac:dyDescent="0.25">
      <c r="A1141" t="s">
        <v>471</v>
      </c>
      <c r="B1141" t="s">
        <v>291</v>
      </c>
      <c r="C1141" s="54">
        <v>5.6994448633800001</v>
      </c>
    </row>
    <row r="1142" spans="1:3" hidden="1" x14ac:dyDescent="0.25">
      <c r="A1142" t="s">
        <v>470</v>
      </c>
      <c r="B1142" t="s">
        <v>291</v>
      </c>
      <c r="C1142" s="54">
        <v>5763.2966100399999</v>
      </c>
    </row>
    <row r="1143" spans="1:3" hidden="1" x14ac:dyDescent="0.25">
      <c r="A1143" t="s">
        <v>468</v>
      </c>
      <c r="B1143" t="s">
        <v>291</v>
      </c>
      <c r="C1143" s="54">
        <v>4071.8033132599999</v>
      </c>
    </row>
    <row r="1144" spans="1:3" hidden="1" x14ac:dyDescent="0.25">
      <c r="A1144" t="s">
        <v>467</v>
      </c>
      <c r="B1144" t="s">
        <v>291</v>
      </c>
      <c r="C1144" s="54">
        <v>642.25007505200006</v>
      </c>
    </row>
    <row r="1145" spans="1:3" hidden="1" x14ac:dyDescent="0.25">
      <c r="A1145" t="s">
        <v>466</v>
      </c>
      <c r="B1145" t="s">
        <v>291</v>
      </c>
      <c r="C1145" s="54">
        <v>4913.8105474000004</v>
      </c>
    </row>
    <row r="1146" spans="1:3" hidden="1" x14ac:dyDescent="0.25">
      <c r="A1146" t="s">
        <v>465</v>
      </c>
      <c r="B1146" t="s">
        <v>291</v>
      </c>
      <c r="C1146" s="54">
        <v>5326.4398690999997</v>
      </c>
    </row>
    <row r="1147" spans="1:3" hidden="1" x14ac:dyDescent="0.25">
      <c r="A1147" t="s">
        <v>464</v>
      </c>
      <c r="B1147" t="s">
        <v>291</v>
      </c>
      <c r="C1147" s="54">
        <v>2084.0385432200001</v>
      </c>
    </row>
    <row r="1148" spans="1:3" hidden="1" x14ac:dyDescent="0.25">
      <c r="A1148" t="s">
        <v>463</v>
      </c>
      <c r="B1148" t="s">
        <v>291</v>
      </c>
      <c r="C1148" s="54">
        <v>3316.3615484000002</v>
      </c>
    </row>
    <row r="1149" spans="1:3" hidden="1" x14ac:dyDescent="0.25">
      <c r="A1149" t="s">
        <v>461</v>
      </c>
      <c r="B1149" t="s">
        <v>291</v>
      </c>
      <c r="C1149" s="54">
        <v>18.419206632000002</v>
      </c>
    </row>
    <row r="1150" spans="1:3" hidden="1" x14ac:dyDescent="0.25">
      <c r="A1150" t="s">
        <v>459</v>
      </c>
      <c r="B1150" t="s">
        <v>291</v>
      </c>
      <c r="C1150" s="54">
        <v>110.673938777</v>
      </c>
    </row>
    <row r="1151" spans="1:3" hidden="1" x14ac:dyDescent="0.25">
      <c r="A1151" t="s">
        <v>458</v>
      </c>
      <c r="B1151" t="s">
        <v>291</v>
      </c>
      <c r="C1151" s="54">
        <v>4119.9340995900002</v>
      </c>
    </row>
    <row r="1152" spans="1:3" hidden="1" x14ac:dyDescent="0.25">
      <c r="A1152" t="s">
        <v>457</v>
      </c>
      <c r="B1152" t="s">
        <v>291</v>
      </c>
      <c r="C1152" s="54">
        <v>3447.7885788100002</v>
      </c>
    </row>
    <row r="1153" spans="1:3" hidden="1" x14ac:dyDescent="0.25">
      <c r="A1153" t="s">
        <v>456</v>
      </c>
      <c r="B1153" t="s">
        <v>291</v>
      </c>
      <c r="C1153" s="54">
        <v>7575.8637675099999</v>
      </c>
    </row>
    <row r="1154" spans="1:3" hidden="1" x14ac:dyDescent="0.25">
      <c r="A1154" t="s">
        <v>455</v>
      </c>
      <c r="B1154" t="s">
        <v>291</v>
      </c>
      <c r="C1154" s="54">
        <v>4251.77007865</v>
      </c>
    </row>
    <row r="1155" spans="1:3" hidden="1" x14ac:dyDescent="0.25">
      <c r="A1155" t="s">
        <v>454</v>
      </c>
      <c r="B1155" t="s">
        <v>291</v>
      </c>
      <c r="C1155" s="54">
        <v>1342.43189179</v>
      </c>
    </row>
    <row r="1156" spans="1:3" hidden="1" x14ac:dyDescent="0.25">
      <c r="A1156" t="s">
        <v>453</v>
      </c>
      <c r="B1156" t="s">
        <v>291</v>
      </c>
      <c r="C1156" s="54">
        <v>106.568150745</v>
      </c>
    </row>
    <row r="1157" spans="1:3" hidden="1" x14ac:dyDescent="0.25">
      <c r="A1157" t="s">
        <v>452</v>
      </c>
      <c r="B1157" t="s">
        <v>291</v>
      </c>
      <c r="C1157" s="54">
        <v>11.1801873811</v>
      </c>
    </row>
    <row r="1158" spans="1:3" hidden="1" x14ac:dyDescent="0.25">
      <c r="A1158" t="s">
        <v>451</v>
      </c>
      <c r="B1158" t="s">
        <v>291</v>
      </c>
      <c r="C1158" s="54">
        <v>736.83312259499996</v>
      </c>
    </row>
    <row r="1159" spans="1:3" hidden="1" x14ac:dyDescent="0.25">
      <c r="A1159" t="s">
        <v>450</v>
      </c>
      <c r="B1159" t="s">
        <v>291</v>
      </c>
      <c r="C1159" s="54">
        <v>3785.9172945199998</v>
      </c>
    </row>
    <row r="1160" spans="1:3" hidden="1" x14ac:dyDescent="0.25">
      <c r="A1160" t="s">
        <v>449</v>
      </c>
      <c r="B1160" t="s">
        <v>291</v>
      </c>
      <c r="C1160" s="54">
        <v>21703.272149600001</v>
      </c>
    </row>
    <row r="1161" spans="1:3" hidden="1" x14ac:dyDescent="0.25">
      <c r="A1161" t="s">
        <v>448</v>
      </c>
      <c r="B1161" t="s">
        <v>291</v>
      </c>
      <c r="C1161" s="54">
        <v>1197.71498488</v>
      </c>
    </row>
    <row r="1162" spans="1:3" hidden="1" x14ac:dyDescent="0.25">
      <c r="A1162" t="s">
        <v>446</v>
      </c>
      <c r="B1162" t="s">
        <v>291</v>
      </c>
      <c r="C1162" s="54">
        <v>18878.5323168</v>
      </c>
    </row>
    <row r="1163" spans="1:3" hidden="1" x14ac:dyDescent="0.25">
      <c r="A1163" t="s">
        <v>445</v>
      </c>
      <c r="B1163" t="s">
        <v>291</v>
      </c>
      <c r="C1163" s="54">
        <v>17723.2524027</v>
      </c>
    </row>
    <row r="1164" spans="1:3" hidden="1" x14ac:dyDescent="0.25">
      <c r="A1164" t="s">
        <v>444</v>
      </c>
      <c r="B1164" t="s">
        <v>291</v>
      </c>
      <c r="C1164" s="54">
        <v>659.26972167099996</v>
      </c>
    </row>
    <row r="1165" spans="1:3" hidden="1" x14ac:dyDescent="0.25">
      <c r="A1165" t="s">
        <v>443</v>
      </c>
      <c r="B1165" t="s">
        <v>291</v>
      </c>
      <c r="C1165" s="54">
        <v>22127.657561100001</v>
      </c>
    </row>
    <row r="1166" spans="1:3" hidden="1" x14ac:dyDescent="0.25">
      <c r="A1166" t="s">
        <v>442</v>
      </c>
      <c r="B1166" t="s">
        <v>291</v>
      </c>
      <c r="C1166" s="54">
        <v>1924.14756143</v>
      </c>
    </row>
    <row r="1167" spans="1:3" hidden="1" x14ac:dyDescent="0.25">
      <c r="A1167" t="s">
        <v>441</v>
      </c>
      <c r="B1167" t="s">
        <v>291</v>
      </c>
      <c r="C1167" s="54">
        <v>7406.5477820799997</v>
      </c>
    </row>
    <row r="1168" spans="1:3" hidden="1" x14ac:dyDescent="0.25">
      <c r="A1168" t="s">
        <v>440</v>
      </c>
      <c r="B1168" t="s">
        <v>291</v>
      </c>
      <c r="C1168" s="54">
        <v>4234.0484039900002</v>
      </c>
    </row>
    <row r="1169" spans="1:3" hidden="1" x14ac:dyDescent="0.25">
      <c r="A1169" t="s">
        <v>438</v>
      </c>
      <c r="B1169" t="s">
        <v>291</v>
      </c>
      <c r="C1169" s="54">
        <v>871.39735645500002</v>
      </c>
    </row>
    <row r="1170" spans="1:3" hidden="1" x14ac:dyDescent="0.25">
      <c r="A1170" t="s">
        <v>437</v>
      </c>
      <c r="B1170" t="s">
        <v>291</v>
      </c>
      <c r="C1170" s="54">
        <v>832.76011588300003</v>
      </c>
    </row>
    <row r="1171" spans="1:3" hidden="1" x14ac:dyDescent="0.25">
      <c r="A1171" t="s">
        <v>433</v>
      </c>
      <c r="B1171" t="s">
        <v>291</v>
      </c>
      <c r="C1171" s="54">
        <v>109.41369060300001</v>
      </c>
    </row>
    <row r="1172" spans="1:3" hidden="1" x14ac:dyDescent="0.25">
      <c r="A1172" t="s">
        <v>431</v>
      </c>
      <c r="B1172" t="s">
        <v>291</v>
      </c>
      <c r="C1172" s="54">
        <v>82.556850569399998</v>
      </c>
    </row>
    <row r="1173" spans="1:3" hidden="1" x14ac:dyDescent="0.25">
      <c r="A1173" t="s">
        <v>428</v>
      </c>
      <c r="B1173" t="s">
        <v>291</v>
      </c>
      <c r="C1173" s="54">
        <v>1776.49124579</v>
      </c>
    </row>
    <row r="1174" spans="1:3" hidden="1" x14ac:dyDescent="0.25">
      <c r="A1174" t="s">
        <v>293</v>
      </c>
      <c r="B1174" t="s">
        <v>291</v>
      </c>
      <c r="C1174" s="54">
        <v>2826.8575653399998</v>
      </c>
    </row>
    <row r="1175" spans="1:3" hidden="1" x14ac:dyDescent="0.25">
      <c r="A1175" t="s">
        <v>423</v>
      </c>
      <c r="B1175" t="s">
        <v>291</v>
      </c>
      <c r="C1175" s="54">
        <v>55.4971414575</v>
      </c>
    </row>
    <row r="1176" spans="1:3" hidden="1" x14ac:dyDescent="0.25">
      <c r="A1176" t="s">
        <v>422</v>
      </c>
      <c r="B1176" t="s">
        <v>291</v>
      </c>
      <c r="C1176" s="54">
        <v>6489.1710179299998</v>
      </c>
    </row>
    <row r="1177" spans="1:3" hidden="1" x14ac:dyDescent="0.25">
      <c r="A1177" t="s">
        <v>421</v>
      </c>
      <c r="B1177" t="s">
        <v>291</v>
      </c>
      <c r="C1177" s="54">
        <v>4495.4875818</v>
      </c>
    </row>
    <row r="1178" spans="1:3" hidden="1" x14ac:dyDescent="0.25">
      <c r="A1178" t="s">
        <v>419</v>
      </c>
      <c r="B1178" t="s">
        <v>291</v>
      </c>
      <c r="C1178" s="54">
        <v>515.86553382500006</v>
      </c>
    </row>
    <row r="1179" spans="1:3" hidden="1" x14ac:dyDescent="0.25">
      <c r="A1179" t="s">
        <v>418</v>
      </c>
      <c r="B1179" t="s">
        <v>291</v>
      </c>
      <c r="C1179" s="54">
        <v>63.840635297399999</v>
      </c>
    </row>
    <row r="1180" spans="1:3" hidden="1" x14ac:dyDescent="0.25">
      <c r="A1180" t="s">
        <v>417</v>
      </c>
      <c r="B1180" t="s">
        <v>291</v>
      </c>
      <c r="C1180" s="54">
        <v>3159.41013673</v>
      </c>
    </row>
    <row r="1181" spans="1:3" hidden="1" x14ac:dyDescent="0.25">
      <c r="A1181" t="s">
        <v>416</v>
      </c>
      <c r="B1181" t="s">
        <v>291</v>
      </c>
      <c r="C1181" s="54">
        <v>2504.1317987900002</v>
      </c>
    </row>
    <row r="1182" spans="1:3" hidden="1" x14ac:dyDescent="0.25">
      <c r="A1182" t="s">
        <v>415</v>
      </c>
      <c r="B1182" t="s">
        <v>291</v>
      </c>
      <c r="C1182" s="54">
        <v>979.95202315300003</v>
      </c>
    </row>
    <row r="1183" spans="1:3" hidden="1" x14ac:dyDescent="0.25">
      <c r="A1183" t="s">
        <v>413</v>
      </c>
      <c r="B1183" t="s">
        <v>291</v>
      </c>
      <c r="C1183" s="54">
        <v>5581.8965421900002</v>
      </c>
    </row>
    <row r="1184" spans="1:3" hidden="1" x14ac:dyDescent="0.25">
      <c r="A1184" t="s">
        <v>410</v>
      </c>
      <c r="B1184" t="s">
        <v>291</v>
      </c>
      <c r="C1184" s="54">
        <v>8267.1043949199993</v>
      </c>
    </row>
    <row r="1185" spans="1:3" hidden="1" x14ac:dyDescent="0.25">
      <c r="A1185" t="s">
        <v>409</v>
      </c>
      <c r="B1185" t="s">
        <v>291</v>
      </c>
      <c r="C1185" s="54">
        <v>35267.916200699998</v>
      </c>
    </row>
    <row r="1186" spans="1:3" hidden="1" x14ac:dyDescent="0.25">
      <c r="A1186" t="s">
        <v>408</v>
      </c>
      <c r="B1186" t="s">
        <v>291</v>
      </c>
      <c r="C1186" s="54">
        <v>15952.2625166</v>
      </c>
    </row>
    <row r="1187" spans="1:3" hidden="1" x14ac:dyDescent="0.25">
      <c r="A1187" t="s">
        <v>407</v>
      </c>
      <c r="B1187" t="s">
        <v>291</v>
      </c>
      <c r="C1187" s="54">
        <v>29998.009907200001</v>
      </c>
    </row>
    <row r="1188" spans="1:3" hidden="1" x14ac:dyDescent="0.25">
      <c r="A1188" t="s">
        <v>406</v>
      </c>
      <c r="B1188" t="s">
        <v>291</v>
      </c>
      <c r="C1188" s="54">
        <v>12166.1768622</v>
      </c>
    </row>
    <row r="1189" spans="1:3" hidden="1" x14ac:dyDescent="0.25">
      <c r="A1189" t="s">
        <v>405</v>
      </c>
      <c r="B1189" t="s">
        <v>291</v>
      </c>
      <c r="C1189" s="54">
        <v>2661.6755365899999</v>
      </c>
    </row>
    <row r="1190" spans="1:3" hidden="1" x14ac:dyDescent="0.25">
      <c r="A1190" t="s">
        <v>404</v>
      </c>
      <c r="B1190" t="s">
        <v>291</v>
      </c>
      <c r="C1190" s="54">
        <v>6491.2764966799996</v>
      </c>
    </row>
    <row r="1191" spans="1:3" hidden="1" x14ac:dyDescent="0.25">
      <c r="A1191" t="s">
        <v>402</v>
      </c>
      <c r="B1191" t="s">
        <v>291</v>
      </c>
      <c r="C1191" s="54">
        <v>3840.5592667699998</v>
      </c>
    </row>
    <row r="1192" spans="1:3" hidden="1" x14ac:dyDescent="0.25">
      <c r="A1192" t="s">
        <v>401</v>
      </c>
      <c r="B1192" t="s">
        <v>291</v>
      </c>
      <c r="C1192" s="54">
        <v>1424.85381269</v>
      </c>
    </row>
    <row r="1193" spans="1:3" hidden="1" x14ac:dyDescent="0.25">
      <c r="A1193" t="s">
        <v>400</v>
      </c>
      <c r="B1193" t="s">
        <v>291</v>
      </c>
      <c r="C1193" s="54">
        <v>85.370078863900005</v>
      </c>
    </row>
    <row r="1194" spans="1:3" hidden="1" x14ac:dyDescent="0.25">
      <c r="A1194" t="s">
        <v>398</v>
      </c>
      <c r="B1194" t="s">
        <v>291</v>
      </c>
      <c r="C1194" s="54">
        <v>335.69490745399997</v>
      </c>
    </row>
    <row r="1195" spans="1:3" hidden="1" x14ac:dyDescent="0.25">
      <c r="A1195" t="s">
        <v>397</v>
      </c>
      <c r="B1195" t="s">
        <v>291</v>
      </c>
      <c r="C1195" s="54">
        <v>5476.8873402199997</v>
      </c>
    </row>
    <row r="1196" spans="1:3" hidden="1" x14ac:dyDescent="0.25">
      <c r="A1196" t="s">
        <v>396</v>
      </c>
      <c r="B1196" t="s">
        <v>291</v>
      </c>
      <c r="C1196" s="54">
        <v>30280.222265500001</v>
      </c>
    </row>
    <row r="1197" spans="1:3" hidden="1" x14ac:dyDescent="0.25">
      <c r="A1197" t="s">
        <v>394</v>
      </c>
      <c r="B1197" t="s">
        <v>291</v>
      </c>
      <c r="C1197" s="54">
        <v>418.314895025</v>
      </c>
    </row>
    <row r="1198" spans="1:3" hidden="1" x14ac:dyDescent="0.25">
      <c r="A1198" t="s">
        <v>393</v>
      </c>
      <c r="B1198" t="s">
        <v>291</v>
      </c>
      <c r="C1198" s="54">
        <v>249.35266401199999</v>
      </c>
    </row>
    <row r="1199" spans="1:3" hidden="1" x14ac:dyDescent="0.25">
      <c r="A1199" t="s">
        <v>391</v>
      </c>
      <c r="B1199" t="s">
        <v>291</v>
      </c>
      <c r="C1199" s="54">
        <v>4318.7976069099996</v>
      </c>
    </row>
    <row r="1200" spans="1:3" hidden="1" x14ac:dyDescent="0.25">
      <c r="A1200" t="s">
        <v>389</v>
      </c>
      <c r="B1200" t="s">
        <v>291</v>
      </c>
      <c r="C1200" s="54">
        <v>14944.3110808</v>
      </c>
    </row>
    <row r="1201" spans="1:3" hidden="1" x14ac:dyDescent="0.25">
      <c r="A1201" t="s">
        <v>388</v>
      </c>
      <c r="B1201" t="s">
        <v>291</v>
      </c>
      <c r="C1201" s="54">
        <v>6235.8767398399996</v>
      </c>
    </row>
    <row r="1202" spans="1:3" hidden="1" x14ac:dyDescent="0.25">
      <c r="A1202" t="s">
        <v>386</v>
      </c>
      <c r="B1202" t="s">
        <v>291</v>
      </c>
      <c r="C1202" s="54">
        <v>150.78927959800001</v>
      </c>
    </row>
    <row r="1203" spans="1:3" hidden="1" x14ac:dyDescent="0.25">
      <c r="A1203" t="s">
        <v>385</v>
      </c>
      <c r="B1203" t="s">
        <v>291</v>
      </c>
      <c r="C1203" s="54">
        <v>1068.1834302899999</v>
      </c>
    </row>
    <row r="1204" spans="1:3" hidden="1" x14ac:dyDescent="0.25">
      <c r="A1204" t="s">
        <v>384</v>
      </c>
      <c r="B1204" t="s">
        <v>291</v>
      </c>
      <c r="C1204" s="54">
        <v>4096.2595831600001</v>
      </c>
    </row>
    <row r="1205" spans="1:3" hidden="1" x14ac:dyDescent="0.25">
      <c r="A1205" t="s">
        <v>383</v>
      </c>
      <c r="B1205" t="s">
        <v>291</v>
      </c>
      <c r="C1205" s="54">
        <v>9085.1085306900004</v>
      </c>
    </row>
    <row r="1206" spans="1:3" hidden="1" x14ac:dyDescent="0.25">
      <c r="A1206" t="s">
        <v>382</v>
      </c>
      <c r="B1206" t="s">
        <v>291</v>
      </c>
      <c r="C1206" s="54">
        <v>38.002617190199999</v>
      </c>
    </row>
    <row r="1207" spans="1:3" hidden="1" x14ac:dyDescent="0.25">
      <c r="A1207" t="s">
        <v>378</v>
      </c>
      <c r="B1207" t="s">
        <v>291</v>
      </c>
      <c r="C1207" s="54">
        <v>1387.3305090399999</v>
      </c>
    </row>
    <row r="1208" spans="1:3" hidden="1" x14ac:dyDescent="0.25">
      <c r="A1208" t="s">
        <v>377</v>
      </c>
      <c r="B1208" t="s">
        <v>291</v>
      </c>
      <c r="C1208" s="54">
        <v>296.586794338</v>
      </c>
    </row>
    <row r="1209" spans="1:3" hidden="1" x14ac:dyDescent="0.25">
      <c r="A1209" t="s">
        <v>376</v>
      </c>
      <c r="B1209" t="s">
        <v>291</v>
      </c>
      <c r="C1209" s="54">
        <v>14.516423320099999</v>
      </c>
    </row>
    <row r="1210" spans="1:3" hidden="1" x14ac:dyDescent="0.25">
      <c r="A1210" t="s">
        <v>375</v>
      </c>
      <c r="B1210" t="s">
        <v>291</v>
      </c>
      <c r="C1210" s="54">
        <v>532.27137907899998</v>
      </c>
    </row>
    <row r="1211" spans="1:3" hidden="1" x14ac:dyDescent="0.25">
      <c r="A1211" t="s">
        <v>374</v>
      </c>
      <c r="B1211" t="s">
        <v>291</v>
      </c>
      <c r="C1211" s="54">
        <v>12251.9146719</v>
      </c>
    </row>
    <row r="1212" spans="1:3" hidden="1" x14ac:dyDescent="0.25">
      <c r="A1212" t="s">
        <v>369</v>
      </c>
      <c r="B1212" t="s">
        <v>291</v>
      </c>
      <c r="C1212" s="54">
        <v>1082.24034392</v>
      </c>
    </row>
    <row r="1213" spans="1:3" hidden="1" x14ac:dyDescent="0.25">
      <c r="A1213" t="s">
        <v>368</v>
      </c>
      <c r="B1213" t="s">
        <v>291</v>
      </c>
      <c r="C1213" s="54">
        <v>1095.0899331099999</v>
      </c>
    </row>
    <row r="1214" spans="1:3" hidden="1" x14ac:dyDescent="0.25">
      <c r="A1214" t="s">
        <v>367</v>
      </c>
      <c r="B1214" t="s">
        <v>291</v>
      </c>
      <c r="C1214" s="54">
        <v>1962.4301697799999</v>
      </c>
    </row>
    <row r="1215" spans="1:3" hidden="1" x14ac:dyDescent="0.25">
      <c r="A1215" t="s">
        <v>366</v>
      </c>
      <c r="B1215" t="s">
        <v>291</v>
      </c>
      <c r="C1215" s="54">
        <v>40.7111089534</v>
      </c>
    </row>
    <row r="1216" spans="1:3" hidden="1" x14ac:dyDescent="0.25">
      <c r="A1216" t="s">
        <v>364</v>
      </c>
      <c r="B1216" t="s">
        <v>291</v>
      </c>
      <c r="C1216" s="54">
        <v>3270.0831982300001</v>
      </c>
    </row>
    <row r="1217" spans="1:3" hidden="1" x14ac:dyDescent="0.25">
      <c r="A1217" t="s">
        <v>362</v>
      </c>
      <c r="B1217" t="s">
        <v>291</v>
      </c>
      <c r="C1217" s="54">
        <v>7981.48587245</v>
      </c>
    </row>
    <row r="1218" spans="1:3" hidden="1" x14ac:dyDescent="0.25">
      <c r="A1218" t="s">
        <v>358</v>
      </c>
      <c r="B1218" t="s">
        <v>291</v>
      </c>
      <c r="C1218" s="54">
        <v>406.32770631400001</v>
      </c>
    </row>
    <row r="1219" spans="1:3" hidden="1" x14ac:dyDescent="0.25">
      <c r="A1219" t="s">
        <v>292</v>
      </c>
      <c r="B1219" t="s">
        <v>291</v>
      </c>
      <c r="C1219" s="54">
        <v>1488.02609465</v>
      </c>
    </row>
    <row r="1220" spans="1:3" hidden="1" x14ac:dyDescent="0.25">
      <c r="A1220" t="s">
        <v>357</v>
      </c>
      <c r="B1220" t="s">
        <v>291</v>
      </c>
      <c r="C1220" s="54">
        <v>239.27947593799999</v>
      </c>
    </row>
    <row r="1221" spans="1:3" hidden="1" x14ac:dyDescent="0.25">
      <c r="A1221" t="s">
        <v>354</v>
      </c>
      <c r="B1221" t="s">
        <v>291</v>
      </c>
      <c r="C1221" s="54">
        <v>12098.3951146</v>
      </c>
    </row>
    <row r="1222" spans="1:3" hidden="1" x14ac:dyDescent="0.25">
      <c r="A1222" t="s">
        <v>350</v>
      </c>
      <c r="B1222" t="s">
        <v>291</v>
      </c>
      <c r="C1222" s="54">
        <v>1060.4340778999999</v>
      </c>
    </row>
    <row r="1223" spans="1:3" hidden="1" x14ac:dyDescent="0.25">
      <c r="A1223" t="s">
        <v>291</v>
      </c>
      <c r="B1223" t="s">
        <v>291</v>
      </c>
      <c r="C1223" s="54">
        <v>6398.8622440099998</v>
      </c>
    </row>
    <row r="1224" spans="1:3" hidden="1" x14ac:dyDescent="0.25">
      <c r="A1224" t="s">
        <v>345</v>
      </c>
      <c r="B1224" t="s">
        <v>291</v>
      </c>
      <c r="C1224" s="54">
        <v>805.92696307000006</v>
      </c>
    </row>
    <row r="1225" spans="1:3" hidden="1" x14ac:dyDescent="0.25">
      <c r="A1225" t="s">
        <v>340</v>
      </c>
      <c r="B1225" t="s">
        <v>291</v>
      </c>
      <c r="C1225" s="54">
        <v>8.0628072151399994</v>
      </c>
    </row>
    <row r="1226" spans="1:3" hidden="1" x14ac:dyDescent="0.25">
      <c r="A1226" t="s">
        <v>289</v>
      </c>
      <c r="B1226" t="s">
        <v>291</v>
      </c>
      <c r="C1226" s="54">
        <v>2662.0774538300002</v>
      </c>
    </row>
    <row r="1227" spans="1:3" hidden="1" x14ac:dyDescent="0.25">
      <c r="A1227" t="s">
        <v>335</v>
      </c>
      <c r="B1227" t="s">
        <v>291</v>
      </c>
      <c r="C1227" s="54">
        <v>80.101464625999995</v>
      </c>
    </row>
    <row r="1228" spans="1:3" hidden="1" x14ac:dyDescent="0.25">
      <c r="A1228" t="s">
        <v>334</v>
      </c>
      <c r="B1228" t="s">
        <v>291</v>
      </c>
      <c r="C1228" s="54">
        <v>15571.989321499999</v>
      </c>
    </row>
    <row r="1229" spans="1:3" hidden="1" x14ac:dyDescent="0.25">
      <c r="A1229" t="s">
        <v>332</v>
      </c>
      <c r="B1229" t="s">
        <v>291</v>
      </c>
      <c r="C1229" s="54">
        <v>18569.653642400001</v>
      </c>
    </row>
    <row r="1230" spans="1:3" hidden="1" x14ac:dyDescent="0.25">
      <c r="A1230" t="s">
        <v>331</v>
      </c>
      <c r="B1230" t="s">
        <v>291</v>
      </c>
      <c r="C1230" s="54">
        <v>7971.8511806799997</v>
      </c>
    </row>
    <row r="1231" spans="1:3" hidden="1" x14ac:dyDescent="0.25">
      <c r="A1231" t="s">
        <v>330</v>
      </c>
      <c r="B1231" t="s">
        <v>291</v>
      </c>
      <c r="C1231" s="54">
        <v>17002.406860899999</v>
      </c>
    </row>
    <row r="1232" spans="1:3" hidden="1" x14ac:dyDescent="0.25">
      <c r="A1232" t="s">
        <v>329</v>
      </c>
      <c r="B1232" t="s">
        <v>291</v>
      </c>
      <c r="C1232" s="54">
        <v>8803.6624949399993</v>
      </c>
    </row>
    <row r="1233" spans="1:3" hidden="1" x14ac:dyDescent="0.25">
      <c r="A1233" t="s">
        <v>328</v>
      </c>
      <c r="B1233" t="s">
        <v>291</v>
      </c>
      <c r="C1233" s="54">
        <v>1218.1195577399999</v>
      </c>
    </row>
    <row r="1234" spans="1:3" hidden="1" x14ac:dyDescent="0.25">
      <c r="A1234" t="s">
        <v>327</v>
      </c>
      <c r="B1234" t="s">
        <v>291</v>
      </c>
      <c r="C1234" s="54">
        <v>4461.3074694300003</v>
      </c>
    </row>
    <row r="1235" spans="1:3" hidden="1" x14ac:dyDescent="0.25">
      <c r="A1235" t="s">
        <v>326</v>
      </c>
      <c r="B1235" t="s">
        <v>291</v>
      </c>
      <c r="C1235" s="54">
        <v>6523.33643871</v>
      </c>
    </row>
    <row r="1236" spans="1:3" hidden="1" x14ac:dyDescent="0.25">
      <c r="A1236" t="s">
        <v>325</v>
      </c>
      <c r="B1236" t="s">
        <v>291</v>
      </c>
      <c r="C1236" s="54">
        <v>2651.8418261900001</v>
      </c>
    </row>
    <row r="1237" spans="1:3" hidden="1" x14ac:dyDescent="0.25">
      <c r="A1237" t="s">
        <v>324</v>
      </c>
      <c r="B1237" t="s">
        <v>291</v>
      </c>
      <c r="C1237" s="54">
        <v>2231.6787370400002</v>
      </c>
    </row>
    <row r="1238" spans="1:3" hidden="1" x14ac:dyDescent="0.25">
      <c r="A1238" t="s">
        <v>323</v>
      </c>
      <c r="B1238" t="s">
        <v>291</v>
      </c>
      <c r="C1238" s="54">
        <v>50.550393045299998</v>
      </c>
    </row>
    <row r="1239" spans="1:3" hidden="1" x14ac:dyDescent="0.25">
      <c r="A1239" t="s">
        <v>322</v>
      </c>
      <c r="B1239" t="s">
        <v>291</v>
      </c>
      <c r="C1239" s="54">
        <v>2671.24189419</v>
      </c>
    </row>
    <row r="1240" spans="1:3" hidden="1" x14ac:dyDescent="0.25">
      <c r="A1240" t="s">
        <v>321</v>
      </c>
      <c r="B1240" t="s">
        <v>291</v>
      </c>
      <c r="C1240" s="54">
        <v>6667.8639999400002</v>
      </c>
    </row>
    <row r="1241" spans="1:3" hidden="1" x14ac:dyDescent="0.25">
      <c r="A1241" t="s">
        <v>320</v>
      </c>
      <c r="B1241" t="s">
        <v>291</v>
      </c>
      <c r="C1241" s="54">
        <v>3101.2733185799998</v>
      </c>
    </row>
    <row r="1242" spans="1:3" hidden="1" x14ac:dyDescent="0.25">
      <c r="A1242" t="s">
        <v>319</v>
      </c>
      <c r="B1242" t="s">
        <v>291</v>
      </c>
      <c r="C1242" s="54">
        <v>198.21875233599999</v>
      </c>
    </row>
    <row r="1243" spans="1:3" hidden="1" x14ac:dyDescent="0.25">
      <c r="A1243" t="s">
        <v>318</v>
      </c>
      <c r="B1243" t="s">
        <v>291</v>
      </c>
      <c r="C1243" s="54">
        <v>5490.7031390599996</v>
      </c>
    </row>
    <row r="1244" spans="1:3" hidden="1" x14ac:dyDescent="0.25">
      <c r="A1244" t="s">
        <v>317</v>
      </c>
      <c r="B1244" t="s">
        <v>291</v>
      </c>
      <c r="C1244" s="54">
        <v>6432.2964544899996</v>
      </c>
    </row>
    <row r="1245" spans="1:3" hidden="1" x14ac:dyDescent="0.25">
      <c r="A1245" t="s">
        <v>316</v>
      </c>
      <c r="B1245" t="s">
        <v>291</v>
      </c>
      <c r="C1245" s="54">
        <v>753.703019402</v>
      </c>
    </row>
    <row r="1246" spans="1:3" hidden="1" x14ac:dyDescent="0.25">
      <c r="A1246" t="s">
        <v>315</v>
      </c>
      <c r="B1246" t="s">
        <v>291</v>
      </c>
      <c r="C1246" s="54">
        <v>20829.806523800002</v>
      </c>
    </row>
    <row r="1247" spans="1:3" hidden="1" x14ac:dyDescent="0.25">
      <c r="A1247" t="s">
        <v>314</v>
      </c>
      <c r="B1247" t="s">
        <v>291</v>
      </c>
      <c r="C1247" s="54">
        <v>5349.3997468699999</v>
      </c>
    </row>
    <row r="1248" spans="1:3" hidden="1" x14ac:dyDescent="0.25">
      <c r="A1248" t="s">
        <v>313</v>
      </c>
      <c r="B1248" t="s">
        <v>291</v>
      </c>
      <c r="C1248" s="54">
        <v>55.504556921400003</v>
      </c>
    </row>
    <row r="1249" spans="1:3" hidden="1" x14ac:dyDescent="0.25">
      <c r="A1249" t="s">
        <v>312</v>
      </c>
      <c r="B1249" t="s">
        <v>291</v>
      </c>
      <c r="C1249" s="54">
        <v>70.536526145600007</v>
      </c>
    </row>
    <row r="1250" spans="1:3" hidden="1" x14ac:dyDescent="0.25">
      <c r="A1250" t="s">
        <v>311</v>
      </c>
      <c r="B1250" t="s">
        <v>291</v>
      </c>
      <c r="C1250" s="54">
        <v>929.75427328700005</v>
      </c>
    </row>
    <row r="1251" spans="1:3" hidden="1" x14ac:dyDescent="0.25">
      <c r="A1251" t="s">
        <v>310</v>
      </c>
      <c r="B1251" t="s">
        <v>291</v>
      </c>
      <c r="C1251" s="54">
        <v>27486.4584584</v>
      </c>
    </row>
    <row r="1252" spans="1:3" hidden="1" x14ac:dyDescent="0.25">
      <c r="A1252" t="s">
        <v>309</v>
      </c>
      <c r="B1252" t="s">
        <v>291</v>
      </c>
      <c r="C1252" s="54">
        <v>5639.2655935800003</v>
      </c>
    </row>
    <row r="1253" spans="1:3" hidden="1" x14ac:dyDescent="0.25">
      <c r="A1253" t="s">
        <v>308</v>
      </c>
      <c r="B1253" t="s">
        <v>291</v>
      </c>
      <c r="C1253" s="54">
        <v>4104.1365439199999</v>
      </c>
    </row>
    <row r="1254" spans="1:3" hidden="1" x14ac:dyDescent="0.25">
      <c r="A1254" t="s">
        <v>307</v>
      </c>
      <c r="B1254" t="s">
        <v>291</v>
      </c>
      <c r="C1254" s="54">
        <v>19208.904456600001</v>
      </c>
    </row>
    <row r="1255" spans="1:3" hidden="1" x14ac:dyDescent="0.25">
      <c r="A1255" t="s">
        <v>306</v>
      </c>
      <c r="B1255" t="s">
        <v>291</v>
      </c>
      <c r="C1255" s="54">
        <v>24.8747548887</v>
      </c>
    </row>
    <row r="1256" spans="1:3" hidden="1" x14ac:dyDescent="0.25">
      <c r="A1256" t="s">
        <v>305</v>
      </c>
      <c r="B1256" t="s">
        <v>291</v>
      </c>
      <c r="C1256" s="54">
        <v>14614.7284172</v>
      </c>
    </row>
    <row r="1257" spans="1:3" hidden="1" x14ac:dyDescent="0.25">
      <c r="A1257" t="s">
        <v>304</v>
      </c>
      <c r="B1257" t="s">
        <v>291</v>
      </c>
      <c r="C1257" s="54">
        <v>3591.41989276</v>
      </c>
    </row>
    <row r="1258" spans="1:3" hidden="1" x14ac:dyDescent="0.25">
      <c r="A1258" t="s">
        <v>302</v>
      </c>
      <c r="B1258" t="s">
        <v>291</v>
      </c>
      <c r="C1258" s="54">
        <v>55.5049516678</v>
      </c>
    </row>
    <row r="1259" spans="1:3" hidden="1" x14ac:dyDescent="0.25">
      <c r="A1259" t="s">
        <v>301</v>
      </c>
      <c r="B1259" t="s">
        <v>291</v>
      </c>
      <c r="C1259" s="54">
        <v>3443.2155848799998</v>
      </c>
    </row>
    <row r="1260" spans="1:3" hidden="1" x14ac:dyDescent="0.25">
      <c r="A1260" t="s">
        <v>300</v>
      </c>
      <c r="B1260" t="s">
        <v>291</v>
      </c>
      <c r="C1260" s="54">
        <v>424.24458467699998</v>
      </c>
    </row>
    <row r="1261" spans="1:3" hidden="1" x14ac:dyDescent="0.25">
      <c r="A1261" t="s">
        <v>298</v>
      </c>
      <c r="B1261" t="s">
        <v>291</v>
      </c>
      <c r="C1261" s="54">
        <v>9193.3430608500003</v>
      </c>
    </row>
    <row r="1262" spans="1:3" hidden="1" x14ac:dyDescent="0.25">
      <c r="A1262" t="s">
        <v>297</v>
      </c>
      <c r="B1262" t="s">
        <v>291</v>
      </c>
      <c r="C1262" s="54">
        <v>4215.55589366</v>
      </c>
    </row>
    <row r="1263" spans="1:3" hidden="1" x14ac:dyDescent="0.25">
      <c r="A1263" t="s">
        <v>295</v>
      </c>
      <c r="B1263" t="s">
        <v>291</v>
      </c>
      <c r="C1263" s="54">
        <v>5107.1928934899997</v>
      </c>
    </row>
    <row r="1264" spans="1:3" hidden="1" x14ac:dyDescent="0.25">
      <c r="A1264" t="s">
        <v>294</v>
      </c>
      <c r="B1264" t="s">
        <v>291</v>
      </c>
      <c r="C1264" s="54">
        <v>3265.8296962499999</v>
      </c>
    </row>
    <row r="1265" spans="1:4" x14ac:dyDescent="0.25">
      <c r="A1265" t="s">
        <v>290</v>
      </c>
      <c r="B1265" t="s">
        <v>291</v>
      </c>
      <c r="C1265" s="54">
        <v>2851.8909382500001</v>
      </c>
      <c r="D1265">
        <f>SUM(C1047:C1265)/10000</f>
        <v>114.82516802466165</v>
      </c>
    </row>
    <row r="1266" spans="1:4" hidden="1" x14ac:dyDescent="0.25">
      <c r="A1266" t="s">
        <v>644</v>
      </c>
      <c r="B1266" t="s">
        <v>289</v>
      </c>
      <c r="C1266" s="54">
        <v>3616.6359457100002</v>
      </c>
    </row>
    <row r="1267" spans="1:4" hidden="1" x14ac:dyDescent="0.25">
      <c r="A1267" t="s">
        <v>643</v>
      </c>
      <c r="B1267" t="s">
        <v>289</v>
      </c>
      <c r="C1267" s="54">
        <v>2822.60903818</v>
      </c>
    </row>
    <row r="1268" spans="1:4" hidden="1" x14ac:dyDescent="0.25">
      <c r="A1268" t="s">
        <v>642</v>
      </c>
      <c r="B1268" t="s">
        <v>289</v>
      </c>
      <c r="C1268" s="54">
        <v>1170.10628995</v>
      </c>
    </row>
    <row r="1269" spans="1:4" hidden="1" x14ac:dyDescent="0.25">
      <c r="A1269" t="s">
        <v>641</v>
      </c>
      <c r="B1269" t="s">
        <v>289</v>
      </c>
      <c r="C1269" s="54">
        <v>557.117218804</v>
      </c>
    </row>
    <row r="1270" spans="1:4" hidden="1" x14ac:dyDescent="0.25">
      <c r="A1270" t="s">
        <v>638</v>
      </c>
      <c r="B1270" t="s">
        <v>289</v>
      </c>
      <c r="C1270" s="54">
        <v>4631.5241292999999</v>
      </c>
    </row>
    <row r="1271" spans="1:4" hidden="1" x14ac:dyDescent="0.25">
      <c r="A1271" t="s">
        <v>636</v>
      </c>
      <c r="B1271" t="s">
        <v>289</v>
      </c>
      <c r="C1271" s="54">
        <v>1956.3643130600001</v>
      </c>
    </row>
    <row r="1272" spans="1:4" hidden="1" x14ac:dyDescent="0.25">
      <c r="A1272" t="s">
        <v>635</v>
      </c>
      <c r="B1272" t="s">
        <v>289</v>
      </c>
      <c r="C1272" s="54">
        <v>852.297835147</v>
      </c>
    </row>
    <row r="1273" spans="1:4" hidden="1" x14ac:dyDescent="0.25">
      <c r="A1273" t="s">
        <v>634</v>
      </c>
      <c r="B1273" t="s">
        <v>289</v>
      </c>
      <c r="C1273" s="54">
        <v>202.52574491300001</v>
      </c>
    </row>
    <row r="1274" spans="1:4" hidden="1" x14ac:dyDescent="0.25">
      <c r="A1274" t="s">
        <v>632</v>
      </c>
      <c r="B1274" t="s">
        <v>289</v>
      </c>
      <c r="C1274" s="54">
        <v>8315.1961319099992</v>
      </c>
    </row>
    <row r="1275" spans="1:4" hidden="1" x14ac:dyDescent="0.25">
      <c r="A1275" t="s">
        <v>631</v>
      </c>
      <c r="B1275" t="s">
        <v>289</v>
      </c>
      <c r="C1275" s="54">
        <v>2182.6052755000001</v>
      </c>
    </row>
    <row r="1276" spans="1:4" hidden="1" x14ac:dyDescent="0.25">
      <c r="A1276" t="s">
        <v>630</v>
      </c>
      <c r="B1276" t="s">
        <v>289</v>
      </c>
      <c r="C1276" s="54">
        <v>2614.9083268600002</v>
      </c>
    </row>
    <row r="1277" spans="1:4" hidden="1" x14ac:dyDescent="0.25">
      <c r="A1277" t="s">
        <v>629</v>
      </c>
      <c r="B1277" t="s">
        <v>289</v>
      </c>
      <c r="C1277" s="54">
        <v>6379.0206814100002</v>
      </c>
    </row>
    <row r="1278" spans="1:4" hidden="1" x14ac:dyDescent="0.25">
      <c r="A1278" t="s">
        <v>628</v>
      </c>
      <c r="B1278" t="s">
        <v>289</v>
      </c>
      <c r="C1278" s="54">
        <v>5226.8708439700004</v>
      </c>
    </row>
    <row r="1279" spans="1:4" hidden="1" x14ac:dyDescent="0.25">
      <c r="A1279" t="s">
        <v>627</v>
      </c>
      <c r="B1279" t="s">
        <v>289</v>
      </c>
      <c r="C1279" s="54">
        <v>409.36779643</v>
      </c>
    </row>
    <row r="1280" spans="1:4" hidden="1" x14ac:dyDescent="0.25">
      <c r="A1280" t="s">
        <v>625</v>
      </c>
      <c r="B1280" t="s">
        <v>289</v>
      </c>
      <c r="C1280" s="54">
        <v>2217.2034419800002</v>
      </c>
    </row>
    <row r="1281" spans="1:3" hidden="1" x14ac:dyDescent="0.25">
      <c r="A1281" t="s">
        <v>623</v>
      </c>
      <c r="B1281" t="s">
        <v>289</v>
      </c>
      <c r="C1281" s="54">
        <v>2131.36691956</v>
      </c>
    </row>
    <row r="1282" spans="1:3" hidden="1" x14ac:dyDescent="0.25">
      <c r="A1282" t="s">
        <v>621</v>
      </c>
      <c r="B1282" t="s">
        <v>289</v>
      </c>
      <c r="C1282" s="54">
        <v>1654.5077578400001</v>
      </c>
    </row>
    <row r="1283" spans="1:3" hidden="1" x14ac:dyDescent="0.25">
      <c r="A1283" t="s">
        <v>620</v>
      </c>
      <c r="B1283" t="s">
        <v>289</v>
      </c>
      <c r="C1283" s="54">
        <v>598.96060070600004</v>
      </c>
    </row>
    <row r="1284" spans="1:3" hidden="1" x14ac:dyDescent="0.25">
      <c r="A1284" t="s">
        <v>615</v>
      </c>
      <c r="B1284" t="s">
        <v>289</v>
      </c>
      <c r="C1284" s="54">
        <v>463.06259774</v>
      </c>
    </row>
    <row r="1285" spans="1:3" hidden="1" x14ac:dyDescent="0.25">
      <c r="A1285" t="s">
        <v>613</v>
      </c>
      <c r="B1285" t="s">
        <v>289</v>
      </c>
      <c r="C1285" s="54">
        <v>4339.5005649599998</v>
      </c>
    </row>
    <row r="1286" spans="1:3" hidden="1" x14ac:dyDescent="0.25">
      <c r="A1286" t="s">
        <v>612</v>
      </c>
      <c r="B1286" t="s">
        <v>289</v>
      </c>
      <c r="C1286" s="54">
        <v>4321.4995669600003</v>
      </c>
    </row>
    <row r="1287" spans="1:3" hidden="1" x14ac:dyDescent="0.25">
      <c r="A1287" t="s">
        <v>611</v>
      </c>
      <c r="B1287" t="s">
        <v>289</v>
      </c>
      <c r="C1287" s="54">
        <v>2501.3659091599998</v>
      </c>
    </row>
    <row r="1288" spans="1:3" hidden="1" x14ac:dyDescent="0.25">
      <c r="A1288" t="s">
        <v>610</v>
      </c>
      <c r="B1288" t="s">
        <v>289</v>
      </c>
      <c r="C1288" s="54">
        <v>2640.1110308299999</v>
      </c>
    </row>
    <row r="1289" spans="1:3" hidden="1" x14ac:dyDescent="0.25">
      <c r="A1289" t="s">
        <v>609</v>
      </c>
      <c r="B1289" t="s">
        <v>289</v>
      </c>
      <c r="C1289" s="54">
        <v>2492.04201435</v>
      </c>
    </row>
    <row r="1290" spans="1:3" hidden="1" x14ac:dyDescent="0.25">
      <c r="A1290" t="s">
        <v>608</v>
      </c>
      <c r="B1290" t="s">
        <v>289</v>
      </c>
      <c r="C1290" s="54">
        <v>638.38799895800003</v>
      </c>
    </row>
    <row r="1291" spans="1:3" hidden="1" x14ac:dyDescent="0.25">
      <c r="A1291" t="s">
        <v>607</v>
      </c>
      <c r="B1291" t="s">
        <v>289</v>
      </c>
      <c r="C1291" s="54">
        <v>162.770623379</v>
      </c>
    </row>
    <row r="1292" spans="1:3" hidden="1" x14ac:dyDescent="0.25">
      <c r="A1292" t="s">
        <v>606</v>
      </c>
      <c r="B1292" t="s">
        <v>289</v>
      </c>
      <c r="C1292" s="54">
        <v>397.834141106</v>
      </c>
    </row>
    <row r="1293" spans="1:3" hidden="1" x14ac:dyDescent="0.25">
      <c r="A1293" t="s">
        <v>605</v>
      </c>
      <c r="B1293" t="s">
        <v>289</v>
      </c>
      <c r="C1293" s="54">
        <v>11057.837842000001</v>
      </c>
    </row>
    <row r="1294" spans="1:3" hidden="1" x14ac:dyDescent="0.25">
      <c r="A1294" t="s">
        <v>604</v>
      </c>
      <c r="B1294" t="s">
        <v>289</v>
      </c>
      <c r="C1294" s="54">
        <v>560.70376804800003</v>
      </c>
    </row>
    <row r="1295" spans="1:3" hidden="1" x14ac:dyDescent="0.25">
      <c r="A1295" t="s">
        <v>603</v>
      </c>
      <c r="B1295" t="s">
        <v>289</v>
      </c>
      <c r="C1295" s="54">
        <v>11156.8863028</v>
      </c>
    </row>
    <row r="1296" spans="1:3" hidden="1" x14ac:dyDescent="0.25">
      <c r="A1296" t="s">
        <v>602</v>
      </c>
      <c r="B1296" t="s">
        <v>289</v>
      </c>
      <c r="C1296" s="54">
        <v>517.45492851799997</v>
      </c>
    </row>
    <row r="1297" spans="1:3" hidden="1" x14ac:dyDescent="0.25">
      <c r="A1297" t="s">
        <v>601</v>
      </c>
      <c r="B1297" t="s">
        <v>289</v>
      </c>
      <c r="C1297" s="54">
        <v>7707.77639155</v>
      </c>
    </row>
    <row r="1298" spans="1:3" hidden="1" x14ac:dyDescent="0.25">
      <c r="A1298" t="s">
        <v>598</v>
      </c>
      <c r="B1298" t="s">
        <v>289</v>
      </c>
      <c r="C1298" s="54">
        <v>23.473622813199999</v>
      </c>
    </row>
    <row r="1299" spans="1:3" hidden="1" x14ac:dyDescent="0.25">
      <c r="A1299" t="s">
        <v>595</v>
      </c>
      <c r="B1299" t="s">
        <v>289</v>
      </c>
      <c r="C1299" s="54">
        <v>1135.30447736</v>
      </c>
    </row>
    <row r="1300" spans="1:3" hidden="1" x14ac:dyDescent="0.25">
      <c r="A1300" t="s">
        <v>593</v>
      </c>
      <c r="B1300" t="s">
        <v>289</v>
      </c>
      <c r="C1300" s="54">
        <v>679.02461865500004</v>
      </c>
    </row>
    <row r="1301" spans="1:3" hidden="1" x14ac:dyDescent="0.25">
      <c r="A1301" t="s">
        <v>589</v>
      </c>
      <c r="B1301" t="s">
        <v>289</v>
      </c>
      <c r="C1301" s="54">
        <v>9984.3646030799991</v>
      </c>
    </row>
    <row r="1302" spans="1:3" hidden="1" x14ac:dyDescent="0.25">
      <c r="A1302" t="s">
        <v>587</v>
      </c>
      <c r="B1302" t="s">
        <v>289</v>
      </c>
      <c r="C1302" s="54">
        <v>7627.0399745000004</v>
      </c>
    </row>
    <row r="1303" spans="1:3" hidden="1" x14ac:dyDescent="0.25">
      <c r="A1303" t="s">
        <v>585</v>
      </c>
      <c r="B1303" t="s">
        <v>289</v>
      </c>
      <c r="C1303" s="54">
        <v>2546.4829896599999</v>
      </c>
    </row>
    <row r="1304" spans="1:3" hidden="1" x14ac:dyDescent="0.25">
      <c r="A1304" t="s">
        <v>584</v>
      </c>
      <c r="B1304" t="s">
        <v>289</v>
      </c>
      <c r="C1304" s="54">
        <v>22.6240320673</v>
      </c>
    </row>
    <row r="1305" spans="1:3" hidden="1" x14ac:dyDescent="0.25">
      <c r="A1305" t="s">
        <v>583</v>
      </c>
      <c r="B1305" t="s">
        <v>289</v>
      </c>
      <c r="C1305" s="54">
        <v>686.488534867</v>
      </c>
    </row>
    <row r="1306" spans="1:3" hidden="1" x14ac:dyDescent="0.25">
      <c r="A1306" t="s">
        <v>582</v>
      </c>
      <c r="B1306" t="s">
        <v>289</v>
      </c>
      <c r="C1306" s="54">
        <v>3004.1374008600001</v>
      </c>
    </row>
    <row r="1307" spans="1:3" hidden="1" x14ac:dyDescent="0.25">
      <c r="A1307" t="s">
        <v>581</v>
      </c>
      <c r="B1307" t="s">
        <v>289</v>
      </c>
      <c r="C1307" s="54">
        <v>239.50553950899999</v>
      </c>
    </row>
    <row r="1308" spans="1:3" hidden="1" x14ac:dyDescent="0.25">
      <c r="A1308" t="s">
        <v>579</v>
      </c>
      <c r="B1308" t="s">
        <v>289</v>
      </c>
      <c r="C1308" s="54">
        <v>2639.8112528800002</v>
      </c>
    </row>
    <row r="1309" spans="1:3" hidden="1" x14ac:dyDescent="0.25">
      <c r="A1309" t="s">
        <v>577</v>
      </c>
      <c r="B1309" t="s">
        <v>289</v>
      </c>
      <c r="C1309" s="54">
        <v>4269.7170242700004</v>
      </c>
    </row>
    <row r="1310" spans="1:3" hidden="1" x14ac:dyDescent="0.25">
      <c r="A1310" t="s">
        <v>576</v>
      </c>
      <c r="B1310" t="s">
        <v>289</v>
      </c>
      <c r="C1310" s="54">
        <v>2947.0261291000002</v>
      </c>
    </row>
    <row r="1311" spans="1:3" hidden="1" x14ac:dyDescent="0.25">
      <c r="A1311" t="s">
        <v>574</v>
      </c>
      <c r="B1311" t="s">
        <v>289</v>
      </c>
      <c r="C1311" s="54">
        <v>8345.5149264800002</v>
      </c>
    </row>
    <row r="1312" spans="1:3" hidden="1" x14ac:dyDescent="0.25">
      <c r="A1312" t="s">
        <v>243</v>
      </c>
      <c r="B1312" t="s">
        <v>289</v>
      </c>
      <c r="C1312" s="54">
        <v>732.10064698600002</v>
      </c>
    </row>
    <row r="1313" spans="1:3" hidden="1" x14ac:dyDescent="0.25">
      <c r="A1313" t="s">
        <v>494</v>
      </c>
      <c r="B1313" t="s">
        <v>289</v>
      </c>
      <c r="C1313" s="54">
        <v>36.982488483300003</v>
      </c>
    </row>
    <row r="1314" spans="1:3" hidden="1" x14ac:dyDescent="0.25">
      <c r="A1314" t="s">
        <v>486</v>
      </c>
      <c r="B1314" t="s">
        <v>289</v>
      </c>
      <c r="C1314" s="54">
        <v>104.598615091</v>
      </c>
    </row>
    <row r="1315" spans="1:3" hidden="1" x14ac:dyDescent="0.25">
      <c r="A1315" t="s">
        <v>475</v>
      </c>
      <c r="B1315" t="s">
        <v>289</v>
      </c>
      <c r="C1315" s="54">
        <v>78.467624639099995</v>
      </c>
    </row>
    <row r="1316" spans="1:3" hidden="1" x14ac:dyDescent="0.25">
      <c r="A1316" t="s">
        <v>474</v>
      </c>
      <c r="B1316" t="s">
        <v>289</v>
      </c>
      <c r="C1316" s="54">
        <v>265.84545037999999</v>
      </c>
    </row>
    <row r="1317" spans="1:3" hidden="1" x14ac:dyDescent="0.25">
      <c r="A1317" t="s">
        <v>470</v>
      </c>
      <c r="B1317" t="s">
        <v>289</v>
      </c>
      <c r="C1317" s="54">
        <v>18.980756772500001</v>
      </c>
    </row>
    <row r="1318" spans="1:3" hidden="1" x14ac:dyDescent="0.25">
      <c r="A1318" t="s">
        <v>468</v>
      </c>
      <c r="B1318" t="s">
        <v>289</v>
      </c>
      <c r="C1318" s="54">
        <v>162.50635661199999</v>
      </c>
    </row>
    <row r="1319" spans="1:3" hidden="1" x14ac:dyDescent="0.25">
      <c r="A1319" t="s">
        <v>463</v>
      </c>
      <c r="B1319" t="s">
        <v>289</v>
      </c>
      <c r="C1319" s="54">
        <v>7272.7809290100004</v>
      </c>
    </row>
    <row r="1320" spans="1:3" hidden="1" x14ac:dyDescent="0.25">
      <c r="A1320" t="s">
        <v>458</v>
      </c>
      <c r="B1320" t="s">
        <v>289</v>
      </c>
      <c r="C1320" s="54">
        <v>109.436957492</v>
      </c>
    </row>
    <row r="1321" spans="1:3" hidden="1" x14ac:dyDescent="0.25">
      <c r="A1321" t="s">
        <v>457</v>
      </c>
      <c r="B1321" t="s">
        <v>289</v>
      </c>
      <c r="C1321" s="54">
        <v>83.449492969999994</v>
      </c>
    </row>
    <row r="1322" spans="1:3" hidden="1" x14ac:dyDescent="0.25">
      <c r="A1322" t="s">
        <v>456</v>
      </c>
      <c r="B1322" t="s">
        <v>289</v>
      </c>
      <c r="C1322" s="54">
        <v>174.14143417299999</v>
      </c>
    </row>
    <row r="1323" spans="1:3" hidden="1" x14ac:dyDescent="0.25">
      <c r="A1323" t="s">
        <v>455</v>
      </c>
      <c r="B1323" t="s">
        <v>289</v>
      </c>
      <c r="C1323" s="54">
        <v>1238.5051963599999</v>
      </c>
    </row>
    <row r="1324" spans="1:3" hidden="1" x14ac:dyDescent="0.25">
      <c r="A1324" t="s">
        <v>449</v>
      </c>
      <c r="B1324" t="s">
        <v>289</v>
      </c>
      <c r="C1324" s="54">
        <v>2868.5257415599999</v>
      </c>
    </row>
    <row r="1325" spans="1:3" hidden="1" x14ac:dyDescent="0.25">
      <c r="A1325" t="s">
        <v>446</v>
      </c>
      <c r="B1325" t="s">
        <v>289</v>
      </c>
      <c r="C1325" s="54">
        <v>993.02665792000005</v>
      </c>
    </row>
    <row r="1326" spans="1:3" hidden="1" x14ac:dyDescent="0.25">
      <c r="A1326" t="s">
        <v>445</v>
      </c>
      <c r="B1326" t="s">
        <v>289</v>
      </c>
      <c r="C1326" s="54">
        <v>3152.69852107</v>
      </c>
    </row>
    <row r="1327" spans="1:3" hidden="1" x14ac:dyDescent="0.25">
      <c r="A1327" t="s">
        <v>443</v>
      </c>
      <c r="B1327" t="s">
        <v>289</v>
      </c>
      <c r="C1327" s="54">
        <v>4501.1721938000001</v>
      </c>
    </row>
    <row r="1328" spans="1:3" hidden="1" x14ac:dyDescent="0.25">
      <c r="A1328" t="s">
        <v>442</v>
      </c>
      <c r="B1328" t="s">
        <v>289</v>
      </c>
      <c r="C1328" s="54">
        <v>1059.27600542</v>
      </c>
    </row>
    <row r="1329" spans="1:3" hidden="1" x14ac:dyDescent="0.25">
      <c r="A1329" t="s">
        <v>441</v>
      </c>
      <c r="B1329" t="s">
        <v>289</v>
      </c>
      <c r="C1329" s="54">
        <v>1437.8951459899999</v>
      </c>
    </row>
    <row r="1330" spans="1:3" hidden="1" x14ac:dyDescent="0.25">
      <c r="A1330" t="s">
        <v>440</v>
      </c>
      <c r="B1330" t="s">
        <v>289</v>
      </c>
      <c r="C1330" s="54">
        <v>304.26516128899999</v>
      </c>
    </row>
    <row r="1331" spans="1:3" hidden="1" x14ac:dyDescent="0.25">
      <c r="A1331" t="s">
        <v>422</v>
      </c>
      <c r="B1331" t="s">
        <v>289</v>
      </c>
      <c r="C1331" s="54">
        <v>0.107681639809</v>
      </c>
    </row>
    <row r="1332" spans="1:3" hidden="1" x14ac:dyDescent="0.25">
      <c r="A1332" t="s">
        <v>421</v>
      </c>
      <c r="B1332" t="s">
        <v>289</v>
      </c>
      <c r="C1332" s="54">
        <v>418.81266164099998</v>
      </c>
    </row>
    <row r="1333" spans="1:3" hidden="1" x14ac:dyDescent="0.25">
      <c r="A1333" t="s">
        <v>419</v>
      </c>
      <c r="B1333" t="s">
        <v>289</v>
      </c>
      <c r="C1333" s="54">
        <v>199.602059688</v>
      </c>
    </row>
    <row r="1334" spans="1:3" hidden="1" x14ac:dyDescent="0.25">
      <c r="A1334" t="s">
        <v>417</v>
      </c>
      <c r="B1334" t="s">
        <v>289</v>
      </c>
      <c r="C1334" s="54">
        <v>163.20220996200001</v>
      </c>
    </row>
    <row r="1335" spans="1:3" hidden="1" x14ac:dyDescent="0.25">
      <c r="A1335" t="s">
        <v>416</v>
      </c>
      <c r="B1335" t="s">
        <v>289</v>
      </c>
      <c r="C1335" s="54">
        <v>5.2601245943199997</v>
      </c>
    </row>
    <row r="1336" spans="1:3" hidden="1" x14ac:dyDescent="0.25">
      <c r="A1336" t="s">
        <v>413</v>
      </c>
      <c r="B1336" t="s">
        <v>289</v>
      </c>
      <c r="C1336" s="54">
        <v>4865.4199234300004</v>
      </c>
    </row>
    <row r="1337" spans="1:3" hidden="1" x14ac:dyDescent="0.25">
      <c r="A1337" t="s">
        <v>410</v>
      </c>
      <c r="B1337" t="s">
        <v>289</v>
      </c>
      <c r="C1337" s="54">
        <v>640.78072072500004</v>
      </c>
    </row>
    <row r="1338" spans="1:3" hidden="1" x14ac:dyDescent="0.25">
      <c r="A1338" t="s">
        <v>409</v>
      </c>
      <c r="B1338" t="s">
        <v>289</v>
      </c>
      <c r="C1338" s="54">
        <v>3489.2806297100001</v>
      </c>
    </row>
    <row r="1339" spans="1:3" hidden="1" x14ac:dyDescent="0.25">
      <c r="A1339" t="s">
        <v>408</v>
      </c>
      <c r="B1339" t="s">
        <v>289</v>
      </c>
      <c r="C1339" s="54">
        <v>5669.8369335300004</v>
      </c>
    </row>
    <row r="1340" spans="1:3" hidden="1" x14ac:dyDescent="0.25">
      <c r="A1340" t="s">
        <v>407</v>
      </c>
      <c r="B1340" t="s">
        <v>289</v>
      </c>
      <c r="C1340" s="54">
        <v>41347.721201699998</v>
      </c>
    </row>
    <row r="1341" spans="1:3" hidden="1" x14ac:dyDescent="0.25">
      <c r="A1341" t="s">
        <v>406</v>
      </c>
      <c r="B1341" t="s">
        <v>289</v>
      </c>
      <c r="C1341" s="54">
        <v>11536.338708499999</v>
      </c>
    </row>
    <row r="1342" spans="1:3" hidden="1" x14ac:dyDescent="0.25">
      <c r="A1342" t="s">
        <v>405</v>
      </c>
      <c r="B1342" t="s">
        <v>289</v>
      </c>
      <c r="C1342" s="54">
        <v>509.50764702700002</v>
      </c>
    </row>
    <row r="1343" spans="1:3" hidden="1" x14ac:dyDescent="0.25">
      <c r="A1343" t="s">
        <v>404</v>
      </c>
      <c r="B1343" t="s">
        <v>289</v>
      </c>
      <c r="C1343" s="54">
        <v>6061.4324527600002</v>
      </c>
    </row>
    <row r="1344" spans="1:3" hidden="1" x14ac:dyDescent="0.25">
      <c r="A1344" t="s">
        <v>396</v>
      </c>
      <c r="B1344" t="s">
        <v>289</v>
      </c>
      <c r="C1344" s="54">
        <v>15146.160623899999</v>
      </c>
    </row>
    <row r="1345" spans="1:3" hidden="1" x14ac:dyDescent="0.25">
      <c r="A1345" t="s">
        <v>389</v>
      </c>
      <c r="B1345" t="s">
        <v>289</v>
      </c>
      <c r="C1345" s="54">
        <v>4785.4394075999999</v>
      </c>
    </row>
    <row r="1346" spans="1:3" hidden="1" x14ac:dyDescent="0.25">
      <c r="A1346" t="s">
        <v>388</v>
      </c>
      <c r="B1346" t="s">
        <v>289</v>
      </c>
      <c r="C1346" s="54">
        <v>1.2113273999700001</v>
      </c>
    </row>
    <row r="1347" spans="1:3" hidden="1" x14ac:dyDescent="0.25">
      <c r="A1347" t="s">
        <v>385</v>
      </c>
      <c r="B1347" t="s">
        <v>289</v>
      </c>
      <c r="C1347" s="54">
        <v>2745.4190366500002</v>
      </c>
    </row>
    <row r="1348" spans="1:3" hidden="1" x14ac:dyDescent="0.25">
      <c r="A1348" t="s">
        <v>384</v>
      </c>
      <c r="B1348" t="s">
        <v>289</v>
      </c>
      <c r="C1348" s="54">
        <v>1121.38030374</v>
      </c>
    </row>
    <row r="1349" spans="1:3" hidden="1" x14ac:dyDescent="0.25">
      <c r="A1349" t="s">
        <v>383</v>
      </c>
      <c r="B1349" t="s">
        <v>289</v>
      </c>
      <c r="C1349" s="54">
        <v>1975.82039998</v>
      </c>
    </row>
    <row r="1350" spans="1:3" hidden="1" x14ac:dyDescent="0.25">
      <c r="A1350" t="s">
        <v>382</v>
      </c>
      <c r="B1350" t="s">
        <v>289</v>
      </c>
      <c r="C1350" s="54">
        <v>1293.0655591</v>
      </c>
    </row>
    <row r="1351" spans="1:3" hidden="1" x14ac:dyDescent="0.25">
      <c r="A1351" t="s">
        <v>374</v>
      </c>
      <c r="B1351" t="s">
        <v>289</v>
      </c>
      <c r="C1351" s="54">
        <v>6.3184524353000002</v>
      </c>
    </row>
    <row r="1352" spans="1:3" hidden="1" x14ac:dyDescent="0.25">
      <c r="A1352" t="s">
        <v>368</v>
      </c>
      <c r="B1352" t="s">
        <v>289</v>
      </c>
      <c r="C1352" s="54">
        <v>288.50630820200001</v>
      </c>
    </row>
    <row r="1353" spans="1:3" hidden="1" x14ac:dyDescent="0.25">
      <c r="A1353" t="s">
        <v>367</v>
      </c>
      <c r="B1353" t="s">
        <v>289</v>
      </c>
      <c r="C1353" s="54">
        <v>348.848676797</v>
      </c>
    </row>
    <row r="1354" spans="1:3" hidden="1" x14ac:dyDescent="0.25">
      <c r="A1354" t="s">
        <v>362</v>
      </c>
      <c r="B1354" t="s">
        <v>289</v>
      </c>
      <c r="C1354" s="54">
        <v>5629.7489692600002</v>
      </c>
    </row>
    <row r="1355" spans="1:3" hidden="1" x14ac:dyDescent="0.25">
      <c r="A1355" t="s">
        <v>354</v>
      </c>
      <c r="B1355" t="s">
        <v>289</v>
      </c>
      <c r="C1355" s="54">
        <v>2416.7931701500002</v>
      </c>
    </row>
    <row r="1356" spans="1:3" hidden="1" x14ac:dyDescent="0.25">
      <c r="A1356" t="s">
        <v>291</v>
      </c>
      <c r="B1356" t="s">
        <v>289</v>
      </c>
      <c r="C1356" s="54">
        <v>12.456462201600001</v>
      </c>
    </row>
    <row r="1357" spans="1:3" hidden="1" x14ac:dyDescent="0.25">
      <c r="A1357" t="s">
        <v>334</v>
      </c>
      <c r="B1357" t="s">
        <v>289</v>
      </c>
      <c r="C1357" s="54">
        <v>6717.2940876900002</v>
      </c>
    </row>
    <row r="1358" spans="1:3" hidden="1" x14ac:dyDescent="0.25">
      <c r="A1358" t="s">
        <v>332</v>
      </c>
      <c r="B1358" t="s">
        <v>289</v>
      </c>
      <c r="C1358" s="54">
        <v>1.72055952421</v>
      </c>
    </row>
    <row r="1359" spans="1:3" hidden="1" x14ac:dyDescent="0.25">
      <c r="A1359" t="s">
        <v>331</v>
      </c>
      <c r="B1359" t="s">
        <v>289</v>
      </c>
      <c r="C1359" s="54">
        <v>166.513362543</v>
      </c>
    </row>
    <row r="1360" spans="1:3" hidden="1" x14ac:dyDescent="0.25">
      <c r="A1360" t="s">
        <v>330</v>
      </c>
      <c r="B1360" t="s">
        <v>289</v>
      </c>
      <c r="C1360" s="54">
        <v>833.27363543199999</v>
      </c>
    </row>
    <row r="1361" spans="1:3" hidden="1" x14ac:dyDescent="0.25">
      <c r="A1361" t="s">
        <v>329</v>
      </c>
      <c r="B1361" t="s">
        <v>289</v>
      </c>
      <c r="C1361" s="54">
        <v>4213.6600872700001</v>
      </c>
    </row>
    <row r="1362" spans="1:3" hidden="1" x14ac:dyDescent="0.25">
      <c r="A1362" t="s">
        <v>326</v>
      </c>
      <c r="B1362" t="s">
        <v>289</v>
      </c>
      <c r="C1362" s="54">
        <v>884.135206552</v>
      </c>
    </row>
    <row r="1363" spans="1:3" hidden="1" x14ac:dyDescent="0.25">
      <c r="A1363" t="s">
        <v>325</v>
      </c>
      <c r="B1363" t="s">
        <v>289</v>
      </c>
      <c r="C1363" s="54">
        <v>32.991468290900002</v>
      </c>
    </row>
    <row r="1364" spans="1:3" hidden="1" x14ac:dyDescent="0.25">
      <c r="A1364" t="s">
        <v>324</v>
      </c>
      <c r="B1364" t="s">
        <v>289</v>
      </c>
      <c r="C1364" s="54">
        <v>243.195791633</v>
      </c>
    </row>
    <row r="1365" spans="1:3" hidden="1" x14ac:dyDescent="0.25">
      <c r="A1365" t="s">
        <v>322</v>
      </c>
      <c r="B1365" t="s">
        <v>289</v>
      </c>
      <c r="C1365" s="54">
        <v>609.43016652699998</v>
      </c>
    </row>
    <row r="1366" spans="1:3" hidden="1" x14ac:dyDescent="0.25">
      <c r="A1366" t="s">
        <v>321</v>
      </c>
      <c r="B1366" t="s">
        <v>289</v>
      </c>
      <c r="C1366" s="54">
        <v>6153.6447133600004</v>
      </c>
    </row>
    <row r="1367" spans="1:3" hidden="1" x14ac:dyDescent="0.25">
      <c r="A1367" t="s">
        <v>318</v>
      </c>
      <c r="B1367" t="s">
        <v>289</v>
      </c>
      <c r="C1367" s="54">
        <v>6546.7263120300004</v>
      </c>
    </row>
    <row r="1368" spans="1:3" hidden="1" x14ac:dyDescent="0.25">
      <c r="A1368" t="s">
        <v>317</v>
      </c>
      <c r="B1368" t="s">
        <v>289</v>
      </c>
      <c r="C1368" s="54">
        <v>1181.5800009</v>
      </c>
    </row>
    <row r="1369" spans="1:3" hidden="1" x14ac:dyDescent="0.25">
      <c r="A1369" t="s">
        <v>315</v>
      </c>
      <c r="B1369" t="s">
        <v>289</v>
      </c>
      <c r="C1369" s="54">
        <v>4787.1158314200002</v>
      </c>
    </row>
    <row r="1370" spans="1:3" hidden="1" x14ac:dyDescent="0.25">
      <c r="A1370" t="s">
        <v>310</v>
      </c>
      <c r="B1370" t="s">
        <v>289</v>
      </c>
      <c r="C1370" s="54">
        <v>12674.1459961</v>
      </c>
    </row>
    <row r="1371" spans="1:3" hidden="1" x14ac:dyDescent="0.25">
      <c r="A1371" t="s">
        <v>309</v>
      </c>
      <c r="B1371" t="s">
        <v>289</v>
      </c>
      <c r="C1371" s="54">
        <v>10881.9106804</v>
      </c>
    </row>
    <row r="1372" spans="1:3" hidden="1" x14ac:dyDescent="0.25">
      <c r="A1372" t="s">
        <v>308</v>
      </c>
      <c r="B1372" t="s">
        <v>289</v>
      </c>
      <c r="C1372" s="54">
        <v>1753.29912072</v>
      </c>
    </row>
    <row r="1373" spans="1:3" hidden="1" x14ac:dyDescent="0.25">
      <c r="A1373" t="s">
        <v>307</v>
      </c>
      <c r="B1373" t="s">
        <v>289</v>
      </c>
      <c r="C1373" s="54">
        <v>17260.3558901</v>
      </c>
    </row>
    <row r="1374" spans="1:3" hidden="1" x14ac:dyDescent="0.25">
      <c r="A1374" t="s">
        <v>305</v>
      </c>
      <c r="B1374" t="s">
        <v>289</v>
      </c>
      <c r="C1374" s="54">
        <v>216.522603903</v>
      </c>
    </row>
    <row r="1375" spans="1:3" hidden="1" x14ac:dyDescent="0.25">
      <c r="A1375" t="s">
        <v>301</v>
      </c>
      <c r="B1375" t="s">
        <v>289</v>
      </c>
      <c r="C1375" s="54">
        <v>55.504951675800001</v>
      </c>
    </row>
    <row r="1376" spans="1:3" hidden="1" x14ac:dyDescent="0.25">
      <c r="A1376" t="s">
        <v>298</v>
      </c>
      <c r="B1376" t="s">
        <v>289</v>
      </c>
      <c r="C1376" s="54">
        <v>1549.81410284</v>
      </c>
    </row>
    <row r="1377" spans="1:4" hidden="1" x14ac:dyDescent="0.25">
      <c r="A1377" t="s">
        <v>297</v>
      </c>
      <c r="B1377" t="s">
        <v>289</v>
      </c>
      <c r="C1377" s="54">
        <v>3081.6319799900002</v>
      </c>
    </row>
    <row r="1378" spans="1:4" hidden="1" x14ac:dyDescent="0.25">
      <c r="A1378" t="s">
        <v>295</v>
      </c>
      <c r="B1378" t="s">
        <v>289</v>
      </c>
      <c r="C1378" s="54">
        <v>29.013847695399999</v>
      </c>
    </row>
    <row r="1379" spans="1:4" hidden="1" x14ac:dyDescent="0.25">
      <c r="A1379" t="s">
        <v>294</v>
      </c>
      <c r="B1379" t="s">
        <v>289</v>
      </c>
      <c r="C1379" s="54">
        <v>2117.2910680300001</v>
      </c>
    </row>
    <row r="1380" spans="1:4" x14ac:dyDescent="0.25">
      <c r="A1380" t="s">
        <v>290</v>
      </c>
      <c r="B1380" t="s">
        <v>289</v>
      </c>
      <c r="C1380" s="54">
        <v>1693.0919380099999</v>
      </c>
      <c r="D1380">
        <f>SUM(C1266:C1380)/10000</f>
        <v>35.960392752866781</v>
      </c>
    </row>
  </sheetData>
  <autoFilter ref="A1:D1380">
    <filterColumn colId="3">
      <customFilters>
        <customFilter operator="notEqual" val=" 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67"/>
  <sheetViews>
    <sheetView zoomScale="70" zoomScaleNormal="70" workbookViewId="0">
      <selection activeCell="E63" sqref="E63:E64"/>
    </sheetView>
  </sheetViews>
  <sheetFormatPr baseColWidth="10" defaultRowHeight="15" x14ac:dyDescent="0.25"/>
  <cols>
    <col min="1" max="1" width="18.5703125" bestFit="1" customWidth="1"/>
    <col min="2" max="2" width="40.7109375" customWidth="1"/>
    <col min="4" max="4" width="14.85546875" bestFit="1" customWidth="1"/>
    <col min="6" max="6" width="8.42578125" customWidth="1"/>
    <col min="7" max="9" width="0" hidden="1" customWidth="1"/>
  </cols>
  <sheetData>
    <row r="1" spans="1:9" ht="15.75" customHeight="1" x14ac:dyDescent="0.25">
      <c r="A1" s="143" t="s">
        <v>648</v>
      </c>
      <c r="B1" s="143"/>
      <c r="C1" s="144"/>
      <c r="D1" s="15" t="s">
        <v>231</v>
      </c>
      <c r="E1" s="15" t="s">
        <v>232</v>
      </c>
      <c r="F1" s="15" t="s">
        <v>233</v>
      </c>
      <c r="G1" s="15" t="s">
        <v>232</v>
      </c>
      <c r="H1" s="15" t="s">
        <v>233</v>
      </c>
      <c r="I1" s="15" t="s">
        <v>234</v>
      </c>
    </row>
    <row r="2" spans="1:9" ht="24" x14ac:dyDescent="0.25">
      <c r="A2" s="9" t="s">
        <v>172</v>
      </c>
      <c r="B2" s="9" t="s">
        <v>173</v>
      </c>
      <c r="C2" s="9" t="s">
        <v>42</v>
      </c>
      <c r="D2" s="15" t="s">
        <v>235</v>
      </c>
      <c r="E2" s="15" t="s">
        <v>236</v>
      </c>
      <c r="F2" s="15" t="s">
        <v>237</v>
      </c>
      <c r="G2" s="15" t="s">
        <v>236</v>
      </c>
      <c r="H2" s="15" t="s">
        <v>237</v>
      </c>
      <c r="I2" s="15" t="s">
        <v>238</v>
      </c>
    </row>
    <row r="3" spans="1:9" x14ac:dyDescent="0.25">
      <c r="A3" s="6" t="s">
        <v>102</v>
      </c>
      <c r="B3" s="6" t="s">
        <v>101</v>
      </c>
      <c r="C3" s="121">
        <v>97.845927755399998</v>
      </c>
      <c r="D3" s="120">
        <v>8.1074992473898355</v>
      </c>
      <c r="E3" s="7">
        <f>D3/C3</f>
        <v>8.2859853581820547E-2</v>
      </c>
      <c r="F3" s="7">
        <f t="shared" ref="F3:F19" si="0">E3/$E$64</f>
        <v>0.17104597850585349</v>
      </c>
      <c r="G3" s="7">
        <f t="shared" ref="G3:G18" si="1">D3/$D$63</f>
        <v>6.0052437116192734E-3</v>
      </c>
      <c r="H3" s="7" t="e">
        <f t="shared" ref="H3:H19" si="2">G3/$G$64</f>
        <v>#REF!</v>
      </c>
      <c r="I3" s="7"/>
    </row>
    <row r="4" spans="1:9" x14ac:dyDescent="0.25">
      <c r="A4" s="6" t="s">
        <v>112</v>
      </c>
      <c r="B4" s="6" t="s">
        <v>111</v>
      </c>
      <c r="C4" s="7">
        <v>48.947050475099999</v>
      </c>
      <c r="D4" s="120">
        <v>15.408665478514999</v>
      </c>
      <c r="E4" s="125">
        <f t="shared" ref="E4:E59" si="3">D4/C4</f>
        <v>0.31480273742650922</v>
      </c>
      <c r="F4" s="7">
        <f t="shared" si="0"/>
        <v>0.64984114660869119</v>
      </c>
      <c r="G4" s="7">
        <f t="shared" si="1"/>
        <v>1.1413234666545001E-2</v>
      </c>
      <c r="H4" s="7" t="e">
        <f t="shared" si="2"/>
        <v>#REF!</v>
      </c>
    </row>
    <row r="5" spans="1:9" x14ac:dyDescent="0.25">
      <c r="A5" s="6" t="s">
        <v>146</v>
      </c>
      <c r="B5" s="6" t="s">
        <v>145</v>
      </c>
      <c r="C5" s="7">
        <v>50.047032969</v>
      </c>
      <c r="D5" s="120">
        <v>0</v>
      </c>
      <c r="E5" s="125">
        <f t="shared" si="3"/>
        <v>0</v>
      </c>
      <c r="F5" s="7">
        <f t="shared" si="0"/>
        <v>0</v>
      </c>
      <c r="G5" s="7">
        <f t="shared" si="1"/>
        <v>0</v>
      </c>
      <c r="H5" s="7" t="e">
        <f t="shared" si="2"/>
        <v>#REF!</v>
      </c>
    </row>
    <row r="6" spans="1:9" x14ac:dyDescent="0.25">
      <c r="A6" s="6" t="s">
        <v>154</v>
      </c>
      <c r="B6" s="6" t="s">
        <v>153</v>
      </c>
      <c r="C6" s="7">
        <v>153.54900925499999</v>
      </c>
      <c r="D6" s="120">
        <v>0</v>
      </c>
      <c r="E6" s="125">
        <f t="shared" si="3"/>
        <v>0</v>
      </c>
      <c r="F6" s="7">
        <f t="shared" si="0"/>
        <v>0</v>
      </c>
      <c r="G6" s="7">
        <f t="shared" si="1"/>
        <v>0</v>
      </c>
      <c r="H6" s="7" t="e">
        <f t="shared" si="2"/>
        <v>#REF!</v>
      </c>
    </row>
    <row r="7" spans="1:9" s="122" customFormat="1" x14ac:dyDescent="0.25">
      <c r="A7" s="6" t="s">
        <v>692</v>
      </c>
      <c r="B7" s="6" t="s">
        <v>693</v>
      </c>
      <c r="C7" s="123">
        <v>17.0977399316</v>
      </c>
      <c r="D7" s="120">
        <v>0</v>
      </c>
      <c r="E7" s="125">
        <f t="shared" si="3"/>
        <v>0</v>
      </c>
      <c r="F7" s="123">
        <f t="shared" si="0"/>
        <v>0</v>
      </c>
      <c r="G7" s="123">
        <f t="shared" si="1"/>
        <v>0</v>
      </c>
      <c r="H7" s="123" t="e">
        <f t="shared" si="2"/>
        <v>#REF!</v>
      </c>
    </row>
    <row r="8" spans="1:9" x14ac:dyDescent="0.25">
      <c r="A8" s="6" t="s">
        <v>104</v>
      </c>
      <c r="B8" s="6" t="s">
        <v>103</v>
      </c>
      <c r="C8" s="121">
        <v>159.09135813</v>
      </c>
      <c r="D8" s="120">
        <v>1.3145326232900002E-2</v>
      </c>
      <c r="E8" s="125">
        <f t="shared" si="3"/>
        <v>8.2627531673709284E-5</v>
      </c>
      <c r="F8" s="7">
        <f t="shared" si="0"/>
        <v>1.7056640092535488E-4</v>
      </c>
      <c r="G8" s="7">
        <f t="shared" si="1"/>
        <v>9.7367739778355434E-6</v>
      </c>
      <c r="H8" s="7" t="e">
        <f t="shared" si="2"/>
        <v>#REF!</v>
      </c>
    </row>
    <row r="9" spans="1:9" ht="30" x14ac:dyDescent="0.25">
      <c r="A9" s="6" t="s">
        <v>75</v>
      </c>
      <c r="B9" s="6" t="s">
        <v>74</v>
      </c>
      <c r="C9" s="7">
        <v>194.665226502</v>
      </c>
      <c r="D9" s="120">
        <v>3.6569209411620998</v>
      </c>
      <c r="E9" s="125">
        <f t="shared" si="3"/>
        <v>1.8785691758484293E-2</v>
      </c>
      <c r="F9" s="7">
        <f t="shared" si="0"/>
        <v>3.8778936841426824E-2</v>
      </c>
      <c r="G9" s="7">
        <f t="shared" si="1"/>
        <v>2.7086899197520937E-3</v>
      </c>
      <c r="H9" s="7" t="e">
        <f t="shared" si="2"/>
        <v>#REF!</v>
      </c>
    </row>
    <row r="10" spans="1:9" ht="30" x14ac:dyDescent="0.25">
      <c r="A10" s="6" t="s">
        <v>147</v>
      </c>
      <c r="B10" s="6" t="s">
        <v>74</v>
      </c>
      <c r="C10" s="7">
        <v>9.8332668731399995</v>
      </c>
      <c r="D10" s="120">
        <v>0</v>
      </c>
      <c r="E10" s="125">
        <f t="shared" si="3"/>
        <v>0</v>
      </c>
      <c r="F10" s="7">
        <f t="shared" si="0"/>
        <v>0</v>
      </c>
      <c r="G10" s="7">
        <f t="shared" si="1"/>
        <v>0</v>
      </c>
      <c r="H10" s="7" t="e">
        <f t="shared" si="2"/>
        <v>#REF!</v>
      </c>
    </row>
    <row r="11" spans="1:9" ht="30" x14ac:dyDescent="0.25">
      <c r="A11" s="6" t="s">
        <v>134</v>
      </c>
      <c r="B11" s="6" t="s">
        <v>133</v>
      </c>
      <c r="C11" s="7">
        <v>23.944652021</v>
      </c>
      <c r="D11" s="120">
        <v>0</v>
      </c>
      <c r="E11" s="125">
        <f>D11/C11</f>
        <v>0</v>
      </c>
      <c r="F11" s="7">
        <f t="shared" si="0"/>
        <v>0</v>
      </c>
      <c r="G11" s="7">
        <f t="shared" si="1"/>
        <v>0</v>
      </c>
      <c r="H11" s="7" t="e">
        <f t="shared" si="2"/>
        <v>#REF!</v>
      </c>
    </row>
    <row r="12" spans="1:9" x14ac:dyDescent="0.25">
      <c r="A12" s="6" t="s">
        <v>72</v>
      </c>
      <c r="B12" s="6" t="s">
        <v>71</v>
      </c>
      <c r="C12" s="121">
        <v>2803.2677524999999</v>
      </c>
      <c r="D12" s="120">
        <v>1084.1303924814101</v>
      </c>
      <c r="E12" s="125">
        <f t="shared" si="3"/>
        <v>0.3867380814817154</v>
      </c>
      <c r="F12" s="7">
        <f t="shared" si="0"/>
        <v>0.79833587332128497</v>
      </c>
      <c r="G12" s="7">
        <f t="shared" si="1"/>
        <v>0.80301792493170221</v>
      </c>
      <c r="H12" s="7" t="e">
        <f t="shared" si="2"/>
        <v>#REF!</v>
      </c>
    </row>
    <row r="13" spans="1:9" x14ac:dyDescent="0.25">
      <c r="A13" s="6" t="s">
        <v>0</v>
      </c>
      <c r="B13" s="6" t="s">
        <v>94</v>
      </c>
      <c r="C13" s="7">
        <v>41.105591346700002</v>
      </c>
      <c r="D13" s="120">
        <v>0</v>
      </c>
      <c r="E13" s="125">
        <f t="shared" si="3"/>
        <v>0</v>
      </c>
      <c r="F13" s="7">
        <f t="shared" si="0"/>
        <v>0</v>
      </c>
      <c r="G13" s="7">
        <f t="shared" si="1"/>
        <v>0</v>
      </c>
      <c r="H13" s="7" t="e">
        <f t="shared" si="2"/>
        <v>#REF!</v>
      </c>
    </row>
    <row r="14" spans="1:9" x14ac:dyDescent="0.25">
      <c r="A14" s="6" t="s">
        <v>96</v>
      </c>
      <c r="B14" s="6" t="s">
        <v>95</v>
      </c>
      <c r="C14" s="7">
        <v>553.18737123200003</v>
      </c>
      <c r="D14" s="120">
        <v>7.3797584971032046</v>
      </c>
      <c r="E14" s="125">
        <f t="shared" si="3"/>
        <v>1.3340431978170059E-2</v>
      </c>
      <c r="F14" s="7">
        <f t="shared" si="0"/>
        <v>2.7538393356484392E-2</v>
      </c>
      <c r="G14" s="7">
        <f t="shared" si="1"/>
        <v>5.4662044307023042E-3</v>
      </c>
      <c r="H14" s="7" t="e">
        <f t="shared" si="2"/>
        <v>#REF!</v>
      </c>
    </row>
    <row r="15" spans="1:9" x14ac:dyDescent="0.25">
      <c r="A15" s="6" t="s">
        <v>144</v>
      </c>
      <c r="B15" s="6" t="s">
        <v>143</v>
      </c>
      <c r="C15" s="7">
        <v>131.71071576599999</v>
      </c>
      <c r="D15" s="120">
        <v>0</v>
      </c>
      <c r="E15" s="125">
        <f t="shared" si="3"/>
        <v>0</v>
      </c>
      <c r="F15" s="7">
        <f t="shared" si="0"/>
        <v>0</v>
      </c>
      <c r="G15" s="7">
        <f t="shared" si="1"/>
        <v>0</v>
      </c>
      <c r="H15" s="7" t="e">
        <f t="shared" si="2"/>
        <v>#REF!</v>
      </c>
    </row>
    <row r="16" spans="1:9" x14ac:dyDescent="0.25">
      <c r="A16" s="6" t="s">
        <v>140</v>
      </c>
      <c r="B16" s="6" t="s">
        <v>139</v>
      </c>
      <c r="C16" s="7">
        <v>297.64601388800003</v>
      </c>
      <c r="D16" s="120">
        <v>0.259689501953</v>
      </c>
      <c r="E16" s="125">
        <f t="shared" si="3"/>
        <v>8.7247767427087891E-4</v>
      </c>
      <c r="F16" s="7">
        <f t="shared" si="0"/>
        <v>1.801038634141585E-3</v>
      </c>
      <c r="G16" s="7">
        <f t="shared" si="1"/>
        <v>1.9235262329242474E-4</v>
      </c>
      <c r="H16" s="7" t="e">
        <f t="shared" si="2"/>
        <v>#REF!</v>
      </c>
    </row>
    <row r="17" spans="1:8" x14ac:dyDescent="0.25">
      <c r="A17" s="6" t="s">
        <v>130</v>
      </c>
      <c r="B17" s="6" t="s">
        <v>129</v>
      </c>
      <c r="C17" s="121">
        <v>1347.3193337099999</v>
      </c>
      <c r="D17" s="120">
        <v>3.2062950927739999</v>
      </c>
      <c r="E17" s="125">
        <f t="shared" si="3"/>
        <v>2.3797588385710273E-3</v>
      </c>
      <c r="F17" s="7">
        <f t="shared" si="0"/>
        <v>4.9124897227750012E-3</v>
      </c>
      <c r="G17" s="7">
        <f t="shared" si="1"/>
        <v>2.374910296744795E-3</v>
      </c>
      <c r="H17" s="7" t="e">
        <f t="shared" si="2"/>
        <v>#REF!</v>
      </c>
    </row>
    <row r="18" spans="1:8" x14ac:dyDescent="0.25">
      <c r="A18" s="6" t="s">
        <v>128</v>
      </c>
      <c r="B18" s="6" t="s">
        <v>127</v>
      </c>
      <c r="C18" s="7">
        <v>165.960181839</v>
      </c>
      <c r="D18" s="120">
        <v>1.8427873871663805</v>
      </c>
      <c r="E18" s="125">
        <f t="shared" si="3"/>
        <v>1.1103792287683144E-2</v>
      </c>
      <c r="F18" s="7">
        <f t="shared" si="0"/>
        <v>2.2921341697726704E-2</v>
      </c>
      <c r="G18" s="7">
        <f t="shared" si="1"/>
        <v>1.3649569405997761E-3</v>
      </c>
      <c r="H18" s="7" t="e">
        <f t="shared" si="2"/>
        <v>#REF!</v>
      </c>
    </row>
    <row r="19" spans="1:8" s="129" customFormat="1" x14ac:dyDescent="0.25">
      <c r="A19" s="22" t="s">
        <v>694</v>
      </c>
      <c r="B19" s="127"/>
      <c r="C19" s="128">
        <v>1815.0464320599999</v>
      </c>
      <c r="D19" s="126">
        <v>1.7676791715622902</v>
      </c>
      <c r="E19" s="124">
        <f t="shared" si="3"/>
        <v>9.7390300343779641E-4</v>
      </c>
      <c r="F19" s="124">
        <f t="shared" si="0"/>
        <v>2.0104089615402797E-3</v>
      </c>
      <c r="G19" s="124" t="e">
        <f>#REF!/$D$63</f>
        <v>#REF!</v>
      </c>
      <c r="H19" s="124" t="e">
        <f t="shared" si="2"/>
        <v>#REF!</v>
      </c>
    </row>
    <row r="20" spans="1:8" x14ac:dyDescent="0.25">
      <c r="A20" s="6" t="s">
        <v>164</v>
      </c>
      <c r="B20" s="6" t="s">
        <v>163</v>
      </c>
      <c r="C20" s="7">
        <v>15.767587429000001</v>
      </c>
      <c r="D20" s="120">
        <v>5.1792459487900002E-4</v>
      </c>
      <c r="E20" s="125">
        <f t="shared" si="3"/>
        <v>3.2847421789234845E-5</v>
      </c>
      <c r="F20" s="7">
        <f t="shared" ref="F20:F29" si="4">E20/$E$64</f>
        <v>6.7806291689692874E-5</v>
      </c>
      <c r="G20" s="7">
        <f t="shared" ref="G20:G28" si="5">D20/$D$63</f>
        <v>3.8362796240670718E-7</v>
      </c>
      <c r="H20" s="7" t="e">
        <f t="shared" ref="H20:H28" si="6">G20/$G$64</f>
        <v>#REF!</v>
      </c>
    </row>
    <row r="21" spans="1:8" x14ac:dyDescent="0.25">
      <c r="A21" s="6" t="s">
        <v>158</v>
      </c>
      <c r="B21" s="6" t="s">
        <v>157</v>
      </c>
      <c r="C21" s="121">
        <v>47.6041718524</v>
      </c>
      <c r="D21" s="120">
        <v>0.56857768554650001</v>
      </c>
      <c r="E21" s="125">
        <f t="shared" si="3"/>
        <v>1.194386255283285E-2</v>
      </c>
      <c r="F21" s="7">
        <f t="shared" si="4"/>
        <v>2.4655482349741194E-2</v>
      </c>
      <c r="G21" s="7">
        <f t="shared" si="5"/>
        <v>4.2114682548930512E-4</v>
      </c>
      <c r="H21" s="7" t="e">
        <f t="shared" si="6"/>
        <v>#REF!</v>
      </c>
    </row>
    <row r="22" spans="1:8" x14ac:dyDescent="0.25">
      <c r="A22" s="6" t="s">
        <v>108</v>
      </c>
      <c r="B22" s="6" t="s">
        <v>107</v>
      </c>
      <c r="C22" s="121">
        <v>39.7471520402</v>
      </c>
      <c r="D22" s="120">
        <v>0</v>
      </c>
      <c r="E22" s="125">
        <f t="shared" si="3"/>
        <v>0</v>
      </c>
      <c r="F22" s="7">
        <f t="shared" si="4"/>
        <v>0</v>
      </c>
      <c r="G22" s="7">
        <f t="shared" si="5"/>
        <v>0</v>
      </c>
      <c r="H22" s="7" t="e">
        <f t="shared" si="6"/>
        <v>#REF!</v>
      </c>
    </row>
    <row r="23" spans="1:8" x14ac:dyDescent="0.25">
      <c r="A23" s="6" t="s">
        <v>114</v>
      </c>
      <c r="B23" s="6" t="s">
        <v>113</v>
      </c>
      <c r="C23" s="7">
        <v>1554.8286446300001</v>
      </c>
      <c r="D23" s="120">
        <v>9.4950711482731123</v>
      </c>
      <c r="E23" s="125">
        <f t="shared" si="3"/>
        <v>6.1068280296139241E-3</v>
      </c>
      <c r="F23" s="7">
        <f t="shared" si="4"/>
        <v>1.2606205909606637E-2</v>
      </c>
      <c r="G23" s="7">
        <f t="shared" si="5"/>
        <v>7.0330214736562622E-3</v>
      </c>
      <c r="H23" s="7" t="e">
        <f t="shared" si="6"/>
        <v>#REF!</v>
      </c>
    </row>
    <row r="24" spans="1:8" x14ac:dyDescent="0.25">
      <c r="A24" s="6" t="s">
        <v>156</v>
      </c>
      <c r="B24" s="6" t="s">
        <v>155</v>
      </c>
      <c r="C24" s="7">
        <v>78.441093143499998</v>
      </c>
      <c r="D24" s="120">
        <v>0</v>
      </c>
      <c r="E24" s="125">
        <f t="shared" si="3"/>
        <v>0</v>
      </c>
      <c r="F24" s="7">
        <f t="shared" si="4"/>
        <v>0</v>
      </c>
      <c r="G24" s="7">
        <f t="shared" si="5"/>
        <v>0</v>
      </c>
      <c r="H24" s="7" t="e">
        <f t="shared" si="6"/>
        <v>#REF!</v>
      </c>
    </row>
    <row r="25" spans="1:8" x14ac:dyDescent="0.25">
      <c r="A25" s="6" t="s">
        <v>166</v>
      </c>
      <c r="B25" s="6" t="s">
        <v>165</v>
      </c>
      <c r="C25" s="7">
        <v>5.35923902537</v>
      </c>
      <c r="D25" s="120">
        <v>2.5961777343799999</v>
      </c>
      <c r="E25" s="125">
        <f t="shared" si="3"/>
        <v>0.48443029357153194</v>
      </c>
      <c r="F25" s="7">
        <f t="shared" si="4"/>
        <v>1</v>
      </c>
      <c r="G25" s="7">
        <f t="shared" si="5"/>
        <v>1.9229949381309901E-3</v>
      </c>
      <c r="H25" s="7" t="e">
        <f t="shared" si="6"/>
        <v>#REF!</v>
      </c>
    </row>
    <row r="26" spans="1:8" x14ac:dyDescent="0.25">
      <c r="A26" s="6" t="s">
        <v>64</v>
      </c>
      <c r="B26" s="6" t="s">
        <v>63</v>
      </c>
      <c r="C26" s="7">
        <v>3816.44952306</v>
      </c>
      <c r="D26" s="120">
        <v>3.1216619384770001</v>
      </c>
      <c r="E26" s="125">
        <f t="shared" si="3"/>
        <v>8.1794922731588378E-4</v>
      </c>
      <c r="F26" s="7">
        <f t="shared" si="4"/>
        <v>1.6884766253684005E-3</v>
      </c>
      <c r="G26" s="7">
        <f t="shared" si="5"/>
        <v>2.3122223208192731E-3</v>
      </c>
      <c r="H26" s="7" t="e">
        <f t="shared" si="6"/>
        <v>#REF!</v>
      </c>
    </row>
    <row r="27" spans="1:8" x14ac:dyDescent="0.25">
      <c r="A27" s="6" t="s">
        <v>93</v>
      </c>
      <c r="B27" s="6" t="s">
        <v>92</v>
      </c>
      <c r="C27" s="7">
        <v>918.85294881100003</v>
      </c>
      <c r="D27" s="120">
        <v>7.1749874633840998</v>
      </c>
      <c r="E27" s="125">
        <f t="shared" si="3"/>
        <v>7.808635182232986E-3</v>
      </c>
      <c r="F27" s="7">
        <f t="shared" si="4"/>
        <v>1.611921319920499E-2</v>
      </c>
      <c r="G27" s="7">
        <f t="shared" si="5"/>
        <v>5.3145300456618957E-3</v>
      </c>
      <c r="H27" s="7" t="e">
        <f t="shared" si="6"/>
        <v>#REF!</v>
      </c>
    </row>
    <row r="28" spans="1:8" x14ac:dyDescent="0.25">
      <c r="A28" s="6" t="s">
        <v>162</v>
      </c>
      <c r="B28" s="6" t="s">
        <v>161</v>
      </c>
      <c r="C28" s="121">
        <v>973.79986186799999</v>
      </c>
      <c r="D28" s="120">
        <v>0</v>
      </c>
      <c r="E28" s="125">
        <f>D28/C28</f>
        <v>0</v>
      </c>
      <c r="F28" s="7">
        <f t="shared" si="4"/>
        <v>0</v>
      </c>
      <c r="G28" s="7">
        <f t="shared" si="5"/>
        <v>0</v>
      </c>
      <c r="H28" s="7" t="e">
        <f t="shared" si="6"/>
        <v>#REF!</v>
      </c>
    </row>
    <row r="29" spans="1:8" x14ac:dyDescent="0.25">
      <c r="A29" s="6" t="s">
        <v>649</v>
      </c>
      <c r="B29" s="6" t="s">
        <v>161</v>
      </c>
      <c r="C29" s="121">
        <v>4054.3435502100001</v>
      </c>
      <c r="D29" s="120">
        <v>4.6890936645560002</v>
      </c>
      <c r="E29" s="125">
        <f>D29/C29</f>
        <v>1.1565605150340855E-3</v>
      </c>
      <c r="F29" s="125">
        <f t="shared" si="4"/>
        <v>2.3874652976534085E-3</v>
      </c>
      <c r="G29" s="7"/>
      <c r="H29" s="7"/>
    </row>
    <row r="30" spans="1:8" ht="30" x14ac:dyDescent="0.25">
      <c r="A30" s="6" t="s">
        <v>148</v>
      </c>
      <c r="B30" s="6" t="s">
        <v>69</v>
      </c>
      <c r="C30" s="7">
        <v>740.61468922799997</v>
      </c>
      <c r="D30" s="120">
        <v>1.5972714427944601</v>
      </c>
      <c r="E30" s="125">
        <f t="shared" si="3"/>
        <v>2.1566834496078114E-3</v>
      </c>
      <c r="F30" s="7">
        <f t="shared" ref="F30:F62" si="7">E30/$E$64</f>
        <v>4.4519995512818837E-3</v>
      </c>
      <c r="G30" s="7">
        <f t="shared" ref="G30:G62" si="8">D30/$D$63</f>
        <v>1.1831027046568729E-3</v>
      </c>
      <c r="H30" s="7" t="e">
        <f t="shared" ref="H30:H62" si="9">G30/$G$64</f>
        <v>#REF!</v>
      </c>
    </row>
    <row r="31" spans="1:8" x14ac:dyDescent="0.25">
      <c r="A31" s="6" t="s">
        <v>87</v>
      </c>
      <c r="B31" s="6" t="s">
        <v>86</v>
      </c>
      <c r="C31" s="7">
        <v>64.822501421499993</v>
      </c>
      <c r="D31" s="120">
        <v>0</v>
      </c>
      <c r="E31" s="125">
        <f t="shared" si="3"/>
        <v>0</v>
      </c>
      <c r="F31" s="7">
        <f t="shared" si="7"/>
        <v>0</v>
      </c>
      <c r="G31" s="7">
        <f t="shared" si="8"/>
        <v>0</v>
      </c>
      <c r="H31" s="7" t="e">
        <f t="shared" si="9"/>
        <v>#REF!</v>
      </c>
    </row>
    <row r="32" spans="1:8" x14ac:dyDescent="0.25">
      <c r="A32" s="6" t="s">
        <v>83</v>
      </c>
      <c r="B32" s="6" t="s">
        <v>82</v>
      </c>
      <c r="C32" s="7">
        <v>16006.5436147</v>
      </c>
      <c r="D32" s="120">
        <v>42.601220619251258</v>
      </c>
      <c r="E32" s="125">
        <f t="shared" si="3"/>
        <v>2.6614878042832048E-3</v>
      </c>
      <c r="F32" s="7">
        <f t="shared" si="7"/>
        <v>5.4940573279614775E-3</v>
      </c>
      <c r="G32" s="7">
        <f t="shared" si="8"/>
        <v>3.1554824049280943E-2</v>
      </c>
      <c r="H32" s="7" t="e">
        <f t="shared" si="9"/>
        <v>#REF!</v>
      </c>
    </row>
    <row r="33" spans="1:8" ht="30" x14ac:dyDescent="0.25">
      <c r="A33" s="6" t="s">
        <v>70</v>
      </c>
      <c r="B33" s="6" t="s">
        <v>69</v>
      </c>
      <c r="C33" s="7">
        <v>15355.3243922</v>
      </c>
      <c r="D33" s="120">
        <v>24.563669315231657</v>
      </c>
      <c r="E33" s="125">
        <f t="shared" si="3"/>
        <v>1.5996841673829563E-3</v>
      </c>
      <c r="F33" s="7">
        <f t="shared" si="7"/>
        <v>3.3021968043927537E-3</v>
      </c>
      <c r="G33" s="7">
        <f t="shared" si="8"/>
        <v>1.8194367484780278E-2</v>
      </c>
      <c r="H33" s="7" t="e">
        <f t="shared" si="9"/>
        <v>#REF!</v>
      </c>
    </row>
    <row r="34" spans="1:8" x14ac:dyDescent="0.25">
      <c r="A34" s="6" t="s">
        <v>79</v>
      </c>
      <c r="B34" s="6" t="s">
        <v>78</v>
      </c>
      <c r="C34" s="7">
        <v>29305.886906399999</v>
      </c>
      <c r="D34" s="120">
        <v>15.648452478032999</v>
      </c>
      <c r="E34" s="125">
        <f t="shared" si="3"/>
        <v>5.3396959211685188E-4</v>
      </c>
      <c r="F34" s="7">
        <f t="shared" si="7"/>
        <v>1.102263007088356E-3</v>
      </c>
      <c r="G34" s="7">
        <f t="shared" si="8"/>
        <v>1.159084545959529E-2</v>
      </c>
      <c r="H34" s="7" t="e">
        <f t="shared" si="9"/>
        <v>#REF!</v>
      </c>
    </row>
    <row r="35" spans="1:8" x14ac:dyDescent="0.25">
      <c r="A35" s="6" t="s">
        <v>91</v>
      </c>
      <c r="B35" s="6" t="s">
        <v>90</v>
      </c>
      <c r="C35" s="7">
        <v>1458.71782108</v>
      </c>
      <c r="D35" s="120">
        <v>8.8028933837889998</v>
      </c>
      <c r="E35" s="125">
        <f t="shared" si="3"/>
        <v>6.0346787134413337E-3</v>
      </c>
      <c r="F35" s="7">
        <f t="shared" si="7"/>
        <v>1.2457269484428395E-2</v>
      </c>
      <c r="G35" s="7">
        <f t="shared" si="8"/>
        <v>6.5203237797490906E-3</v>
      </c>
      <c r="H35" s="7" t="e">
        <f t="shared" si="9"/>
        <v>#REF!</v>
      </c>
    </row>
    <row r="36" spans="1:8" x14ac:dyDescent="0.25">
      <c r="A36" s="6" t="s">
        <v>171</v>
      </c>
      <c r="B36" s="6" t="s">
        <v>76</v>
      </c>
      <c r="C36" s="7">
        <v>279.76899606299997</v>
      </c>
      <c r="D36" s="120">
        <v>0</v>
      </c>
      <c r="E36" s="125">
        <f t="shared" si="3"/>
        <v>0</v>
      </c>
      <c r="F36" s="7">
        <f t="shared" si="7"/>
        <v>0</v>
      </c>
      <c r="G36" s="7">
        <f t="shared" si="8"/>
        <v>0</v>
      </c>
      <c r="H36" s="7" t="e">
        <f t="shared" si="9"/>
        <v>#REF!</v>
      </c>
    </row>
    <row r="37" spans="1:8" x14ac:dyDescent="0.25">
      <c r="A37" s="6" t="s">
        <v>77</v>
      </c>
      <c r="B37" s="6" t="s">
        <v>76</v>
      </c>
      <c r="C37" s="7">
        <v>181.088122578</v>
      </c>
      <c r="D37" s="120">
        <v>0</v>
      </c>
      <c r="E37" s="125">
        <f t="shared" si="3"/>
        <v>0</v>
      </c>
      <c r="F37" s="7">
        <f t="shared" si="7"/>
        <v>0</v>
      </c>
      <c r="G37" s="7">
        <f t="shared" si="8"/>
        <v>0</v>
      </c>
      <c r="H37" s="7" t="e">
        <f t="shared" si="9"/>
        <v>#REF!</v>
      </c>
    </row>
    <row r="38" spans="1:8" x14ac:dyDescent="0.25">
      <c r="A38" s="6" t="s">
        <v>168</v>
      </c>
      <c r="B38" s="6" t="s">
        <v>167</v>
      </c>
      <c r="C38" s="7">
        <v>7.8451133735500003</v>
      </c>
      <c r="D38" s="120">
        <v>0</v>
      </c>
      <c r="E38" s="125">
        <f t="shared" si="3"/>
        <v>0</v>
      </c>
      <c r="F38" s="7">
        <f t="shared" si="7"/>
        <v>0</v>
      </c>
      <c r="G38" s="7">
        <f t="shared" si="8"/>
        <v>0</v>
      </c>
      <c r="H38" s="7" t="e">
        <f t="shared" si="9"/>
        <v>#REF!</v>
      </c>
    </row>
    <row r="39" spans="1:8" ht="30" x14ac:dyDescent="0.25">
      <c r="A39" s="6" t="s">
        <v>89</v>
      </c>
      <c r="B39" s="6" t="s">
        <v>88</v>
      </c>
      <c r="C39" s="7">
        <v>5309.6833078099999</v>
      </c>
      <c r="D39" s="120">
        <v>17.071668262965638</v>
      </c>
      <c r="E39" s="125">
        <f t="shared" si="3"/>
        <v>3.2151951958895482E-3</v>
      </c>
      <c r="F39" s="7">
        <f t="shared" si="7"/>
        <v>6.6370646892973178E-3</v>
      </c>
      <c r="G39" s="7">
        <f t="shared" si="8"/>
        <v>1.2645024730163289E-2</v>
      </c>
      <c r="H39" s="7" t="e">
        <f t="shared" si="9"/>
        <v>#REF!</v>
      </c>
    </row>
    <row r="40" spans="1:8" x14ac:dyDescent="0.25">
      <c r="A40" s="6" t="s">
        <v>160</v>
      </c>
      <c r="B40" s="6" t="s">
        <v>159</v>
      </c>
      <c r="C40" s="7">
        <v>1169.6335758800001</v>
      </c>
      <c r="D40" s="120">
        <v>0</v>
      </c>
      <c r="E40" s="125">
        <f t="shared" si="3"/>
        <v>0</v>
      </c>
      <c r="F40" s="7">
        <f t="shared" si="7"/>
        <v>0</v>
      </c>
      <c r="G40" s="7">
        <f t="shared" si="8"/>
        <v>0</v>
      </c>
      <c r="H40" s="7" t="e">
        <f t="shared" si="9"/>
        <v>#REF!</v>
      </c>
    </row>
    <row r="41" spans="1:8" x14ac:dyDescent="0.25">
      <c r="A41" s="6" t="s">
        <v>124</v>
      </c>
      <c r="B41" s="6" t="s">
        <v>123</v>
      </c>
      <c r="C41" s="7">
        <v>10.025421676800001</v>
      </c>
      <c r="D41" s="120">
        <v>0</v>
      </c>
      <c r="E41" s="125">
        <f t="shared" si="3"/>
        <v>0</v>
      </c>
      <c r="F41" s="7">
        <f t="shared" si="7"/>
        <v>0</v>
      </c>
      <c r="G41" s="7">
        <f t="shared" si="8"/>
        <v>0</v>
      </c>
      <c r="H41" s="7" t="e">
        <f t="shared" si="9"/>
        <v>#REF!</v>
      </c>
    </row>
    <row r="42" spans="1:8" x14ac:dyDescent="0.25">
      <c r="A42" s="6" t="s">
        <v>85</v>
      </c>
      <c r="B42" s="6" t="s">
        <v>84</v>
      </c>
      <c r="C42" s="7">
        <v>800.44965319400001</v>
      </c>
      <c r="D42" s="120">
        <v>8.5579520019529998</v>
      </c>
      <c r="E42" s="125">
        <f t="shared" si="3"/>
        <v>1.0691430707483688E-2</v>
      </c>
      <c r="F42" s="7">
        <f t="shared" si="7"/>
        <v>2.2070111736117035E-2</v>
      </c>
      <c r="G42" s="7">
        <f t="shared" si="8"/>
        <v>6.3388951236243883E-3</v>
      </c>
      <c r="H42" s="7" t="e">
        <f t="shared" si="9"/>
        <v>#REF!</v>
      </c>
    </row>
    <row r="43" spans="1:8" ht="30" x14ac:dyDescent="0.25">
      <c r="A43" s="6" t="s">
        <v>120</v>
      </c>
      <c r="B43" s="6" t="s">
        <v>119</v>
      </c>
      <c r="C43" s="7">
        <v>2954.66257159</v>
      </c>
      <c r="D43" s="120">
        <v>2.3812262467393404</v>
      </c>
      <c r="E43" s="125">
        <f t="shared" si="3"/>
        <v>8.0592155247626973E-4</v>
      </c>
      <c r="F43" s="7">
        <f t="shared" si="7"/>
        <v>1.6636481309508892E-3</v>
      </c>
      <c r="G43" s="7">
        <f t="shared" si="8"/>
        <v>1.7637798669889416E-3</v>
      </c>
      <c r="H43" s="7" t="e">
        <f t="shared" si="9"/>
        <v>#REF!</v>
      </c>
    </row>
    <row r="44" spans="1:8" ht="30" x14ac:dyDescent="0.25">
      <c r="A44" s="6" t="s">
        <v>122</v>
      </c>
      <c r="B44" s="6" t="s">
        <v>121</v>
      </c>
      <c r="C44" s="7">
        <v>4787.3515298900002</v>
      </c>
      <c r="D44" s="120">
        <v>4.7098172363330004</v>
      </c>
      <c r="E44" s="125">
        <f t="shared" si="3"/>
        <v>9.8380434503860599E-4</v>
      </c>
      <c r="F44" s="7">
        <f t="shared" si="7"/>
        <v>2.0308481077543007E-3</v>
      </c>
      <c r="G44" s="7">
        <f t="shared" si="8"/>
        <v>3.4885726755350074E-3</v>
      </c>
      <c r="H44" s="7" t="e">
        <f t="shared" si="9"/>
        <v>#REF!</v>
      </c>
    </row>
    <row r="45" spans="1:8" x14ac:dyDescent="0.25">
      <c r="A45" s="6" t="s">
        <v>152</v>
      </c>
      <c r="B45" s="6" t="s">
        <v>151</v>
      </c>
      <c r="C45" s="7">
        <v>567.28203439499998</v>
      </c>
      <c r="D45" s="120">
        <v>0</v>
      </c>
      <c r="E45" s="125">
        <f t="shared" si="3"/>
        <v>0</v>
      </c>
      <c r="F45" s="7">
        <f t="shared" si="7"/>
        <v>0</v>
      </c>
      <c r="G45" s="7">
        <f t="shared" si="8"/>
        <v>0</v>
      </c>
      <c r="H45" s="7" t="e">
        <f t="shared" si="9"/>
        <v>#REF!</v>
      </c>
    </row>
    <row r="46" spans="1:8" x14ac:dyDescent="0.25">
      <c r="A46" s="6" t="s">
        <v>66</v>
      </c>
      <c r="B46" s="6" t="s">
        <v>65</v>
      </c>
      <c r="C46" s="7">
        <v>529.67294882500005</v>
      </c>
      <c r="D46" s="120">
        <v>0</v>
      </c>
      <c r="E46" s="125">
        <f t="shared" si="3"/>
        <v>0</v>
      </c>
      <c r="F46" s="7">
        <f t="shared" si="7"/>
        <v>0</v>
      </c>
      <c r="G46" s="7">
        <f t="shared" si="8"/>
        <v>0</v>
      </c>
      <c r="H46" s="7" t="e">
        <f t="shared" si="9"/>
        <v>#REF!</v>
      </c>
    </row>
    <row r="47" spans="1:8" x14ac:dyDescent="0.25">
      <c r="A47" s="6" t="s">
        <v>132</v>
      </c>
      <c r="B47" s="6" t="s">
        <v>131</v>
      </c>
      <c r="C47" s="7">
        <v>106.371292809</v>
      </c>
      <c r="D47" s="120">
        <v>0</v>
      </c>
      <c r="E47" s="125">
        <f t="shared" si="3"/>
        <v>0</v>
      </c>
      <c r="F47" s="7">
        <f t="shared" si="7"/>
        <v>0</v>
      </c>
      <c r="G47" s="7">
        <f t="shared" si="8"/>
        <v>0</v>
      </c>
      <c r="H47" s="7" t="e">
        <f t="shared" si="9"/>
        <v>#REF!</v>
      </c>
    </row>
    <row r="48" spans="1:8" x14ac:dyDescent="0.25">
      <c r="A48" s="6" t="s">
        <v>170</v>
      </c>
      <c r="B48" s="6" t="s">
        <v>169</v>
      </c>
      <c r="C48" s="7">
        <v>24.7067157434</v>
      </c>
      <c r="D48" s="120">
        <v>0</v>
      </c>
      <c r="E48" s="125">
        <f t="shared" si="3"/>
        <v>0</v>
      </c>
      <c r="F48" s="7">
        <f t="shared" si="7"/>
        <v>0</v>
      </c>
      <c r="G48" s="7">
        <f t="shared" si="8"/>
        <v>0</v>
      </c>
      <c r="H48" s="7" t="e">
        <f t="shared" si="9"/>
        <v>#REF!</v>
      </c>
    </row>
    <row r="49" spans="1:8" ht="30" x14ac:dyDescent="0.25">
      <c r="A49" s="6" t="s">
        <v>68</v>
      </c>
      <c r="B49" s="6" t="s">
        <v>67</v>
      </c>
      <c r="C49" s="7">
        <v>7101.12874465</v>
      </c>
      <c r="D49" s="120">
        <v>30.995771630871598</v>
      </c>
      <c r="E49" s="125">
        <f t="shared" si="3"/>
        <v>4.3649077133299198E-3</v>
      </c>
      <c r="F49" s="7">
        <f t="shared" si="7"/>
        <v>9.0103937991759565E-3</v>
      </c>
      <c r="G49" s="7">
        <f t="shared" si="8"/>
        <v>2.2958640758801743E-2</v>
      </c>
      <c r="H49" s="7" t="e">
        <f t="shared" si="9"/>
        <v>#REF!</v>
      </c>
    </row>
    <row r="50" spans="1:8" ht="30" x14ac:dyDescent="0.25">
      <c r="A50" s="6" t="s">
        <v>73</v>
      </c>
      <c r="B50" s="6" t="s">
        <v>67</v>
      </c>
      <c r="C50" s="7">
        <v>6877.2297003900003</v>
      </c>
      <c r="D50" s="120">
        <v>1.7476562500000001E-3</v>
      </c>
      <c r="E50" s="125">
        <f t="shared" si="3"/>
        <v>2.5412212855139801E-7</v>
      </c>
      <c r="F50" s="7">
        <f t="shared" si="7"/>
        <v>5.2457935006055489E-7</v>
      </c>
      <c r="G50" s="7">
        <f t="shared" si="8"/>
        <v>1.2944930841360807E-6</v>
      </c>
      <c r="H50" s="7" t="e">
        <f t="shared" si="9"/>
        <v>#REF!</v>
      </c>
    </row>
    <row r="51" spans="1:8" x14ac:dyDescent="0.25">
      <c r="A51" s="6" t="s">
        <v>110</v>
      </c>
      <c r="B51" s="6" t="s">
        <v>109</v>
      </c>
      <c r="C51" s="7">
        <v>102.385342868</v>
      </c>
      <c r="D51" s="120">
        <v>0</v>
      </c>
      <c r="E51" s="125">
        <f t="shared" si="3"/>
        <v>0</v>
      </c>
      <c r="F51" s="7">
        <f t="shared" si="7"/>
        <v>0</v>
      </c>
      <c r="G51" s="7">
        <f t="shared" si="8"/>
        <v>0</v>
      </c>
      <c r="H51" s="7" t="e">
        <f t="shared" si="9"/>
        <v>#REF!</v>
      </c>
    </row>
    <row r="52" spans="1:8" x14ac:dyDescent="0.25">
      <c r="A52" s="6" t="s">
        <v>106</v>
      </c>
      <c r="B52" s="6" t="s">
        <v>105</v>
      </c>
      <c r="C52" s="7">
        <v>2.92259210402</v>
      </c>
      <c r="D52" s="120">
        <v>0</v>
      </c>
      <c r="E52" s="125">
        <f t="shared" si="3"/>
        <v>0</v>
      </c>
      <c r="F52" s="7">
        <f t="shared" si="7"/>
        <v>0</v>
      </c>
      <c r="G52" s="7">
        <f t="shared" si="8"/>
        <v>0</v>
      </c>
      <c r="H52" s="7" t="e">
        <f t="shared" si="9"/>
        <v>#REF!</v>
      </c>
    </row>
    <row r="53" spans="1:8" x14ac:dyDescent="0.25">
      <c r="A53" s="6" t="s">
        <v>81</v>
      </c>
      <c r="B53" s="6" t="s">
        <v>80</v>
      </c>
      <c r="C53" s="7">
        <v>1109.9222697</v>
      </c>
      <c r="D53" s="120">
        <v>0.34564060058599999</v>
      </c>
      <c r="E53" s="125">
        <f t="shared" si="3"/>
        <v>3.1140973563799465E-4</v>
      </c>
      <c r="F53" s="7">
        <f t="shared" si="7"/>
        <v>6.428370392406338E-4</v>
      </c>
      <c r="G53" s="7">
        <f t="shared" si="8"/>
        <v>2.5601680367933816E-4</v>
      </c>
      <c r="H53" s="7" t="e">
        <f t="shared" si="9"/>
        <v>#REF!</v>
      </c>
    </row>
    <row r="54" spans="1:8" ht="30" x14ac:dyDescent="0.25">
      <c r="A54" s="6" t="s">
        <v>136</v>
      </c>
      <c r="B54" s="6" t="s">
        <v>135</v>
      </c>
      <c r="C54" s="7">
        <v>86.402970367099996</v>
      </c>
      <c r="D54" s="120">
        <v>0</v>
      </c>
      <c r="E54" s="125">
        <f t="shared" si="3"/>
        <v>0</v>
      </c>
      <c r="F54" s="7">
        <f t="shared" si="7"/>
        <v>0</v>
      </c>
      <c r="G54" s="7">
        <f t="shared" si="8"/>
        <v>0</v>
      </c>
      <c r="H54" s="7" t="e">
        <f t="shared" si="9"/>
        <v>#REF!</v>
      </c>
    </row>
    <row r="55" spans="1:8" x14ac:dyDescent="0.25">
      <c r="A55" s="6" t="s">
        <v>142</v>
      </c>
      <c r="B55" s="6" t="s">
        <v>141</v>
      </c>
      <c r="C55" s="7">
        <v>50.0248688187</v>
      </c>
      <c r="D55" s="120">
        <v>4.3966967773399999E-2</v>
      </c>
      <c r="E55" s="125">
        <f t="shared" si="3"/>
        <v>8.7890221027355354E-4</v>
      </c>
      <c r="F55" s="7">
        <f t="shared" si="7"/>
        <v>1.8143006784190161E-3</v>
      </c>
      <c r="G55" s="7">
        <f t="shared" si="8"/>
        <v>3.2566436170213811E-5</v>
      </c>
      <c r="H55" s="7" t="e">
        <f t="shared" si="9"/>
        <v>#REF!</v>
      </c>
    </row>
    <row r="56" spans="1:8" x14ac:dyDescent="0.25">
      <c r="A56" s="6" t="s">
        <v>100</v>
      </c>
      <c r="B56" s="6" t="s">
        <v>99</v>
      </c>
      <c r="C56" s="7">
        <v>920.68420454700004</v>
      </c>
      <c r="D56" s="120">
        <v>36.732748549087177</v>
      </c>
      <c r="E56" s="125">
        <f t="shared" si="3"/>
        <v>3.9897229003902177E-2</v>
      </c>
      <c r="F56" s="7">
        <f t="shared" si="7"/>
        <v>8.2359071126114194E-2</v>
      </c>
      <c r="G56" s="7">
        <f t="shared" si="8"/>
        <v>2.7208033020282449E-2</v>
      </c>
      <c r="H56" s="7" t="e">
        <f t="shared" si="9"/>
        <v>#REF!</v>
      </c>
    </row>
    <row r="57" spans="1:8" x14ac:dyDescent="0.25">
      <c r="A57" s="6" t="s">
        <v>126</v>
      </c>
      <c r="B57" s="6" t="s">
        <v>125</v>
      </c>
      <c r="C57" s="7">
        <v>149.414321739</v>
      </c>
      <c r="D57" s="120">
        <v>0.14425260009800001</v>
      </c>
      <c r="E57" s="125">
        <f>D57/C57</f>
        <v>9.6545363536156459E-4</v>
      </c>
      <c r="F57" s="7">
        <f t="shared" si="7"/>
        <v>1.9929670959336976E-3</v>
      </c>
      <c r="G57" s="7">
        <f t="shared" si="8"/>
        <v>1.0684823928933892E-4</v>
      </c>
      <c r="H57" s="7" t="e">
        <f t="shared" si="9"/>
        <v>#REF!</v>
      </c>
    </row>
    <row r="58" spans="1:8" ht="30" x14ac:dyDescent="0.25">
      <c r="A58" s="6" t="s">
        <v>98</v>
      </c>
      <c r="B58" s="6" t="s">
        <v>97</v>
      </c>
      <c r="C58" s="121">
        <v>898.97842049799999</v>
      </c>
      <c r="D58" s="120">
        <v>1.2970295090675099</v>
      </c>
      <c r="E58" s="125">
        <f t="shared" si="3"/>
        <v>1.4427815835100965E-3</v>
      </c>
      <c r="F58" s="7">
        <f t="shared" si="7"/>
        <v>2.9783058628992461E-3</v>
      </c>
      <c r="G58" s="7">
        <f t="shared" si="8"/>
        <v>9.6071280001905834E-4</v>
      </c>
      <c r="H58" s="7" t="e">
        <f t="shared" si="9"/>
        <v>#REF!</v>
      </c>
    </row>
    <row r="59" spans="1:8" ht="30" x14ac:dyDescent="0.25">
      <c r="A59" s="6" t="s">
        <v>150</v>
      </c>
      <c r="B59" s="6" t="s">
        <v>149</v>
      </c>
      <c r="C59" s="7">
        <v>450.00942315700001</v>
      </c>
      <c r="D59" s="120">
        <v>0.47614833984400001</v>
      </c>
      <c r="E59" s="125">
        <f t="shared" si="3"/>
        <v>1.0580852652009481E-3</v>
      </c>
      <c r="F59" s="7">
        <f t="shared" si="7"/>
        <v>2.1841847614443399E-3</v>
      </c>
      <c r="G59" s="7">
        <f t="shared" si="8"/>
        <v>3.5268419230093687E-4</v>
      </c>
      <c r="H59" s="7" t="e">
        <f t="shared" si="9"/>
        <v>#REF!</v>
      </c>
    </row>
    <row r="60" spans="1:8" ht="30" x14ac:dyDescent="0.25">
      <c r="A60" s="6" t="s">
        <v>118</v>
      </c>
      <c r="B60" s="6" t="s">
        <v>117</v>
      </c>
      <c r="C60" s="7">
        <v>323.51983676499998</v>
      </c>
      <c r="D60" s="120">
        <v>0</v>
      </c>
      <c r="E60" s="125">
        <f>D60/C60</f>
        <v>0</v>
      </c>
      <c r="F60" s="7">
        <f t="shared" si="7"/>
        <v>0</v>
      </c>
      <c r="G60" s="7">
        <f t="shared" si="8"/>
        <v>0</v>
      </c>
      <c r="H60" s="7" t="e">
        <f t="shared" si="9"/>
        <v>#REF!</v>
      </c>
    </row>
    <row r="61" spans="1:8" ht="30" x14ac:dyDescent="0.25">
      <c r="A61" s="6" t="s">
        <v>116</v>
      </c>
      <c r="B61" s="6" t="s">
        <v>115</v>
      </c>
      <c r="C61" s="7">
        <v>477.32303341199997</v>
      </c>
      <c r="D61" s="120">
        <v>0.67958076782240007</v>
      </c>
      <c r="E61" s="125">
        <f>D61/C61</f>
        <v>1.4237334472728491E-3</v>
      </c>
      <c r="F61" s="7">
        <f t="shared" si="7"/>
        <v>2.9389851670426508E-3</v>
      </c>
      <c r="G61" s="7">
        <f t="shared" si="8"/>
        <v>5.0336706892902103E-4</v>
      </c>
      <c r="H61" s="7" t="e">
        <f t="shared" si="9"/>
        <v>#REF!</v>
      </c>
    </row>
    <row r="62" spans="1:8" x14ac:dyDescent="0.25">
      <c r="A62" s="6" t="s">
        <v>138</v>
      </c>
      <c r="B62" s="6" t="s">
        <v>137</v>
      </c>
      <c r="C62" s="7">
        <v>513.94017141699999</v>
      </c>
      <c r="D62" s="120">
        <v>0</v>
      </c>
      <c r="E62" s="125">
        <f>D62/C62</f>
        <v>0</v>
      </c>
      <c r="F62" s="7">
        <f t="shared" si="7"/>
        <v>0</v>
      </c>
      <c r="G62" s="7">
        <f t="shared" si="8"/>
        <v>0</v>
      </c>
      <c r="H62" s="7" t="e">
        <f t="shared" si="9"/>
        <v>#REF!</v>
      </c>
    </row>
    <row r="63" spans="1:8" x14ac:dyDescent="0.25">
      <c r="A63" s="46"/>
      <c r="B63" s="52" t="s">
        <v>239</v>
      </c>
      <c r="C63" s="47">
        <f>SUM(C3:C62)</f>
        <v>118139.79553761345</v>
      </c>
      <c r="D63" s="47">
        <f>SUM(D3:D62)</f>
        <v>1350.0699782929714</v>
      </c>
      <c r="E63" s="47">
        <f>SUM(E3:E62)</f>
        <v>1.4232619443070249</v>
      </c>
      <c r="F63" s="47">
        <f>SUM(F3:F62)</f>
        <v>2.9380118526730064</v>
      </c>
      <c r="G63" s="46" t="e">
        <f>SUM(G3:G62)</f>
        <v>#REF!</v>
      </c>
      <c r="H63" s="46"/>
    </row>
    <row r="64" spans="1:8" x14ac:dyDescent="0.25">
      <c r="A64" s="46"/>
      <c r="B64" s="53" t="s">
        <v>240</v>
      </c>
      <c r="C64" s="46"/>
      <c r="D64" s="47">
        <f>MAX(D3:D62)</f>
        <v>1084.1303924814101</v>
      </c>
      <c r="E64" s="47">
        <f>MAX(E3:E62)</f>
        <v>0.48443029357153194</v>
      </c>
      <c r="F64" s="47">
        <f>MAX(F3:F62)</f>
        <v>1</v>
      </c>
      <c r="G64" s="47" t="e">
        <f>MAX(G3:G62)</f>
        <v>#REF!</v>
      </c>
      <c r="H64" s="46"/>
    </row>
    <row r="67" spans="1:6" x14ac:dyDescent="0.25">
      <c r="A67" s="6" t="s">
        <v>649</v>
      </c>
      <c r="F67">
        <v>0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C1:P9"/>
  <sheetViews>
    <sheetView zoomScaleNormal="100" workbookViewId="0">
      <selection activeCell="D17" sqref="D17"/>
    </sheetView>
  </sheetViews>
  <sheetFormatPr baseColWidth="10" defaultRowHeight="15" x14ac:dyDescent="0.25"/>
  <cols>
    <col min="1" max="1" width="3.42578125" customWidth="1"/>
    <col min="2" max="2" width="3.28515625" customWidth="1"/>
    <col min="3" max="3" width="28.28515625" customWidth="1"/>
    <col min="4" max="4" width="11.5703125" customWidth="1"/>
    <col min="5" max="5" width="11.28515625" customWidth="1"/>
    <col min="6" max="6" width="9.5703125" customWidth="1"/>
    <col min="7" max="7" width="12.5703125" bestFit="1" customWidth="1"/>
    <col min="8" max="8" width="9.5703125" bestFit="1" customWidth="1"/>
    <col min="9" max="9" width="10" customWidth="1"/>
    <col min="10" max="10" width="13.42578125" bestFit="1" customWidth="1"/>
    <col min="11" max="15" width="6.5703125" customWidth="1"/>
  </cols>
  <sheetData>
    <row r="1" spans="3:16" s="3" customFormat="1" x14ac:dyDescent="0.25">
      <c r="F1" s="18"/>
      <c r="G1" s="18"/>
      <c r="H1" s="20"/>
      <c r="I1" s="20"/>
      <c r="J1" s="20"/>
      <c r="K1" s="21"/>
      <c r="L1" s="21"/>
      <c r="M1" s="21"/>
      <c r="N1" s="21"/>
      <c r="O1" s="21"/>
    </row>
    <row r="2" spans="3:16" x14ac:dyDescent="0.25">
      <c r="E2" s="9" t="s">
        <v>231</v>
      </c>
      <c r="F2" s="9" t="s">
        <v>232</v>
      </c>
      <c r="G2" s="9" t="s">
        <v>233</v>
      </c>
      <c r="H2" s="9" t="s">
        <v>232</v>
      </c>
      <c r="I2" s="9" t="s">
        <v>233</v>
      </c>
      <c r="J2" s="9" t="s">
        <v>234</v>
      </c>
      <c r="K2" s="4"/>
      <c r="L2" s="4"/>
      <c r="M2" s="4"/>
      <c r="N2" s="4"/>
      <c r="O2" s="4"/>
    </row>
    <row r="3" spans="3:16" x14ac:dyDescent="0.25">
      <c r="C3" s="9" t="s">
        <v>241</v>
      </c>
      <c r="D3" s="9" t="s">
        <v>42</v>
      </c>
      <c r="E3" s="9" t="s">
        <v>235</v>
      </c>
      <c r="F3" s="9" t="s">
        <v>236</v>
      </c>
      <c r="G3" s="9" t="s">
        <v>237</v>
      </c>
      <c r="H3" s="9" t="s">
        <v>236</v>
      </c>
      <c r="I3" s="9" t="s">
        <v>237</v>
      </c>
      <c r="J3" s="9" t="s">
        <v>238</v>
      </c>
    </row>
    <row r="4" spans="3:16" x14ac:dyDescent="0.25">
      <c r="C4" s="42" t="s">
        <v>15</v>
      </c>
      <c r="D4" s="136">
        <v>25752.723825000001</v>
      </c>
      <c r="E4" s="44">
        <v>384.9478468723201</v>
      </c>
      <c r="F4" s="37">
        <f>E4/D4</f>
        <v>1.4947849768754318E-2</v>
      </c>
      <c r="G4" s="8">
        <f>F4/$F$9</f>
        <v>1</v>
      </c>
      <c r="H4" s="8"/>
      <c r="I4" s="8"/>
      <c r="J4" s="8"/>
      <c r="P4" s="1"/>
    </row>
    <row r="5" spans="3:16" x14ac:dyDescent="0.25">
      <c r="C5" s="41" t="s">
        <v>16</v>
      </c>
      <c r="D5" s="137">
        <v>15209.384649</v>
      </c>
      <c r="E5" s="44">
        <v>218.78235172753176</v>
      </c>
      <c r="F5" s="37">
        <f>E5/D5</f>
        <v>1.4384694501227995E-2</v>
      </c>
      <c r="G5" s="8">
        <f>F5/$F$9</f>
        <v>0.96232533265731013</v>
      </c>
      <c r="H5" s="8"/>
      <c r="I5" s="8"/>
      <c r="J5" s="8"/>
      <c r="P5" s="1"/>
    </row>
    <row r="6" spans="3:16" x14ac:dyDescent="0.25">
      <c r="C6" s="43" t="s">
        <v>17</v>
      </c>
      <c r="D6" s="138">
        <v>14448.530909999999</v>
      </c>
      <c r="E6" s="44">
        <v>212.69057609718442</v>
      </c>
      <c r="F6" s="37">
        <f>E6/D6</f>
        <v>1.4720567608017418E-2</v>
      </c>
      <c r="G6" s="8">
        <f>F6/$F$9</f>
        <v>0.9847949929753782</v>
      </c>
      <c r="H6" s="8"/>
      <c r="I6" s="8"/>
      <c r="J6" s="8"/>
      <c r="P6" s="1"/>
    </row>
    <row r="7" spans="3:16" s="122" customFormat="1" x14ac:dyDescent="0.25">
      <c r="C7" s="135" t="s">
        <v>696</v>
      </c>
      <c r="D7" s="139">
        <v>62729.355818999997</v>
      </c>
      <c r="E7" s="44">
        <v>534.18374523807574</v>
      </c>
      <c r="F7" s="37">
        <f>E7/D7</f>
        <v>8.5156899551051615E-3</v>
      </c>
      <c r="G7" s="8">
        <f t="shared" ref="G7" si="0">F7/$F$9</f>
        <v>0.56969330618411873</v>
      </c>
      <c r="H7" s="8"/>
      <c r="I7" s="8"/>
      <c r="J7" s="8"/>
      <c r="P7" s="1"/>
    </row>
    <row r="8" spans="3:16" x14ac:dyDescent="0.25">
      <c r="C8" s="48" t="s">
        <v>239</v>
      </c>
      <c r="D8" s="49">
        <f>SUM(D4:D7)</f>
        <v>118139.995203</v>
      </c>
      <c r="E8" s="50">
        <f>SUM(E4:E7)</f>
        <v>1350.604519935112</v>
      </c>
      <c r="F8" s="51">
        <f>SUM(F4:F7)</f>
        <v>5.2568801833104896E-2</v>
      </c>
      <c r="G8" s="50">
        <f>SUM(G4:G6)</f>
        <v>2.9471203256326883</v>
      </c>
      <c r="H8" s="46"/>
      <c r="I8" s="46"/>
      <c r="J8" s="46"/>
    </row>
    <row r="9" spans="3:16" x14ac:dyDescent="0.25">
      <c r="C9" s="48" t="s">
        <v>240</v>
      </c>
      <c r="D9" s="46"/>
      <c r="E9" s="50">
        <f>MAX(E4:E7)</f>
        <v>534.18374523807574</v>
      </c>
      <c r="F9" s="51">
        <f>MAX(F4:F7)</f>
        <v>1.4947849768754318E-2</v>
      </c>
      <c r="G9" s="50">
        <f>MAX(G4:G6)</f>
        <v>1</v>
      </c>
      <c r="H9" s="46"/>
      <c r="I9" s="46"/>
      <c r="J9" s="46"/>
    </row>
  </sheetData>
  <pageMargins left="0.7" right="0.7" top="0.75" bottom="0.75" header="0.3" footer="0.3"/>
  <pageSetup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Q3" sqref="Q3"/>
    </sheetView>
  </sheetViews>
  <sheetFormatPr baseColWidth="10" defaultRowHeight="15" x14ac:dyDescent="0.25"/>
  <cols>
    <col min="8" max="8" width="12.7109375" customWidth="1"/>
  </cols>
  <sheetData>
    <row r="1" spans="1:13" x14ac:dyDescent="0.25">
      <c r="H1" t="s">
        <v>43</v>
      </c>
      <c r="I1" t="s">
        <v>41</v>
      </c>
      <c r="J1" t="s">
        <v>42</v>
      </c>
      <c r="M1" t="s">
        <v>44</v>
      </c>
    </row>
    <row r="2" spans="1:13" x14ac:dyDescent="0.25">
      <c r="A2" s="1">
        <v>2</v>
      </c>
      <c r="B2" s="1">
        <v>20</v>
      </c>
      <c r="C2" s="1"/>
      <c r="D2" s="1" t="s">
        <v>18</v>
      </c>
      <c r="E2" s="1"/>
      <c r="F2" s="1">
        <v>25000</v>
      </c>
      <c r="G2" s="1"/>
      <c r="H2" s="1" t="s">
        <v>20</v>
      </c>
      <c r="I2" s="2">
        <v>42564</v>
      </c>
      <c r="J2" s="1">
        <v>92.283043798551603</v>
      </c>
      <c r="K2" s="1">
        <v>15577.7923343</v>
      </c>
      <c r="L2" s="1">
        <v>15577.792408277001</v>
      </c>
      <c r="M2" s="1">
        <v>922830.43924868596</v>
      </c>
    </row>
    <row r="3" spans="1:13" x14ac:dyDescent="0.25">
      <c r="A3" s="1">
        <v>20</v>
      </c>
      <c r="B3" s="1">
        <v>20</v>
      </c>
      <c r="C3" s="1"/>
      <c r="D3" s="1" t="s">
        <v>18</v>
      </c>
      <c r="E3" s="1"/>
      <c r="F3" s="1">
        <v>25000</v>
      </c>
      <c r="G3" s="1"/>
      <c r="H3" s="1" t="s">
        <v>20</v>
      </c>
      <c r="I3" s="2">
        <v>42564</v>
      </c>
      <c r="J3" s="1">
        <v>23.314460510114198</v>
      </c>
      <c r="K3" s="1">
        <v>4687.3922963200002</v>
      </c>
      <c r="L3" s="1">
        <v>4687.3922963253199</v>
      </c>
      <c r="M3" s="1">
        <v>233144.60510121999</v>
      </c>
    </row>
    <row r="4" spans="1:13" x14ac:dyDescent="0.25">
      <c r="A4" s="1">
        <v>21</v>
      </c>
      <c r="B4" s="1">
        <v>20</v>
      </c>
      <c r="C4" s="1"/>
      <c r="D4" s="1" t="s">
        <v>18</v>
      </c>
      <c r="E4" s="1"/>
      <c r="F4" s="1">
        <v>25000</v>
      </c>
      <c r="G4" s="1"/>
      <c r="H4" s="1" t="s">
        <v>20</v>
      </c>
      <c r="I4" s="2">
        <v>42564</v>
      </c>
      <c r="J4" s="1">
        <v>31.540322572433698</v>
      </c>
      <c r="K4" s="1">
        <v>5632.10443734</v>
      </c>
      <c r="L4" s="1">
        <v>5632.1044373459799</v>
      </c>
      <c r="M4" s="1">
        <v>315403.22572394903</v>
      </c>
    </row>
    <row r="5" spans="1:13" x14ac:dyDescent="0.25">
      <c r="A5" s="1">
        <v>25</v>
      </c>
      <c r="B5" s="1">
        <v>20</v>
      </c>
      <c r="C5" s="1"/>
      <c r="D5" s="1" t="s">
        <v>18</v>
      </c>
      <c r="E5" s="1"/>
      <c r="F5" s="1">
        <v>25000</v>
      </c>
      <c r="G5" s="1"/>
      <c r="H5" s="1" t="s">
        <v>20</v>
      </c>
      <c r="I5" s="2">
        <v>42564</v>
      </c>
      <c r="J5" s="1">
        <v>314.010106157596</v>
      </c>
      <c r="K5" s="1">
        <v>63866.463806100001</v>
      </c>
      <c r="L5" s="1">
        <v>63866.463806082902</v>
      </c>
      <c r="M5" s="1">
        <v>3140101.06157507</v>
      </c>
    </row>
    <row r="6" spans="1:13" x14ac:dyDescent="0.25">
      <c r="A6" s="1">
        <v>49</v>
      </c>
      <c r="B6" s="1">
        <v>20</v>
      </c>
      <c r="C6" s="1"/>
      <c r="D6" s="1" t="s">
        <v>18</v>
      </c>
      <c r="E6" s="1"/>
      <c r="F6" s="1">
        <v>25000</v>
      </c>
      <c r="G6" s="1"/>
      <c r="H6" s="1" t="s">
        <v>20</v>
      </c>
      <c r="I6" s="2">
        <v>42564</v>
      </c>
      <c r="J6" s="1">
        <v>177.30089390462501</v>
      </c>
      <c r="K6" s="1">
        <v>70747.439762199996</v>
      </c>
      <c r="L6" s="1">
        <v>70747.439762197595</v>
      </c>
      <c r="M6" s="1">
        <v>1773008.93904486</v>
      </c>
    </row>
    <row r="7" spans="1:13" x14ac:dyDescent="0.25">
      <c r="A7" s="1">
        <v>60</v>
      </c>
      <c r="B7" s="1">
        <v>20</v>
      </c>
      <c r="C7" s="1"/>
      <c r="D7" s="1" t="s">
        <v>18</v>
      </c>
      <c r="E7" s="1"/>
      <c r="F7" s="1">
        <v>25000</v>
      </c>
      <c r="G7" s="1"/>
      <c r="H7" s="1" t="s">
        <v>20</v>
      </c>
      <c r="I7" s="2">
        <v>42564</v>
      </c>
      <c r="J7" s="1">
        <v>255.021964022796</v>
      </c>
      <c r="K7" s="1">
        <v>37264.335178599998</v>
      </c>
      <c r="L7" s="1">
        <v>37264.335178584697</v>
      </c>
      <c r="M7" s="1">
        <v>2550219.6402284801</v>
      </c>
    </row>
    <row r="8" spans="1:13" x14ac:dyDescent="0.25">
      <c r="A8" s="1">
        <v>64</v>
      </c>
      <c r="B8" s="1">
        <v>20</v>
      </c>
      <c r="C8" s="1"/>
      <c r="D8" s="1" t="s">
        <v>18</v>
      </c>
      <c r="E8" s="1"/>
      <c r="F8" s="1">
        <v>25000</v>
      </c>
      <c r="G8" s="1"/>
      <c r="H8" s="1" t="s">
        <v>20</v>
      </c>
      <c r="I8" s="2">
        <v>42564</v>
      </c>
      <c r="J8" s="1">
        <v>34.939044956228997</v>
      </c>
      <c r="K8" s="1">
        <v>7223.2368168200001</v>
      </c>
      <c r="L8" s="1">
        <v>7223.2368168187504</v>
      </c>
      <c r="M8" s="1">
        <v>349390.44956305198</v>
      </c>
    </row>
    <row r="9" spans="1:13" x14ac:dyDescent="0.25">
      <c r="A9" s="1">
        <v>216</v>
      </c>
      <c r="B9" s="1">
        <v>20</v>
      </c>
      <c r="C9" s="1"/>
      <c r="D9" s="1" t="s">
        <v>18</v>
      </c>
      <c r="E9" s="1"/>
      <c r="F9" s="1">
        <v>25000</v>
      </c>
      <c r="G9" s="1"/>
      <c r="H9" s="1" t="s">
        <v>20</v>
      </c>
      <c r="I9" s="2">
        <v>42564</v>
      </c>
      <c r="J9" s="1">
        <v>3.3518018840007202</v>
      </c>
      <c r="K9" s="1">
        <v>1337.8918793</v>
      </c>
      <c r="L9" s="1">
        <v>1337.8918793073401</v>
      </c>
      <c r="M9" s="1">
        <v>33518.018840032397</v>
      </c>
    </row>
    <row r="10" spans="1:13" x14ac:dyDescent="0.25">
      <c r="A10" s="1">
        <v>217</v>
      </c>
      <c r="B10" s="1">
        <v>20</v>
      </c>
      <c r="C10" s="1"/>
      <c r="D10" s="1" t="s">
        <v>18</v>
      </c>
      <c r="E10" s="1"/>
      <c r="F10" s="1">
        <v>25000</v>
      </c>
      <c r="G10" s="1"/>
      <c r="H10" s="1" t="s">
        <v>20</v>
      </c>
      <c r="I10" s="2">
        <v>42564</v>
      </c>
      <c r="J10" s="1">
        <v>5.3935608616678001</v>
      </c>
      <c r="K10" s="1">
        <v>1522.21262931</v>
      </c>
      <c r="L10" s="1">
        <v>1522.21262930991</v>
      </c>
      <c r="M10" s="1">
        <v>53935.608616836202</v>
      </c>
    </row>
    <row r="11" spans="1:13" x14ac:dyDescent="0.25">
      <c r="A11" s="1">
        <v>255</v>
      </c>
      <c r="B11" s="1">
        <v>20</v>
      </c>
      <c r="C11" s="1"/>
      <c r="D11" s="1" t="s">
        <v>18</v>
      </c>
      <c r="E11" s="1"/>
      <c r="F11" s="1">
        <v>25000</v>
      </c>
      <c r="G11" s="1"/>
      <c r="H11" s="1" t="s">
        <v>20</v>
      </c>
      <c r="I11" s="2">
        <v>42564</v>
      </c>
      <c r="J11" s="1">
        <v>69.771410728888497</v>
      </c>
      <c r="K11" s="1">
        <v>26030.802192399999</v>
      </c>
      <c r="L11" s="1">
        <v>26030.802192419898</v>
      </c>
      <c r="M11" s="1">
        <v>697714.10728880099</v>
      </c>
    </row>
    <row r="12" spans="1:13" x14ac:dyDescent="0.25">
      <c r="A12" s="1">
        <v>256</v>
      </c>
      <c r="B12" s="1">
        <v>20</v>
      </c>
      <c r="C12" s="1"/>
      <c r="D12" s="1" t="s">
        <v>18</v>
      </c>
      <c r="E12" s="1"/>
      <c r="F12" s="1">
        <v>25000</v>
      </c>
      <c r="G12" s="1"/>
      <c r="H12" s="1" t="s">
        <v>20</v>
      </c>
      <c r="I12" s="2">
        <v>42564</v>
      </c>
      <c r="J12" s="1">
        <v>296.47592002170597</v>
      </c>
      <c r="K12" s="1">
        <v>81371.215861300007</v>
      </c>
      <c r="L12" s="1">
        <v>81371.215861277902</v>
      </c>
      <c r="M12" s="1">
        <v>2964759.2002171199</v>
      </c>
    </row>
    <row r="13" spans="1:13" x14ac:dyDescent="0.25">
      <c r="A13" s="1">
        <v>264</v>
      </c>
      <c r="B13" s="1">
        <v>5</v>
      </c>
      <c r="C13" s="1"/>
      <c r="D13" s="1" t="s">
        <v>18</v>
      </c>
      <c r="E13" s="1"/>
      <c r="F13" s="1">
        <v>25000</v>
      </c>
      <c r="G13" s="1"/>
      <c r="H13" s="1" t="s">
        <v>20</v>
      </c>
      <c r="I13" s="2">
        <v>42564</v>
      </c>
      <c r="J13" s="1">
        <v>125.144828690216</v>
      </c>
      <c r="K13" s="1">
        <v>43368.383815100002</v>
      </c>
      <c r="L13" s="1">
        <v>43368.383815078698</v>
      </c>
      <c r="M13" s="1">
        <v>1251448.2869005499</v>
      </c>
    </row>
    <row r="14" spans="1:13" x14ac:dyDescent="0.25">
      <c r="A14" s="1">
        <v>306</v>
      </c>
      <c r="B14" s="1">
        <v>5</v>
      </c>
      <c r="C14" s="1"/>
      <c r="D14" s="1" t="s">
        <v>18</v>
      </c>
      <c r="E14" s="1"/>
      <c r="F14" s="1">
        <v>25000</v>
      </c>
      <c r="G14" s="1"/>
      <c r="H14" s="1" t="s">
        <v>20</v>
      </c>
      <c r="I14" s="2">
        <v>42564</v>
      </c>
      <c r="J14" s="1">
        <v>54.598416452762301</v>
      </c>
      <c r="K14" s="1">
        <v>10000.288768099999</v>
      </c>
      <c r="L14" s="1">
        <v>10000.2887680764</v>
      </c>
      <c r="M14" s="1">
        <v>545984.16452773695</v>
      </c>
    </row>
    <row r="15" spans="1:13" x14ac:dyDescent="0.25">
      <c r="A15" s="1">
        <v>323</v>
      </c>
      <c r="B15" s="1">
        <v>5</v>
      </c>
      <c r="C15" s="1"/>
      <c r="D15" s="1" t="s">
        <v>18</v>
      </c>
      <c r="E15" s="1"/>
      <c r="F15" s="1">
        <v>25000</v>
      </c>
      <c r="G15" s="1"/>
      <c r="H15" s="1" t="s">
        <v>20</v>
      </c>
      <c r="I15" s="2">
        <v>42564</v>
      </c>
      <c r="J15" s="1">
        <v>37.127688522224702</v>
      </c>
      <c r="K15" s="1">
        <v>18569.8861058</v>
      </c>
      <c r="L15" s="1">
        <v>18569.886105812599</v>
      </c>
      <c r="M15" s="1">
        <v>371276.88522205601</v>
      </c>
    </row>
    <row r="16" spans="1:13" x14ac:dyDescent="0.25">
      <c r="A16" s="1">
        <v>333</v>
      </c>
      <c r="B16" s="1">
        <v>5</v>
      </c>
      <c r="C16" s="1"/>
      <c r="D16" s="1" t="s">
        <v>18</v>
      </c>
      <c r="E16" s="1"/>
      <c r="F16" s="1">
        <v>25000</v>
      </c>
      <c r="G16" s="1"/>
      <c r="H16" s="1" t="s">
        <v>20</v>
      </c>
      <c r="I16" s="2">
        <v>42564</v>
      </c>
      <c r="J16" s="1">
        <v>0.79870843246217804</v>
      </c>
      <c r="K16" s="1">
        <v>670.73385378299997</v>
      </c>
      <c r="L16" s="1">
        <v>670.73385378308001</v>
      </c>
      <c r="M16" s="1">
        <v>7987.0843246822997</v>
      </c>
    </row>
    <row r="17" spans="1:14" x14ac:dyDescent="0.25">
      <c r="A17" s="1">
        <v>347</v>
      </c>
      <c r="B17" s="1">
        <v>4</v>
      </c>
      <c r="C17" s="1"/>
      <c r="D17" s="1" t="s">
        <v>18</v>
      </c>
      <c r="E17" s="1"/>
      <c r="F17" s="1">
        <v>25000</v>
      </c>
      <c r="G17" s="1"/>
      <c r="H17" s="1" t="s">
        <v>20</v>
      </c>
      <c r="I17" s="2">
        <v>42564</v>
      </c>
      <c r="J17" s="1">
        <v>13.2779917709877</v>
      </c>
      <c r="K17" s="1">
        <v>9609.7068312699994</v>
      </c>
      <c r="L17" s="1">
        <v>6879.99715528651</v>
      </c>
      <c r="M17" s="1">
        <v>132779.917709656</v>
      </c>
    </row>
    <row r="18" spans="1:14" x14ac:dyDescent="0.25">
      <c r="A18" s="1">
        <v>357</v>
      </c>
      <c r="B18" s="1">
        <v>5</v>
      </c>
      <c r="C18" s="1"/>
      <c r="D18" s="1" t="s">
        <v>18</v>
      </c>
      <c r="E18" s="1"/>
      <c r="F18" s="1">
        <v>25000</v>
      </c>
      <c r="G18" s="1"/>
      <c r="H18" s="1" t="s">
        <v>20</v>
      </c>
      <c r="I18" s="2">
        <v>42564</v>
      </c>
      <c r="J18" s="1">
        <v>3.1426476872458</v>
      </c>
      <c r="K18" s="1">
        <v>3492.1317540700002</v>
      </c>
      <c r="L18" s="1">
        <v>3041.4658861848402</v>
      </c>
      <c r="M18" s="1">
        <v>31426.476872339201</v>
      </c>
    </row>
    <row r="19" spans="1:14" x14ac:dyDescent="0.25">
      <c r="A19" s="1">
        <v>358</v>
      </c>
      <c r="B19" s="1">
        <v>5</v>
      </c>
      <c r="C19" s="1"/>
      <c r="D19" s="1" t="s">
        <v>18</v>
      </c>
      <c r="E19" s="1"/>
      <c r="F19" s="1">
        <v>25000</v>
      </c>
      <c r="G19" s="1"/>
      <c r="H19" s="1" t="s">
        <v>20</v>
      </c>
      <c r="I19" s="2">
        <v>42564</v>
      </c>
      <c r="J19" s="1">
        <v>0.91781581523123501</v>
      </c>
      <c r="K19" s="1">
        <v>3492.1317540700002</v>
      </c>
      <c r="L19" s="1">
        <v>1202.2919276089101</v>
      </c>
      <c r="M19" s="1">
        <v>9178.1581524128705</v>
      </c>
    </row>
    <row r="20" spans="1:14" x14ac:dyDescent="0.25">
      <c r="A20" s="1">
        <v>368</v>
      </c>
      <c r="B20" s="1">
        <v>3</v>
      </c>
      <c r="C20" s="1"/>
      <c r="D20" s="1" t="s">
        <v>18</v>
      </c>
      <c r="E20" s="1"/>
      <c r="F20" s="1">
        <v>25000</v>
      </c>
      <c r="G20" s="1"/>
      <c r="H20" s="1" t="s">
        <v>20</v>
      </c>
      <c r="I20" s="2">
        <v>42564</v>
      </c>
      <c r="J20" s="1">
        <v>79.728088032513099</v>
      </c>
      <c r="K20" s="1">
        <v>16259.2185981</v>
      </c>
      <c r="L20" s="1">
        <v>25095.169093316399</v>
      </c>
      <c r="M20" s="1">
        <v>797297.114302109</v>
      </c>
    </row>
    <row r="21" spans="1:14" x14ac:dyDescent="0.25">
      <c r="A21" s="1">
        <v>369</v>
      </c>
      <c r="B21" s="1">
        <v>5</v>
      </c>
      <c r="C21" s="1"/>
      <c r="D21" s="1" t="s">
        <v>18</v>
      </c>
      <c r="E21" s="1"/>
      <c r="F21" s="1">
        <v>25000</v>
      </c>
      <c r="G21" s="1"/>
      <c r="H21" s="1" t="s">
        <v>20</v>
      </c>
      <c r="I21" s="2">
        <v>42564</v>
      </c>
      <c r="J21" s="1">
        <v>0.32211680923533498</v>
      </c>
      <c r="K21" s="1">
        <v>14132.6005972</v>
      </c>
      <c r="L21" s="1">
        <v>457.73616853872801</v>
      </c>
      <c r="M21" s="1">
        <v>3221.1680923643598</v>
      </c>
    </row>
    <row r="22" spans="1:14" x14ac:dyDescent="0.25">
      <c r="A22" s="1">
        <v>370</v>
      </c>
      <c r="B22" s="1">
        <v>5</v>
      </c>
      <c r="C22" s="1"/>
      <c r="D22" s="1" t="s">
        <v>18</v>
      </c>
      <c r="E22" s="1"/>
      <c r="F22" s="1">
        <v>25000</v>
      </c>
      <c r="G22" s="1"/>
      <c r="H22" s="1" t="s">
        <v>20</v>
      </c>
      <c r="I22" s="2">
        <v>42564</v>
      </c>
      <c r="J22" s="1">
        <v>4.4950249150715296</v>
      </c>
      <c r="K22" s="1">
        <v>5644.5591962999997</v>
      </c>
      <c r="L22" s="1">
        <v>4628.4488324396298</v>
      </c>
      <c r="M22" s="1">
        <v>44950.249151004798</v>
      </c>
      <c r="N22">
        <f>SUM(J2:J22)</f>
        <v>1622.9558565465582</v>
      </c>
    </row>
    <row r="23" spans="1:14" x14ac:dyDescent="0.25">
      <c r="A23" s="1">
        <v>175</v>
      </c>
      <c r="B23" s="1">
        <v>5</v>
      </c>
      <c r="C23" s="1"/>
      <c r="D23" s="1" t="s">
        <v>18</v>
      </c>
      <c r="E23" s="1"/>
      <c r="F23" s="1">
        <v>25000</v>
      </c>
      <c r="G23" s="1"/>
      <c r="H23" s="1" t="s">
        <v>37</v>
      </c>
      <c r="I23" s="2">
        <v>42564</v>
      </c>
      <c r="J23" s="1">
        <v>15.430937703768899</v>
      </c>
      <c r="K23" s="1">
        <v>2013.3418447500001</v>
      </c>
      <c r="L23" s="1">
        <v>2013.34184475096</v>
      </c>
      <c r="M23" s="1">
        <v>154309.37703750201</v>
      </c>
    </row>
    <row r="24" spans="1:14" x14ac:dyDescent="0.25">
      <c r="A24" s="1">
        <v>176</v>
      </c>
      <c r="B24" s="1">
        <v>5</v>
      </c>
      <c r="C24" s="1"/>
      <c r="D24" s="1" t="s">
        <v>18</v>
      </c>
      <c r="E24" s="1"/>
      <c r="F24" s="1">
        <v>25000</v>
      </c>
      <c r="G24" s="1"/>
      <c r="H24" s="1" t="s">
        <v>37</v>
      </c>
      <c r="I24" s="2">
        <v>42564</v>
      </c>
      <c r="J24" s="1">
        <v>30.026434698422499</v>
      </c>
      <c r="K24" s="1">
        <v>2339.2145621999998</v>
      </c>
      <c r="L24" s="1">
        <v>2339.2145621983</v>
      </c>
      <c r="M24" s="1">
        <v>300264.346983489</v>
      </c>
    </row>
    <row r="25" spans="1:14" x14ac:dyDescent="0.25">
      <c r="A25" s="1">
        <v>318</v>
      </c>
      <c r="B25" s="1">
        <v>5</v>
      </c>
      <c r="C25" s="1"/>
      <c r="D25" s="1" t="s">
        <v>18</v>
      </c>
      <c r="E25" s="1"/>
      <c r="F25" s="1">
        <v>25000</v>
      </c>
      <c r="G25" s="1"/>
      <c r="H25" s="1" t="s">
        <v>37</v>
      </c>
      <c r="I25" s="2">
        <v>42564</v>
      </c>
      <c r="J25" s="1">
        <v>143.16947258744901</v>
      </c>
      <c r="K25" s="1">
        <v>11868.5459321</v>
      </c>
      <c r="L25" s="1">
        <v>11868.5459320962</v>
      </c>
      <c r="M25" s="1">
        <v>1431694.7258743199</v>
      </c>
    </row>
    <row r="26" spans="1:14" x14ac:dyDescent="0.25">
      <c r="A26" s="1">
        <v>324</v>
      </c>
      <c r="B26" s="1">
        <v>5</v>
      </c>
      <c r="C26" s="1"/>
      <c r="D26" s="1" t="s">
        <v>18</v>
      </c>
      <c r="E26" s="1"/>
      <c r="F26" s="1">
        <v>25000</v>
      </c>
      <c r="G26" s="1"/>
      <c r="H26" s="1" t="s">
        <v>37</v>
      </c>
      <c r="I26" s="2">
        <v>42564</v>
      </c>
      <c r="J26" s="1">
        <v>430.40750586943398</v>
      </c>
      <c r="K26" s="1">
        <v>20494.080898799999</v>
      </c>
      <c r="L26" s="1">
        <v>20494.080898826302</v>
      </c>
      <c r="M26" s="1">
        <v>4304075.0586944101</v>
      </c>
      <c r="N26">
        <f>SUM(J23:J26)</f>
        <v>619.03435085907438</v>
      </c>
    </row>
    <row r="27" spans="1:14" x14ac:dyDescent="0.25">
      <c r="A27" s="1">
        <v>180</v>
      </c>
      <c r="B27" s="1">
        <v>5</v>
      </c>
      <c r="C27" s="1"/>
      <c r="D27" s="1" t="s">
        <v>18</v>
      </c>
      <c r="E27" s="1"/>
      <c r="F27" s="1">
        <v>25000</v>
      </c>
      <c r="G27" s="1"/>
      <c r="H27" s="1" t="s">
        <v>38</v>
      </c>
      <c r="I27" s="2">
        <v>42564</v>
      </c>
      <c r="J27" s="1">
        <v>1881.7453458846101</v>
      </c>
      <c r="K27" s="1">
        <v>31420.7785826</v>
      </c>
      <c r="L27" s="1">
        <v>35981.630977183602</v>
      </c>
      <c r="M27" s="1">
        <v>18817453.458845701</v>
      </c>
    </row>
    <row r="28" spans="1:14" x14ac:dyDescent="0.25">
      <c r="A28" s="1">
        <v>263</v>
      </c>
      <c r="B28" s="1">
        <v>5</v>
      </c>
      <c r="C28" s="1"/>
      <c r="D28" s="1" t="s">
        <v>18</v>
      </c>
      <c r="E28" s="1"/>
      <c r="F28" s="1">
        <v>25000</v>
      </c>
      <c r="G28" s="1"/>
      <c r="H28" s="1" t="s">
        <v>38</v>
      </c>
      <c r="I28" s="2">
        <v>42564</v>
      </c>
      <c r="J28" s="1">
        <v>10.9280982566519</v>
      </c>
      <c r="K28" s="1">
        <v>3715.67388149</v>
      </c>
      <c r="L28" s="1">
        <v>3715.6738814893602</v>
      </c>
      <c r="M28" s="1">
        <v>109280.982566907</v>
      </c>
    </row>
    <row r="29" spans="1:14" x14ac:dyDescent="0.25">
      <c r="A29" s="1">
        <v>265</v>
      </c>
      <c r="B29" s="1">
        <v>5</v>
      </c>
      <c r="C29" s="1"/>
      <c r="D29" s="1" t="s">
        <v>18</v>
      </c>
      <c r="E29" s="1"/>
      <c r="F29" s="1">
        <v>25000</v>
      </c>
      <c r="G29" s="1"/>
      <c r="H29" s="1" t="s">
        <v>38</v>
      </c>
      <c r="I29" s="2">
        <v>42564</v>
      </c>
      <c r="J29" s="1">
        <v>509.82997141283403</v>
      </c>
      <c r="K29" s="1">
        <v>8320.4164843399994</v>
      </c>
      <c r="L29" s="1">
        <v>11032.1383749783</v>
      </c>
      <c r="M29" s="1">
        <v>5098299.7141286796</v>
      </c>
    </row>
    <row r="30" spans="1:14" x14ac:dyDescent="0.25">
      <c r="A30" s="1">
        <v>314</v>
      </c>
      <c r="B30" s="1">
        <v>5</v>
      </c>
      <c r="C30" s="1"/>
      <c r="D30" s="1" t="s">
        <v>18</v>
      </c>
      <c r="E30" s="1"/>
      <c r="F30" s="1">
        <v>25000</v>
      </c>
      <c r="G30" s="1"/>
      <c r="H30" s="1" t="s">
        <v>38</v>
      </c>
      <c r="I30" s="2">
        <v>42564</v>
      </c>
      <c r="J30" s="1">
        <v>1.70344906562655</v>
      </c>
      <c r="K30" s="1">
        <v>864.34472342900006</v>
      </c>
      <c r="L30" s="1">
        <v>864.34480169592496</v>
      </c>
      <c r="M30" s="1">
        <v>17034.490656267499</v>
      </c>
      <c r="N30">
        <f>SUM(J27:J30)</f>
        <v>2404.2068646197226</v>
      </c>
    </row>
    <row r="31" spans="1:14" x14ac:dyDescent="0.25">
      <c r="A31" s="1">
        <v>173</v>
      </c>
      <c r="B31" s="1">
        <v>20</v>
      </c>
      <c r="C31" s="1"/>
      <c r="D31" s="1" t="s">
        <v>18</v>
      </c>
      <c r="E31" s="1"/>
      <c r="F31" s="1">
        <v>25000</v>
      </c>
      <c r="G31" s="1"/>
      <c r="H31" s="1" t="s">
        <v>36</v>
      </c>
      <c r="I31" s="2">
        <v>42564</v>
      </c>
      <c r="J31" s="1">
        <v>53.107507133065397</v>
      </c>
      <c r="K31" s="1">
        <v>3260.3376321599999</v>
      </c>
      <c r="L31" s="1">
        <v>3260.3376321586202</v>
      </c>
      <c r="M31" s="1">
        <v>531075.07133101404</v>
      </c>
    </row>
    <row r="32" spans="1:14" x14ac:dyDescent="0.25">
      <c r="A32" s="1">
        <v>267</v>
      </c>
      <c r="B32" s="1">
        <v>20</v>
      </c>
      <c r="C32" s="1"/>
      <c r="D32" s="1" t="s">
        <v>18</v>
      </c>
      <c r="E32" s="1"/>
      <c r="F32" s="1">
        <v>25000</v>
      </c>
      <c r="G32" s="1"/>
      <c r="H32" s="1" t="s">
        <v>36</v>
      </c>
      <c r="I32" s="2">
        <v>42564</v>
      </c>
      <c r="J32" s="1">
        <v>62.9194732448317</v>
      </c>
      <c r="K32" s="1">
        <v>6958.5951364000002</v>
      </c>
      <c r="L32" s="1">
        <v>6958.5951364059702</v>
      </c>
      <c r="M32" s="1">
        <v>629194.73244849697</v>
      </c>
    </row>
    <row r="33" spans="1:14" x14ac:dyDescent="0.25">
      <c r="A33" s="1">
        <v>275</v>
      </c>
      <c r="B33" s="1">
        <v>20</v>
      </c>
      <c r="C33" s="1"/>
      <c r="D33" s="1" t="s">
        <v>18</v>
      </c>
      <c r="E33" s="1"/>
      <c r="F33" s="1">
        <v>25000</v>
      </c>
      <c r="G33" s="1"/>
      <c r="H33" s="1" t="s">
        <v>36</v>
      </c>
      <c r="I33" s="2">
        <v>42564</v>
      </c>
      <c r="J33" s="1">
        <v>186.24188770183</v>
      </c>
      <c r="K33" s="1">
        <v>10586.7372596</v>
      </c>
      <c r="L33" s="1">
        <v>10586.7372595753</v>
      </c>
      <c r="M33" s="1">
        <v>1862418.8770184801</v>
      </c>
    </row>
    <row r="34" spans="1:14" x14ac:dyDescent="0.25">
      <c r="A34" s="1">
        <v>276</v>
      </c>
      <c r="B34" s="1">
        <v>20</v>
      </c>
      <c r="C34" s="1"/>
      <c r="D34" s="1" t="s">
        <v>18</v>
      </c>
      <c r="E34" s="1"/>
      <c r="F34" s="1">
        <v>25000</v>
      </c>
      <c r="G34" s="1"/>
      <c r="H34" s="1" t="s">
        <v>36</v>
      </c>
      <c r="I34" s="2">
        <v>42564</v>
      </c>
      <c r="J34" s="1">
        <v>446.880417432228</v>
      </c>
      <c r="K34" s="1">
        <v>13643.2502427</v>
      </c>
      <c r="L34" s="1">
        <v>13643.2502426679</v>
      </c>
      <c r="M34" s="1">
        <v>4468804.1743207099</v>
      </c>
    </row>
    <row r="35" spans="1:14" x14ac:dyDescent="0.25">
      <c r="A35" s="1">
        <v>277</v>
      </c>
      <c r="B35" s="1">
        <v>20</v>
      </c>
      <c r="C35" s="1"/>
      <c r="D35" s="1" t="s">
        <v>18</v>
      </c>
      <c r="E35" s="1"/>
      <c r="F35" s="1">
        <v>25000</v>
      </c>
      <c r="G35" s="1"/>
      <c r="H35" s="1" t="s">
        <v>36</v>
      </c>
      <c r="I35" s="2">
        <v>42564</v>
      </c>
      <c r="J35" s="1">
        <v>649.26548470146702</v>
      </c>
      <c r="K35" s="1">
        <v>34687.7064789</v>
      </c>
      <c r="L35" s="1">
        <v>34687.706478902299</v>
      </c>
      <c r="M35" s="1">
        <v>6492654.8470159797</v>
      </c>
    </row>
    <row r="36" spans="1:14" x14ac:dyDescent="0.25">
      <c r="A36" s="1">
        <v>336</v>
      </c>
      <c r="B36" s="1">
        <v>20</v>
      </c>
      <c r="C36" s="1"/>
      <c r="D36" s="1" t="s">
        <v>18</v>
      </c>
      <c r="E36" s="1"/>
      <c r="F36" s="1">
        <v>25000</v>
      </c>
      <c r="G36" s="1"/>
      <c r="H36" s="1" t="s">
        <v>36</v>
      </c>
      <c r="I36" s="2">
        <v>42564</v>
      </c>
      <c r="J36" s="1">
        <v>5572.63898667582</v>
      </c>
      <c r="K36" s="1">
        <v>82067.541596900002</v>
      </c>
      <c r="L36" s="1">
        <v>82067.541596942101</v>
      </c>
      <c r="M36" s="1">
        <v>55726389.866758198</v>
      </c>
    </row>
    <row r="37" spans="1:14" x14ac:dyDescent="0.25">
      <c r="A37" s="1">
        <v>343</v>
      </c>
      <c r="B37" s="1">
        <v>20</v>
      </c>
      <c r="C37" s="1"/>
      <c r="D37" s="1" t="s">
        <v>18</v>
      </c>
      <c r="E37" s="1"/>
      <c r="F37" s="1">
        <v>25000</v>
      </c>
      <c r="G37" s="1"/>
      <c r="H37" s="1" t="s">
        <v>36</v>
      </c>
      <c r="I37" s="2">
        <v>42564</v>
      </c>
      <c r="J37" s="1">
        <v>5060.6173395026999</v>
      </c>
      <c r="K37" s="1">
        <v>67206.612135300005</v>
      </c>
      <c r="L37" s="1">
        <v>65964.490860665101</v>
      </c>
      <c r="M37" s="1">
        <v>50606173.395028897</v>
      </c>
    </row>
    <row r="38" spans="1:14" x14ac:dyDescent="0.25">
      <c r="A38" s="1">
        <v>344</v>
      </c>
      <c r="B38" s="1">
        <v>20</v>
      </c>
      <c r="C38" s="1"/>
      <c r="D38" s="1" t="s">
        <v>18</v>
      </c>
      <c r="E38" s="1"/>
      <c r="F38" s="1">
        <v>25000</v>
      </c>
      <c r="G38" s="1"/>
      <c r="H38" s="1" t="s">
        <v>36</v>
      </c>
      <c r="I38" s="2">
        <v>42564</v>
      </c>
      <c r="J38" s="1">
        <v>9502.3439797787196</v>
      </c>
      <c r="K38" s="1">
        <v>95509.917839100002</v>
      </c>
      <c r="L38" s="1">
        <v>91031.938911775898</v>
      </c>
      <c r="M38" s="1">
        <v>95023439.797786295</v>
      </c>
      <c r="N38">
        <f>SUM(J31:J38)</f>
        <v>21534.015076170661</v>
      </c>
    </row>
    <row r="39" spans="1:14" x14ac:dyDescent="0.25">
      <c r="A39" s="1">
        <v>88</v>
      </c>
      <c r="B39" s="1">
        <v>5</v>
      </c>
      <c r="C39" s="1"/>
      <c r="D39" s="1" t="s">
        <v>18</v>
      </c>
      <c r="E39" s="1"/>
      <c r="F39" s="1">
        <v>25000</v>
      </c>
      <c r="G39" s="1"/>
      <c r="H39" s="1" t="s">
        <v>32</v>
      </c>
      <c r="I39" s="2">
        <v>42564</v>
      </c>
      <c r="J39" s="1">
        <v>1312.8341502969599</v>
      </c>
      <c r="K39" s="1">
        <v>34259.297323899998</v>
      </c>
      <c r="L39" s="1">
        <v>34259.297323876599</v>
      </c>
      <c r="M39" s="1">
        <v>13128341.502970099</v>
      </c>
    </row>
    <row r="40" spans="1:14" x14ac:dyDescent="0.25">
      <c r="A40" s="1">
        <v>89</v>
      </c>
      <c r="B40" s="1">
        <v>5</v>
      </c>
      <c r="C40" s="1"/>
      <c r="D40" s="1" t="s">
        <v>18</v>
      </c>
      <c r="E40" s="1"/>
      <c r="F40" s="1">
        <v>25000</v>
      </c>
      <c r="G40" s="1"/>
      <c r="H40" s="1" t="s">
        <v>32</v>
      </c>
      <c r="I40" s="2">
        <v>42564</v>
      </c>
      <c r="J40" s="1">
        <v>539.41550805634495</v>
      </c>
      <c r="K40" s="1">
        <v>14132.6005972</v>
      </c>
      <c r="L40" s="1">
        <v>18782.487894078102</v>
      </c>
      <c r="M40" s="1">
        <v>5394155.0805621902</v>
      </c>
    </row>
    <row r="41" spans="1:14" x14ac:dyDescent="0.25">
      <c r="A41" s="1">
        <v>90</v>
      </c>
      <c r="B41" s="1">
        <v>5</v>
      </c>
      <c r="C41" s="1"/>
      <c r="D41" s="1" t="s">
        <v>18</v>
      </c>
      <c r="E41" s="1"/>
      <c r="F41" s="1">
        <v>25000</v>
      </c>
      <c r="G41" s="1"/>
      <c r="H41" s="1" t="s">
        <v>32</v>
      </c>
      <c r="I41" s="2">
        <v>42564</v>
      </c>
      <c r="J41" s="1">
        <v>51.986755922738404</v>
      </c>
      <c r="K41" s="1">
        <v>2888.5859648999999</v>
      </c>
      <c r="L41" s="1">
        <v>5746.1391957383403</v>
      </c>
      <c r="M41" s="1">
        <v>519867.559227916</v>
      </c>
    </row>
    <row r="42" spans="1:14" x14ac:dyDescent="0.25">
      <c r="A42" s="1">
        <v>92</v>
      </c>
      <c r="B42" s="1">
        <v>19</v>
      </c>
      <c r="C42" s="1"/>
      <c r="D42" s="1" t="s">
        <v>18</v>
      </c>
      <c r="E42" s="1"/>
      <c r="F42" s="1">
        <v>25000</v>
      </c>
      <c r="G42" s="1"/>
      <c r="H42" s="1" t="s">
        <v>32</v>
      </c>
      <c r="I42" s="2">
        <v>42564</v>
      </c>
      <c r="J42" s="1">
        <v>52.041444328706298</v>
      </c>
      <c r="K42" s="1">
        <v>3574.17476936</v>
      </c>
      <c r="L42" s="1">
        <v>3574.1747693573898</v>
      </c>
      <c r="M42" s="1">
        <v>520414.44328698399</v>
      </c>
    </row>
    <row r="43" spans="1:14" x14ac:dyDescent="0.25">
      <c r="A43" s="1">
        <v>93</v>
      </c>
      <c r="B43" s="1">
        <v>3</v>
      </c>
      <c r="C43" s="1"/>
      <c r="D43" s="1" t="s">
        <v>18</v>
      </c>
      <c r="E43" s="1"/>
      <c r="F43" s="1">
        <v>25000</v>
      </c>
      <c r="G43" s="1"/>
      <c r="H43" s="1" t="s">
        <v>32</v>
      </c>
      <c r="I43" s="2">
        <v>42564</v>
      </c>
      <c r="J43" s="1">
        <v>142.259064687646</v>
      </c>
      <c r="K43" s="1">
        <v>16259.2185981</v>
      </c>
      <c r="L43" s="1">
        <v>6512.0498381832303</v>
      </c>
      <c r="M43" s="1">
        <v>1422590.6468760699</v>
      </c>
    </row>
    <row r="44" spans="1:14" x14ac:dyDescent="0.25">
      <c r="A44" s="1">
        <v>181</v>
      </c>
      <c r="B44" s="1">
        <v>5</v>
      </c>
      <c r="C44" s="1"/>
      <c r="D44" s="1" t="s">
        <v>18</v>
      </c>
      <c r="E44" s="1"/>
      <c r="F44" s="1">
        <v>25000</v>
      </c>
      <c r="G44" s="1"/>
      <c r="H44" s="1" t="s">
        <v>32</v>
      </c>
      <c r="I44" s="2">
        <v>42564</v>
      </c>
      <c r="J44" s="1">
        <v>173.84755221664699</v>
      </c>
      <c r="K44" s="1">
        <v>9191.2630669600003</v>
      </c>
      <c r="L44" s="1">
        <v>9191.2630669589707</v>
      </c>
      <c r="M44" s="1">
        <v>1738475.52216705</v>
      </c>
    </row>
    <row r="45" spans="1:14" x14ac:dyDescent="0.25">
      <c r="A45" s="1">
        <v>182</v>
      </c>
      <c r="B45" s="1">
        <v>5</v>
      </c>
      <c r="C45" s="1"/>
      <c r="D45" s="1" t="s">
        <v>18</v>
      </c>
      <c r="E45" s="1"/>
      <c r="F45" s="1">
        <v>25000</v>
      </c>
      <c r="G45" s="1"/>
      <c r="H45" s="1" t="s">
        <v>32</v>
      </c>
      <c r="I45" s="2">
        <v>42564</v>
      </c>
      <c r="J45" s="1">
        <v>93.904150547075403</v>
      </c>
      <c r="K45" s="1">
        <v>5644.5591962999997</v>
      </c>
      <c r="L45" s="1">
        <v>5240.6810312234402</v>
      </c>
      <c r="M45" s="1">
        <v>939041.50547092897</v>
      </c>
    </row>
    <row r="46" spans="1:14" x14ac:dyDescent="0.25">
      <c r="A46" s="1">
        <v>183</v>
      </c>
      <c r="B46" s="1">
        <v>19</v>
      </c>
      <c r="C46" s="1"/>
      <c r="D46" s="1" t="s">
        <v>18</v>
      </c>
      <c r="E46" s="1"/>
      <c r="F46" s="1">
        <v>25000</v>
      </c>
      <c r="G46" s="1"/>
      <c r="H46" s="1" t="s">
        <v>32</v>
      </c>
      <c r="I46" s="2">
        <v>42564</v>
      </c>
      <c r="J46" s="1">
        <v>577.81515367522502</v>
      </c>
      <c r="K46" s="1">
        <v>22736.297283399999</v>
      </c>
      <c r="L46" s="1">
        <v>22736.2972834434</v>
      </c>
      <c r="M46" s="1">
        <v>5778151.5367523097</v>
      </c>
    </row>
    <row r="47" spans="1:14" x14ac:dyDescent="0.25">
      <c r="A47" s="1">
        <v>185</v>
      </c>
      <c r="B47" s="1">
        <v>5</v>
      </c>
      <c r="C47" s="1"/>
      <c r="D47" s="1" t="s">
        <v>18</v>
      </c>
      <c r="E47" s="1"/>
      <c r="F47" s="1">
        <v>25000</v>
      </c>
      <c r="G47" s="1"/>
      <c r="H47" s="1" t="s">
        <v>32</v>
      </c>
      <c r="I47" s="2">
        <v>42564</v>
      </c>
      <c r="J47" s="1">
        <v>15.5550206739324</v>
      </c>
      <c r="K47" s="1">
        <v>2136.5220312900001</v>
      </c>
      <c r="L47" s="1">
        <v>2136.5220312900201</v>
      </c>
      <c r="M47" s="1">
        <v>155550.20673944199</v>
      </c>
    </row>
    <row r="48" spans="1:14" x14ac:dyDescent="0.25">
      <c r="A48" s="1">
        <v>258</v>
      </c>
      <c r="B48" s="1">
        <v>19</v>
      </c>
      <c r="C48" s="1"/>
      <c r="D48" s="1" t="s">
        <v>18</v>
      </c>
      <c r="E48" s="1"/>
      <c r="F48" s="1">
        <v>25000</v>
      </c>
      <c r="G48" s="1"/>
      <c r="H48" s="1" t="s">
        <v>32</v>
      </c>
      <c r="I48" s="2">
        <v>42564</v>
      </c>
      <c r="J48" s="1">
        <v>639.83836039129403</v>
      </c>
      <c r="K48" s="1">
        <v>21552.2143793</v>
      </c>
      <c r="L48" s="1">
        <v>21552.2143792922</v>
      </c>
      <c r="M48" s="1">
        <v>6398383.60391289</v>
      </c>
    </row>
    <row r="49" spans="1:14" x14ac:dyDescent="0.25">
      <c r="A49" s="1">
        <v>261</v>
      </c>
      <c r="B49" s="1">
        <v>19</v>
      </c>
      <c r="C49" s="1"/>
      <c r="D49" s="1" t="s">
        <v>18</v>
      </c>
      <c r="E49" s="1"/>
      <c r="F49" s="1">
        <v>25000</v>
      </c>
      <c r="G49" s="1"/>
      <c r="H49" s="1" t="s">
        <v>32</v>
      </c>
      <c r="I49" s="2">
        <v>42564</v>
      </c>
      <c r="J49" s="1">
        <v>45.930138244334202</v>
      </c>
      <c r="K49" s="1">
        <v>3921.8750595699998</v>
      </c>
      <c r="L49" s="1">
        <v>3921.87505956823</v>
      </c>
      <c r="M49" s="1">
        <v>459301.382443187</v>
      </c>
    </row>
    <row r="50" spans="1:14" x14ac:dyDescent="0.25">
      <c r="A50" s="1">
        <v>262</v>
      </c>
      <c r="B50" s="1">
        <v>19</v>
      </c>
      <c r="C50" s="1"/>
      <c r="D50" s="1" t="s">
        <v>18</v>
      </c>
      <c r="E50" s="1"/>
      <c r="F50" s="1">
        <v>25000</v>
      </c>
      <c r="G50" s="1"/>
      <c r="H50" s="1" t="s">
        <v>32</v>
      </c>
      <c r="I50" s="2">
        <v>42564</v>
      </c>
      <c r="J50" s="1">
        <v>7.4035562525274301</v>
      </c>
      <c r="K50" s="1">
        <v>2422.8054328899998</v>
      </c>
      <c r="L50" s="1">
        <v>2422.8054328940402</v>
      </c>
      <c r="M50" s="1">
        <v>74035.562525230896</v>
      </c>
    </row>
    <row r="51" spans="1:14" x14ac:dyDescent="0.25">
      <c r="A51" s="1">
        <v>337</v>
      </c>
      <c r="B51" s="1">
        <v>19</v>
      </c>
      <c r="C51" s="1"/>
      <c r="D51" s="1" t="s">
        <v>18</v>
      </c>
      <c r="E51" s="1"/>
      <c r="F51" s="1">
        <v>25000</v>
      </c>
      <c r="G51" s="1"/>
      <c r="H51" s="1" t="s">
        <v>32</v>
      </c>
      <c r="I51" s="2">
        <v>42564</v>
      </c>
      <c r="J51" s="1">
        <v>7401.3688846610903</v>
      </c>
      <c r="K51" s="1">
        <v>100707.14795499999</v>
      </c>
      <c r="L51" s="1">
        <v>100707.148065096</v>
      </c>
      <c r="M51" s="1">
        <v>74013688.838431805</v>
      </c>
    </row>
    <row r="52" spans="1:14" x14ac:dyDescent="0.25">
      <c r="A52" s="1">
        <v>346</v>
      </c>
      <c r="B52" s="1">
        <v>19</v>
      </c>
      <c r="C52" s="1"/>
      <c r="D52" s="1" t="s">
        <v>18</v>
      </c>
      <c r="E52" s="1"/>
      <c r="F52" s="1">
        <v>25000</v>
      </c>
      <c r="G52" s="1"/>
      <c r="H52" s="1" t="s">
        <v>32</v>
      </c>
      <c r="I52" s="2">
        <v>42564</v>
      </c>
      <c r="J52" s="1">
        <v>335.30873384479901</v>
      </c>
      <c r="K52" s="1">
        <v>12189.849045499999</v>
      </c>
      <c r="L52" s="1">
        <v>12189.849045537499</v>
      </c>
      <c r="M52" s="1">
        <v>3353087.3384479899</v>
      </c>
    </row>
    <row r="53" spans="1:14" x14ac:dyDescent="0.25">
      <c r="A53" s="1">
        <v>366</v>
      </c>
      <c r="B53" s="1">
        <v>3</v>
      </c>
      <c r="C53" s="1"/>
      <c r="D53" s="1" t="s">
        <v>18</v>
      </c>
      <c r="E53" s="1"/>
      <c r="F53" s="1">
        <v>25000</v>
      </c>
      <c r="G53" s="1"/>
      <c r="H53" s="1" t="s">
        <v>32</v>
      </c>
      <c r="I53" s="2">
        <v>42564</v>
      </c>
      <c r="J53" s="1">
        <v>173.172475441416</v>
      </c>
      <c r="K53" s="1">
        <v>16259.2185981</v>
      </c>
      <c r="L53" s="1">
        <v>8501.8045924882499</v>
      </c>
      <c r="M53" s="1">
        <v>1731724.7544140299</v>
      </c>
      <c r="N53">
        <f>SUM(J39:J53)</f>
        <v>11562.680949240736</v>
      </c>
    </row>
    <row r="54" spans="1:14" x14ac:dyDescent="0.25">
      <c r="A54" s="1">
        <v>11</v>
      </c>
      <c r="B54" s="1">
        <v>20</v>
      </c>
      <c r="C54" s="1"/>
      <c r="D54" s="1" t="s">
        <v>18</v>
      </c>
      <c r="E54" s="1"/>
      <c r="F54" s="1">
        <v>25000</v>
      </c>
      <c r="G54" s="1"/>
      <c r="H54" s="1" t="s">
        <v>23</v>
      </c>
      <c r="I54" s="2">
        <v>42564</v>
      </c>
      <c r="J54" s="1">
        <v>128.91224302202599</v>
      </c>
      <c r="K54" s="1">
        <v>11221.1224898</v>
      </c>
      <c r="L54" s="1">
        <v>11221.1224897704</v>
      </c>
      <c r="M54" s="1">
        <v>1289122.43022045</v>
      </c>
    </row>
    <row r="55" spans="1:14" x14ac:dyDescent="0.25">
      <c r="A55" s="1">
        <v>29</v>
      </c>
      <c r="B55" s="1">
        <v>20</v>
      </c>
      <c r="C55" s="1"/>
      <c r="D55" s="1" t="s">
        <v>18</v>
      </c>
      <c r="E55" s="1"/>
      <c r="F55" s="1">
        <v>25000</v>
      </c>
      <c r="G55" s="1"/>
      <c r="H55" s="1" t="s">
        <v>23</v>
      </c>
      <c r="I55" s="2">
        <v>42564</v>
      </c>
      <c r="J55" s="1">
        <v>27.045227578318698</v>
      </c>
      <c r="K55" s="1">
        <v>2495.53486785</v>
      </c>
      <c r="L55" s="1">
        <v>2495.5348678502501</v>
      </c>
      <c r="M55" s="1">
        <v>270452.27578303602</v>
      </c>
    </row>
    <row r="56" spans="1:14" x14ac:dyDescent="0.25">
      <c r="A56" s="1">
        <v>31</v>
      </c>
      <c r="B56" s="1">
        <v>20</v>
      </c>
      <c r="C56" s="1"/>
      <c r="D56" s="1" t="s">
        <v>18</v>
      </c>
      <c r="E56" s="1"/>
      <c r="F56" s="1">
        <v>25000</v>
      </c>
      <c r="G56" s="1"/>
      <c r="H56" s="1" t="s">
        <v>23</v>
      </c>
      <c r="I56" s="2">
        <v>42564</v>
      </c>
      <c r="J56" s="1">
        <v>11.190841145506401</v>
      </c>
      <c r="K56" s="1">
        <v>2074.50365302</v>
      </c>
      <c r="L56" s="1">
        <v>2074.50365302198</v>
      </c>
      <c r="M56" s="1">
        <v>111908.411455201</v>
      </c>
    </row>
    <row r="57" spans="1:14" x14ac:dyDescent="0.25">
      <c r="A57" s="1">
        <v>38</v>
      </c>
      <c r="B57" s="1">
        <v>20</v>
      </c>
      <c r="C57" s="1"/>
      <c r="D57" s="1" t="s">
        <v>18</v>
      </c>
      <c r="E57" s="1"/>
      <c r="F57" s="1">
        <v>25000</v>
      </c>
      <c r="G57" s="1"/>
      <c r="H57" s="1" t="s">
        <v>23</v>
      </c>
      <c r="I57" s="2">
        <v>42564</v>
      </c>
      <c r="J57" s="1">
        <v>42.254421346031599</v>
      </c>
      <c r="K57" s="1">
        <v>3413.2491428500002</v>
      </c>
      <c r="L57" s="1">
        <v>3413.2491428532899</v>
      </c>
      <c r="M57" s="1">
        <v>422544.21345997899</v>
      </c>
    </row>
    <row r="58" spans="1:14" x14ac:dyDescent="0.25">
      <c r="A58" s="1">
        <v>75</v>
      </c>
      <c r="B58" s="1">
        <v>4</v>
      </c>
      <c r="C58" s="1"/>
      <c r="D58" s="1" t="s">
        <v>18</v>
      </c>
      <c r="E58" s="1"/>
      <c r="F58" s="1">
        <v>25000</v>
      </c>
      <c r="G58" s="1"/>
      <c r="H58" s="1" t="s">
        <v>23</v>
      </c>
      <c r="I58" s="2">
        <v>42564</v>
      </c>
      <c r="J58" s="1">
        <v>60.695317666538102</v>
      </c>
      <c r="K58" s="1">
        <v>5511.2229335299999</v>
      </c>
      <c r="L58" s="1">
        <v>5511.2229335370403</v>
      </c>
      <c r="M58" s="1">
        <v>606953.17666566698</v>
      </c>
    </row>
    <row r="59" spans="1:14" x14ac:dyDescent="0.25">
      <c r="A59" s="1">
        <v>134</v>
      </c>
      <c r="B59" s="1">
        <v>5</v>
      </c>
      <c r="C59" s="1"/>
      <c r="D59" s="1" t="s">
        <v>18</v>
      </c>
      <c r="E59" s="1"/>
      <c r="F59" s="1">
        <v>25000</v>
      </c>
      <c r="G59" s="1"/>
      <c r="H59" s="1" t="s">
        <v>23</v>
      </c>
      <c r="I59" s="2">
        <v>42564</v>
      </c>
      <c r="J59" s="1">
        <v>165.75762490812201</v>
      </c>
      <c r="K59" s="1">
        <v>9373.5961346900003</v>
      </c>
      <c r="L59" s="1">
        <v>9373.5961346952699</v>
      </c>
      <c r="M59" s="1">
        <v>1657576.2490809599</v>
      </c>
    </row>
    <row r="60" spans="1:14" x14ac:dyDescent="0.25">
      <c r="A60" s="1">
        <v>135</v>
      </c>
      <c r="B60" s="1">
        <v>5</v>
      </c>
      <c r="C60" s="1"/>
      <c r="D60" s="1" t="s">
        <v>18</v>
      </c>
      <c r="E60" s="1"/>
      <c r="F60" s="1">
        <v>25000</v>
      </c>
      <c r="G60" s="1"/>
      <c r="H60" s="1" t="s">
        <v>23</v>
      </c>
      <c r="I60" s="2">
        <v>42564</v>
      </c>
      <c r="J60" s="1">
        <v>883.28224452960399</v>
      </c>
      <c r="K60" s="1">
        <v>23803.860917499998</v>
      </c>
      <c r="L60" s="1">
        <v>23803.8609175239</v>
      </c>
      <c r="M60" s="1">
        <v>8832822.4452962</v>
      </c>
    </row>
    <row r="61" spans="1:14" x14ac:dyDescent="0.25">
      <c r="A61" s="1">
        <v>136</v>
      </c>
      <c r="B61" s="1">
        <v>19</v>
      </c>
      <c r="C61" s="1"/>
      <c r="D61" s="1" t="s">
        <v>18</v>
      </c>
      <c r="E61" s="1"/>
      <c r="F61" s="1">
        <v>25000</v>
      </c>
      <c r="G61" s="1"/>
      <c r="H61" s="1" t="s">
        <v>23</v>
      </c>
      <c r="I61" s="2">
        <v>42564</v>
      </c>
      <c r="J61" s="1">
        <v>135.44613212198701</v>
      </c>
      <c r="K61" s="1">
        <v>9396.1827595100003</v>
      </c>
      <c r="L61" s="1">
        <v>9396.1827595127306</v>
      </c>
      <c r="M61" s="1">
        <v>1354461.3212200501</v>
      </c>
    </row>
    <row r="62" spans="1:14" x14ac:dyDescent="0.25">
      <c r="A62" s="1">
        <v>137</v>
      </c>
      <c r="B62" s="1">
        <v>19</v>
      </c>
      <c r="C62" s="1"/>
      <c r="D62" s="1" t="s">
        <v>18</v>
      </c>
      <c r="E62" s="1"/>
      <c r="F62" s="1">
        <v>25000</v>
      </c>
      <c r="G62" s="1"/>
      <c r="H62" s="1" t="s">
        <v>23</v>
      </c>
      <c r="I62" s="2">
        <v>42564</v>
      </c>
      <c r="J62" s="1">
        <v>64.059832556412303</v>
      </c>
      <c r="K62" s="1">
        <v>6181.7590937000004</v>
      </c>
      <c r="L62" s="1">
        <v>6181.7590937008599</v>
      </c>
      <c r="M62" s="1">
        <v>640598.32556367898</v>
      </c>
    </row>
    <row r="63" spans="1:14" x14ac:dyDescent="0.25">
      <c r="A63" s="1">
        <v>138</v>
      </c>
      <c r="B63" s="1">
        <v>19</v>
      </c>
      <c r="C63" s="1"/>
      <c r="D63" s="1" t="s">
        <v>18</v>
      </c>
      <c r="E63" s="1"/>
      <c r="F63" s="1">
        <v>25000</v>
      </c>
      <c r="G63" s="1"/>
      <c r="H63" s="1" t="s">
        <v>23</v>
      </c>
      <c r="I63" s="2">
        <v>42564</v>
      </c>
      <c r="J63" s="1">
        <v>80.273888497120794</v>
      </c>
      <c r="K63" s="1">
        <v>4418.0165000999996</v>
      </c>
      <c r="L63" s="1">
        <v>4418.01650010098</v>
      </c>
      <c r="M63" s="1">
        <v>802738.88497092295</v>
      </c>
    </row>
    <row r="64" spans="1:14" x14ac:dyDescent="0.25">
      <c r="A64" s="1">
        <v>139</v>
      </c>
      <c r="B64" s="1">
        <v>19</v>
      </c>
      <c r="C64" s="1"/>
      <c r="D64" s="1" t="s">
        <v>18</v>
      </c>
      <c r="E64" s="1"/>
      <c r="F64" s="1">
        <v>25000</v>
      </c>
      <c r="G64" s="1"/>
      <c r="H64" s="1" t="s">
        <v>23</v>
      </c>
      <c r="I64" s="2">
        <v>42564</v>
      </c>
      <c r="J64" s="1">
        <v>112.20005644119099</v>
      </c>
      <c r="K64" s="1">
        <v>4802.7540633500003</v>
      </c>
      <c r="L64" s="1">
        <v>7919.9133115832801</v>
      </c>
      <c r="M64" s="1">
        <v>1122000.56441148</v>
      </c>
    </row>
    <row r="65" spans="1:14" x14ac:dyDescent="0.25">
      <c r="A65" s="1">
        <v>140</v>
      </c>
      <c r="B65" s="1">
        <v>3</v>
      </c>
      <c r="C65" s="1"/>
      <c r="D65" s="1" t="s">
        <v>18</v>
      </c>
      <c r="E65" s="1"/>
      <c r="F65" s="1">
        <v>25000</v>
      </c>
      <c r="G65" s="1"/>
      <c r="H65" s="1" t="s">
        <v>23</v>
      </c>
      <c r="I65" s="2">
        <v>42564</v>
      </c>
      <c r="J65" s="1">
        <v>761.78163112997197</v>
      </c>
      <c r="K65" s="1">
        <v>19773.594247599998</v>
      </c>
      <c r="L65" s="1">
        <v>19773.594247560901</v>
      </c>
      <c r="M65" s="1">
        <v>7617816.31130102</v>
      </c>
    </row>
    <row r="66" spans="1:14" x14ac:dyDescent="0.25">
      <c r="A66" s="1">
        <v>141</v>
      </c>
      <c r="B66" s="1">
        <v>2</v>
      </c>
      <c r="C66" s="1"/>
      <c r="D66" s="1" t="s">
        <v>18</v>
      </c>
      <c r="E66" s="1"/>
      <c r="F66" s="1">
        <v>25000</v>
      </c>
      <c r="G66" s="1"/>
      <c r="H66" s="1" t="s">
        <v>23</v>
      </c>
      <c r="I66" s="2">
        <v>42564</v>
      </c>
      <c r="J66" s="1">
        <v>95.452336780045201</v>
      </c>
      <c r="K66" s="1">
        <v>4327.8952858399998</v>
      </c>
      <c r="L66" s="1">
        <v>7609.75977082591</v>
      </c>
      <c r="M66" s="1">
        <v>954523.36780094996</v>
      </c>
    </row>
    <row r="67" spans="1:14" x14ac:dyDescent="0.25">
      <c r="A67" s="1">
        <v>142</v>
      </c>
      <c r="B67" s="1">
        <v>3</v>
      </c>
      <c r="C67" s="1"/>
      <c r="D67" s="1" t="s">
        <v>18</v>
      </c>
      <c r="E67" s="1"/>
      <c r="F67" s="1">
        <v>25000</v>
      </c>
      <c r="G67" s="1"/>
      <c r="H67" s="1" t="s">
        <v>23</v>
      </c>
      <c r="I67" s="2">
        <v>42564</v>
      </c>
      <c r="J67" s="1">
        <v>312.34594574544099</v>
      </c>
      <c r="K67" s="1">
        <v>16596.033100799999</v>
      </c>
      <c r="L67" s="1">
        <v>16920.3051967299</v>
      </c>
      <c r="M67" s="1">
        <v>3123459.45745491</v>
      </c>
    </row>
    <row r="68" spans="1:14" x14ac:dyDescent="0.25">
      <c r="A68" s="1">
        <v>164</v>
      </c>
      <c r="B68" s="1">
        <v>4</v>
      </c>
      <c r="C68" s="1"/>
      <c r="D68" s="1" t="s">
        <v>18</v>
      </c>
      <c r="E68" s="1"/>
      <c r="F68" s="1">
        <v>25000</v>
      </c>
      <c r="G68" s="1"/>
      <c r="H68" s="1" t="s">
        <v>23</v>
      </c>
      <c r="I68" s="2">
        <v>42564</v>
      </c>
      <c r="J68" s="1">
        <v>116.73179361306001</v>
      </c>
      <c r="K68" s="1">
        <v>9128.4400984700005</v>
      </c>
      <c r="L68" s="1">
        <v>7674.4988739558203</v>
      </c>
      <c r="M68" s="1">
        <v>1167317.9361300999</v>
      </c>
    </row>
    <row r="69" spans="1:14" x14ac:dyDescent="0.25">
      <c r="A69" s="1">
        <v>169</v>
      </c>
      <c r="B69" s="1">
        <v>19</v>
      </c>
      <c r="C69" s="1"/>
      <c r="D69" s="1" t="s">
        <v>18</v>
      </c>
      <c r="E69" s="1"/>
      <c r="F69" s="1">
        <v>25000</v>
      </c>
      <c r="G69" s="1"/>
      <c r="H69" s="1" t="s">
        <v>23</v>
      </c>
      <c r="I69" s="2">
        <v>42564</v>
      </c>
      <c r="J69" s="1">
        <v>7.0228332931852702</v>
      </c>
      <c r="K69" s="1">
        <v>1388.7052304900001</v>
      </c>
      <c r="L69" s="1">
        <v>1388.70523049142</v>
      </c>
      <c r="M69" s="1">
        <v>70228.332931943805</v>
      </c>
    </row>
    <row r="70" spans="1:14" x14ac:dyDescent="0.25">
      <c r="A70" s="1">
        <v>184</v>
      </c>
      <c r="B70" s="1">
        <v>19</v>
      </c>
      <c r="C70" s="1"/>
      <c r="D70" s="1" t="s">
        <v>18</v>
      </c>
      <c r="E70" s="1"/>
      <c r="F70" s="1">
        <v>25000</v>
      </c>
      <c r="G70" s="1"/>
      <c r="H70" s="1" t="s">
        <v>23</v>
      </c>
      <c r="I70" s="2">
        <v>42564</v>
      </c>
      <c r="J70" s="1">
        <v>202.080714901747</v>
      </c>
      <c r="K70" s="1">
        <v>7670.8866509899999</v>
      </c>
      <c r="L70" s="1">
        <v>7670.8866509936497</v>
      </c>
      <c r="M70" s="1">
        <v>2020807.1490174199</v>
      </c>
    </row>
    <row r="71" spans="1:14" x14ac:dyDescent="0.25">
      <c r="A71" s="1">
        <v>186</v>
      </c>
      <c r="B71" s="1">
        <v>5</v>
      </c>
      <c r="C71" s="1"/>
      <c r="D71" s="1" t="s">
        <v>18</v>
      </c>
      <c r="E71" s="1"/>
      <c r="F71" s="1">
        <v>25000</v>
      </c>
      <c r="G71" s="1"/>
      <c r="H71" s="1" t="s">
        <v>23</v>
      </c>
      <c r="I71" s="2">
        <v>42564</v>
      </c>
      <c r="J71" s="1">
        <v>122.57458311001</v>
      </c>
      <c r="K71" s="1">
        <v>12031.995223</v>
      </c>
      <c r="L71" s="1">
        <v>12031.9952229803</v>
      </c>
      <c r="M71" s="1">
        <v>1225745.8311008399</v>
      </c>
    </row>
    <row r="72" spans="1:14" x14ac:dyDescent="0.25">
      <c r="A72" s="1">
        <v>195</v>
      </c>
      <c r="B72" s="1">
        <v>20</v>
      </c>
      <c r="C72" s="1"/>
      <c r="D72" s="1" t="s">
        <v>18</v>
      </c>
      <c r="E72" s="1"/>
      <c r="F72" s="1">
        <v>25000</v>
      </c>
      <c r="G72" s="1"/>
      <c r="H72" s="1" t="s">
        <v>23</v>
      </c>
      <c r="I72" s="2">
        <v>42564</v>
      </c>
      <c r="J72" s="1">
        <v>29.842571018603198</v>
      </c>
      <c r="K72" s="1">
        <v>3202.6058112300002</v>
      </c>
      <c r="L72" s="1">
        <v>3202.6058112319402</v>
      </c>
      <c r="M72" s="1">
        <v>298425.71018585499</v>
      </c>
    </row>
    <row r="73" spans="1:14" x14ac:dyDescent="0.25">
      <c r="A73" s="1">
        <v>196</v>
      </c>
      <c r="B73" s="1">
        <v>20</v>
      </c>
      <c r="C73" s="1"/>
      <c r="D73" s="1" t="s">
        <v>18</v>
      </c>
      <c r="E73" s="1"/>
      <c r="F73" s="1">
        <v>25000</v>
      </c>
      <c r="G73" s="1"/>
      <c r="H73" s="1" t="s">
        <v>23</v>
      </c>
      <c r="I73" s="2">
        <v>42564</v>
      </c>
      <c r="J73" s="1">
        <v>203.054489705724</v>
      </c>
      <c r="K73" s="1">
        <v>12889.350596099999</v>
      </c>
      <c r="L73" s="1">
        <v>12889.3505961063</v>
      </c>
      <c r="M73" s="1">
        <v>2030544.89705737</v>
      </c>
    </row>
    <row r="74" spans="1:14" x14ac:dyDescent="0.25">
      <c r="A74" s="1">
        <v>298</v>
      </c>
      <c r="B74" s="1">
        <v>20</v>
      </c>
      <c r="C74" s="1"/>
      <c r="D74" s="1" t="s">
        <v>18</v>
      </c>
      <c r="E74" s="1"/>
      <c r="F74" s="1">
        <v>25000</v>
      </c>
      <c r="G74" s="1"/>
      <c r="H74" s="1" t="s">
        <v>23</v>
      </c>
      <c r="I74" s="2">
        <v>42564</v>
      </c>
      <c r="J74" s="1">
        <v>23.706871473881201</v>
      </c>
      <c r="K74" s="1">
        <v>3580.6066260900002</v>
      </c>
      <c r="L74" s="1">
        <v>3580.6066260881998</v>
      </c>
      <c r="M74" s="1">
        <v>237068.71473874201</v>
      </c>
    </row>
    <row r="75" spans="1:14" x14ac:dyDescent="0.25">
      <c r="A75" s="1">
        <v>341</v>
      </c>
      <c r="B75" s="1">
        <v>20</v>
      </c>
      <c r="C75" s="1"/>
      <c r="D75" s="1" t="s">
        <v>18</v>
      </c>
      <c r="E75" s="1"/>
      <c r="F75" s="1">
        <v>25000</v>
      </c>
      <c r="G75" s="1"/>
      <c r="H75" s="1" t="s">
        <v>23</v>
      </c>
      <c r="I75" s="2">
        <v>42564</v>
      </c>
      <c r="J75" s="1">
        <v>128.85219818175699</v>
      </c>
      <c r="K75" s="1">
        <v>9651.6812859599995</v>
      </c>
      <c r="L75" s="1">
        <v>9651.6812859650399</v>
      </c>
      <c r="M75" s="1">
        <v>1288521.9818177</v>
      </c>
    </row>
    <row r="76" spans="1:14" x14ac:dyDescent="0.25">
      <c r="A76" s="1">
        <v>351</v>
      </c>
      <c r="B76" s="1">
        <v>4</v>
      </c>
      <c r="C76" s="1"/>
      <c r="D76" s="1" t="s">
        <v>18</v>
      </c>
      <c r="E76" s="1"/>
      <c r="F76" s="1">
        <v>25000</v>
      </c>
      <c r="G76" s="1"/>
      <c r="H76" s="1" t="s">
        <v>23</v>
      </c>
      <c r="I76" s="2">
        <v>42564</v>
      </c>
      <c r="J76" s="1">
        <v>2.1476633020787399</v>
      </c>
      <c r="K76" s="1">
        <v>9128.4400984700005</v>
      </c>
      <c r="L76" s="1">
        <v>857.52097557813795</v>
      </c>
      <c r="M76" s="1">
        <v>21476.633020619</v>
      </c>
    </row>
    <row r="77" spans="1:14" x14ac:dyDescent="0.25">
      <c r="A77" s="1">
        <v>365</v>
      </c>
      <c r="B77" s="1">
        <v>3</v>
      </c>
      <c r="C77" s="1"/>
      <c r="D77" s="1" t="s">
        <v>18</v>
      </c>
      <c r="E77" s="1"/>
      <c r="F77" s="1">
        <v>25000</v>
      </c>
      <c r="G77" s="1"/>
      <c r="H77" s="1" t="s">
        <v>23</v>
      </c>
      <c r="I77" s="2">
        <v>42564</v>
      </c>
      <c r="J77" s="1">
        <v>21.098826880711101</v>
      </c>
      <c r="K77" s="1">
        <v>16596.033100799999</v>
      </c>
      <c r="L77" s="1">
        <v>2138.0146842843701</v>
      </c>
      <c r="M77" s="1">
        <v>210988.26880693901</v>
      </c>
      <c r="N77">
        <f>SUM(J54:J77)</f>
        <v>3737.8102889490733</v>
      </c>
    </row>
    <row r="78" spans="1:14" x14ac:dyDescent="0.25">
      <c r="A78" s="1">
        <v>97</v>
      </c>
      <c r="B78" s="1">
        <v>20</v>
      </c>
      <c r="C78" s="1"/>
      <c r="D78" s="1" t="s">
        <v>18</v>
      </c>
      <c r="E78" s="1"/>
      <c r="F78" s="1">
        <v>25000</v>
      </c>
      <c r="G78" s="1"/>
      <c r="H78" s="1" t="s">
        <v>34</v>
      </c>
      <c r="I78" s="2">
        <v>42564</v>
      </c>
      <c r="J78" s="1">
        <v>134.70400651132101</v>
      </c>
      <c r="K78" s="1">
        <v>5020.4837336500004</v>
      </c>
      <c r="L78" s="1">
        <v>5020.4837336524097</v>
      </c>
      <c r="M78" s="1">
        <v>1347040.0651136199</v>
      </c>
    </row>
    <row r="79" spans="1:14" x14ac:dyDescent="0.25">
      <c r="A79" s="1">
        <v>98</v>
      </c>
      <c r="B79" s="1">
        <v>20</v>
      </c>
      <c r="C79" s="1"/>
      <c r="D79" s="1" t="s">
        <v>18</v>
      </c>
      <c r="E79" s="1"/>
      <c r="F79" s="1">
        <v>25000</v>
      </c>
      <c r="G79" s="1"/>
      <c r="H79" s="1" t="s">
        <v>34</v>
      </c>
      <c r="I79" s="2">
        <v>42564</v>
      </c>
      <c r="J79" s="1">
        <v>80.411019349580201</v>
      </c>
      <c r="K79" s="1">
        <v>7967.87281257</v>
      </c>
      <c r="L79" s="1">
        <v>7967.8728125734096</v>
      </c>
      <c r="M79" s="1">
        <v>804110.19349553704</v>
      </c>
    </row>
    <row r="80" spans="1:14" x14ac:dyDescent="0.25">
      <c r="A80" s="1">
        <v>144</v>
      </c>
      <c r="B80" s="1">
        <v>4</v>
      </c>
      <c r="C80" s="1"/>
      <c r="D80" s="1" t="s">
        <v>18</v>
      </c>
      <c r="E80" s="1"/>
      <c r="F80" s="1">
        <v>25000</v>
      </c>
      <c r="G80" s="1"/>
      <c r="H80" s="1" t="s">
        <v>34</v>
      </c>
      <c r="I80" s="2">
        <v>42564</v>
      </c>
      <c r="J80" s="1">
        <v>198.19919368065101</v>
      </c>
      <c r="K80" s="1">
        <v>9636.35434007</v>
      </c>
      <c r="L80" s="1">
        <v>9636.3543400711296</v>
      </c>
      <c r="M80" s="1">
        <v>1981991.9368071</v>
      </c>
    </row>
    <row r="81" spans="1:14" x14ac:dyDescent="0.25">
      <c r="A81" s="1">
        <v>145</v>
      </c>
      <c r="B81" s="1">
        <v>5</v>
      </c>
      <c r="C81" s="1"/>
      <c r="D81" s="1" t="s">
        <v>18</v>
      </c>
      <c r="E81" s="1"/>
      <c r="F81" s="1">
        <v>25000</v>
      </c>
      <c r="G81" s="1"/>
      <c r="H81" s="1" t="s">
        <v>34</v>
      </c>
      <c r="I81" s="2">
        <v>42564</v>
      </c>
      <c r="J81" s="1">
        <v>957.69381692213801</v>
      </c>
      <c r="K81" s="1">
        <v>22612.919171400001</v>
      </c>
      <c r="L81" s="1">
        <v>27023.5818106308</v>
      </c>
      <c r="M81" s="1">
        <v>9576938.1692205798</v>
      </c>
    </row>
    <row r="82" spans="1:14" x14ac:dyDescent="0.25">
      <c r="A82" s="1">
        <v>146</v>
      </c>
      <c r="B82" s="1">
        <v>3</v>
      </c>
      <c r="C82" s="1"/>
      <c r="D82" s="1" t="s">
        <v>18</v>
      </c>
      <c r="E82" s="1"/>
      <c r="F82" s="1">
        <v>25000</v>
      </c>
      <c r="G82" s="1"/>
      <c r="H82" s="1" t="s">
        <v>34</v>
      </c>
      <c r="I82" s="2">
        <v>42564</v>
      </c>
      <c r="J82" s="1">
        <v>103.87884328691599</v>
      </c>
      <c r="K82" s="1">
        <v>8345.5465408300006</v>
      </c>
      <c r="L82" s="1">
        <v>8345.5465408376804</v>
      </c>
      <c r="M82" s="1">
        <v>1038788.43286892</v>
      </c>
    </row>
    <row r="83" spans="1:14" x14ac:dyDescent="0.25">
      <c r="A83" s="1">
        <v>147</v>
      </c>
      <c r="B83" s="1">
        <v>19</v>
      </c>
      <c r="C83" s="1"/>
      <c r="D83" s="1" t="s">
        <v>18</v>
      </c>
      <c r="E83" s="1"/>
      <c r="F83" s="1">
        <v>25000</v>
      </c>
      <c r="G83" s="1"/>
      <c r="H83" s="1" t="s">
        <v>34</v>
      </c>
      <c r="I83" s="2">
        <v>42564</v>
      </c>
      <c r="J83" s="1">
        <v>15.700444823287899</v>
      </c>
      <c r="K83" s="1">
        <v>1748.9514100199999</v>
      </c>
      <c r="L83" s="1">
        <v>1748.95141002181</v>
      </c>
      <c r="M83" s="1">
        <v>157004.44823289599</v>
      </c>
    </row>
    <row r="84" spans="1:14" x14ac:dyDescent="0.25">
      <c r="A84" s="1">
        <v>161</v>
      </c>
      <c r="B84" s="1">
        <v>2</v>
      </c>
      <c r="C84" s="1"/>
      <c r="D84" s="1" t="s">
        <v>18</v>
      </c>
      <c r="E84" s="1"/>
      <c r="F84" s="1">
        <v>25000</v>
      </c>
      <c r="G84" s="1"/>
      <c r="H84" s="1" t="s">
        <v>34</v>
      </c>
      <c r="I84" s="2">
        <v>42564</v>
      </c>
      <c r="J84" s="1">
        <v>30.877547679809101</v>
      </c>
      <c r="K84" s="1">
        <v>2933.8091280499998</v>
      </c>
      <c r="L84" s="1">
        <v>2933.8091280498202</v>
      </c>
      <c r="M84" s="1">
        <v>308775.47679778299</v>
      </c>
    </row>
    <row r="85" spans="1:14" x14ac:dyDescent="0.25">
      <c r="A85" s="1">
        <v>207</v>
      </c>
      <c r="B85" s="1">
        <v>20</v>
      </c>
      <c r="C85" s="1"/>
      <c r="D85" s="1" t="s">
        <v>18</v>
      </c>
      <c r="E85" s="1"/>
      <c r="F85" s="1">
        <v>25000</v>
      </c>
      <c r="G85" s="1"/>
      <c r="H85" s="1" t="s">
        <v>34</v>
      </c>
      <c r="I85" s="2">
        <v>42564</v>
      </c>
      <c r="J85" s="1">
        <v>88.398936233418496</v>
      </c>
      <c r="K85" s="1">
        <v>7186.48852386</v>
      </c>
      <c r="L85" s="1">
        <v>7186.4885238614397</v>
      </c>
      <c r="M85" s="1">
        <v>883989.36233448901</v>
      </c>
    </row>
    <row r="86" spans="1:14" x14ac:dyDescent="0.25">
      <c r="A86" s="1">
        <v>228</v>
      </c>
      <c r="B86" s="1">
        <v>5</v>
      </c>
      <c r="C86" s="1"/>
      <c r="D86" s="1" t="s">
        <v>18</v>
      </c>
      <c r="E86" s="1"/>
      <c r="F86" s="1">
        <v>25000</v>
      </c>
      <c r="G86" s="1"/>
      <c r="H86" s="1" t="s">
        <v>34</v>
      </c>
      <c r="I86" s="2">
        <v>42564</v>
      </c>
      <c r="J86" s="1">
        <v>589.67091102025802</v>
      </c>
      <c r="K86" s="1">
        <v>16231.0405966</v>
      </c>
      <c r="L86" s="1">
        <v>16231.0405965839</v>
      </c>
      <c r="M86" s="1">
        <v>5896709.1102026701</v>
      </c>
    </row>
    <row r="87" spans="1:14" x14ac:dyDescent="0.25">
      <c r="A87" s="1">
        <v>230</v>
      </c>
      <c r="B87" s="1">
        <v>20</v>
      </c>
      <c r="C87" s="1"/>
      <c r="D87" s="1" t="s">
        <v>18</v>
      </c>
      <c r="E87" s="1"/>
      <c r="F87" s="1">
        <v>25000</v>
      </c>
      <c r="G87" s="1"/>
      <c r="H87" s="1" t="s">
        <v>34</v>
      </c>
      <c r="I87" s="2">
        <v>42564</v>
      </c>
      <c r="J87" s="1">
        <v>1233.9228084307799</v>
      </c>
      <c r="K87" s="1">
        <v>27585.2815629</v>
      </c>
      <c r="L87" s="1">
        <v>27585.281562907901</v>
      </c>
      <c r="M87" s="1">
        <v>12339228.084306899</v>
      </c>
    </row>
    <row r="88" spans="1:14" x14ac:dyDescent="0.25">
      <c r="A88" s="1">
        <v>335</v>
      </c>
      <c r="B88" s="1">
        <v>20</v>
      </c>
      <c r="C88" s="1"/>
      <c r="D88" s="1" t="s">
        <v>18</v>
      </c>
      <c r="E88" s="1"/>
      <c r="F88" s="1">
        <v>25000</v>
      </c>
      <c r="G88" s="1"/>
      <c r="H88" s="1" t="s">
        <v>34</v>
      </c>
      <c r="I88" s="2">
        <v>42564</v>
      </c>
      <c r="J88" s="1">
        <v>3144.29113443916</v>
      </c>
      <c r="K88" s="1">
        <v>71003.285035699999</v>
      </c>
      <c r="L88" s="1">
        <v>67108.186465031205</v>
      </c>
      <c r="M88" s="1">
        <v>31442911.3443918</v>
      </c>
    </row>
    <row r="89" spans="1:14" x14ac:dyDescent="0.25">
      <c r="A89" s="1">
        <v>338</v>
      </c>
      <c r="B89" s="1">
        <v>20</v>
      </c>
      <c r="C89" s="1"/>
      <c r="D89" s="1" t="s">
        <v>18</v>
      </c>
      <c r="E89" s="1"/>
      <c r="F89" s="1">
        <v>25000</v>
      </c>
      <c r="G89" s="1"/>
      <c r="H89" s="1" t="s">
        <v>34</v>
      </c>
      <c r="I89" s="2">
        <v>42564</v>
      </c>
      <c r="J89" s="1">
        <v>1470.7799925848301</v>
      </c>
      <c r="K89" s="1">
        <v>29642.2402802</v>
      </c>
      <c r="L89" s="1">
        <v>31091.568857714999</v>
      </c>
      <c r="M89" s="1">
        <v>14707799.925847899</v>
      </c>
    </row>
    <row r="90" spans="1:14" x14ac:dyDescent="0.25">
      <c r="A90" s="1">
        <v>342</v>
      </c>
      <c r="B90" s="1">
        <v>20</v>
      </c>
      <c r="C90" s="1"/>
      <c r="D90" s="1" t="s">
        <v>18</v>
      </c>
      <c r="E90" s="1"/>
      <c r="F90" s="1">
        <v>25000</v>
      </c>
      <c r="G90" s="1"/>
      <c r="H90" s="1" t="s">
        <v>34</v>
      </c>
      <c r="I90" s="2">
        <v>42564</v>
      </c>
      <c r="J90" s="1">
        <v>18481.124035375102</v>
      </c>
      <c r="K90" s="1">
        <v>178375.789922</v>
      </c>
      <c r="L90" s="1">
        <v>178375.78992240701</v>
      </c>
      <c r="M90" s="1">
        <v>184811240.35375199</v>
      </c>
    </row>
    <row r="91" spans="1:14" x14ac:dyDescent="0.25">
      <c r="A91" s="1">
        <v>355</v>
      </c>
      <c r="B91" s="1">
        <v>5</v>
      </c>
      <c r="C91" s="1"/>
      <c r="D91" s="1" t="s">
        <v>18</v>
      </c>
      <c r="E91" s="1"/>
      <c r="F91" s="1">
        <v>25000</v>
      </c>
      <c r="G91" s="1"/>
      <c r="H91" s="1" t="s">
        <v>34</v>
      </c>
      <c r="I91" s="2">
        <v>42564</v>
      </c>
      <c r="J91" s="1">
        <v>4.2012898799015597</v>
      </c>
      <c r="K91" s="1">
        <v>22612.919171400001</v>
      </c>
      <c r="L91" s="1">
        <v>1320.01895391925</v>
      </c>
      <c r="M91" s="1">
        <v>42012.898799283699</v>
      </c>
      <c r="N91">
        <f>SUM(J78:J91)</f>
        <v>26533.853980217151</v>
      </c>
    </row>
    <row r="92" spans="1:14" x14ac:dyDescent="0.25">
      <c r="A92" s="1">
        <v>58</v>
      </c>
      <c r="B92" s="1">
        <v>20</v>
      </c>
      <c r="C92" s="1"/>
      <c r="D92" s="1" t="s">
        <v>18</v>
      </c>
      <c r="E92" s="1"/>
      <c r="F92" s="1">
        <v>25000</v>
      </c>
      <c r="G92" s="1"/>
      <c r="H92" s="1" t="s">
        <v>29</v>
      </c>
      <c r="I92" s="2">
        <v>42564</v>
      </c>
      <c r="J92" s="1">
        <v>476.94907468928301</v>
      </c>
      <c r="K92" s="1">
        <v>10275.453967400001</v>
      </c>
      <c r="L92" s="1">
        <v>10275.453967421799</v>
      </c>
      <c r="M92" s="1">
        <v>4769490.7468924401</v>
      </c>
    </row>
    <row r="93" spans="1:14" x14ac:dyDescent="0.25">
      <c r="A93" s="1">
        <v>62</v>
      </c>
      <c r="B93" s="1">
        <v>20</v>
      </c>
      <c r="C93" s="1"/>
      <c r="D93" s="1" t="s">
        <v>18</v>
      </c>
      <c r="E93" s="1"/>
      <c r="F93" s="1">
        <v>25000</v>
      </c>
      <c r="G93" s="1"/>
      <c r="H93" s="1" t="s">
        <v>29</v>
      </c>
      <c r="I93" s="2">
        <v>42564</v>
      </c>
      <c r="J93" s="1">
        <v>31.754804591651801</v>
      </c>
      <c r="K93" s="1">
        <v>2996.8011468300001</v>
      </c>
      <c r="L93" s="1">
        <v>2996.8011468314899</v>
      </c>
      <c r="M93" s="1">
        <v>317548.04591650597</v>
      </c>
    </row>
    <row r="94" spans="1:14" x14ac:dyDescent="0.25">
      <c r="A94" s="1">
        <v>63</v>
      </c>
      <c r="B94" s="1">
        <v>20</v>
      </c>
      <c r="C94" s="1"/>
      <c r="D94" s="1" t="s">
        <v>18</v>
      </c>
      <c r="E94" s="1"/>
      <c r="F94" s="1">
        <v>25000</v>
      </c>
      <c r="G94" s="1"/>
      <c r="H94" s="1" t="s">
        <v>29</v>
      </c>
      <c r="I94" s="2">
        <v>42564</v>
      </c>
      <c r="J94" s="1">
        <v>345.28810011223101</v>
      </c>
      <c r="K94" s="1">
        <v>8619.4555201399999</v>
      </c>
      <c r="L94" s="1">
        <v>8619.4555201428302</v>
      </c>
      <c r="M94" s="1">
        <v>3452881.0011226698</v>
      </c>
    </row>
    <row r="95" spans="1:14" x14ac:dyDescent="0.25">
      <c r="A95" s="1">
        <v>200</v>
      </c>
      <c r="B95" s="1">
        <v>20</v>
      </c>
      <c r="C95" s="1"/>
      <c r="D95" s="1" t="s">
        <v>18</v>
      </c>
      <c r="E95" s="1"/>
      <c r="F95" s="1">
        <v>25000</v>
      </c>
      <c r="G95" s="1"/>
      <c r="H95" s="1" t="s">
        <v>29</v>
      </c>
      <c r="I95" s="2">
        <v>42564</v>
      </c>
      <c r="J95" s="1">
        <v>18.760375526548302</v>
      </c>
      <c r="K95" s="1">
        <v>2305.3743013899998</v>
      </c>
      <c r="L95" s="1">
        <v>2305.3743013922899</v>
      </c>
      <c r="M95" s="1">
        <v>187603.755265549</v>
      </c>
      <c r="N95">
        <f>SUM(J92:J95)</f>
        <v>872.75235491971409</v>
      </c>
    </row>
    <row r="96" spans="1:14" x14ac:dyDescent="0.25">
      <c r="A96" s="1">
        <v>23</v>
      </c>
      <c r="B96" s="1">
        <v>1</v>
      </c>
      <c r="C96" s="1"/>
      <c r="D96" s="1" t="s">
        <v>18</v>
      </c>
      <c r="E96" s="1"/>
      <c r="F96" s="1">
        <v>25000</v>
      </c>
      <c r="G96" s="1"/>
      <c r="H96" s="1" t="s">
        <v>25</v>
      </c>
      <c r="I96" s="2">
        <v>42564</v>
      </c>
      <c r="J96" s="1">
        <v>7.3971772002673504</v>
      </c>
      <c r="K96" s="1">
        <v>1381.1324526799999</v>
      </c>
      <c r="L96" s="1">
        <v>1381.1324526845301</v>
      </c>
      <c r="M96" s="1">
        <v>73971.772002431302</v>
      </c>
    </row>
    <row r="97" spans="1:13" x14ac:dyDescent="0.25">
      <c r="A97" s="1">
        <v>24</v>
      </c>
      <c r="B97" s="1">
        <v>1</v>
      </c>
      <c r="C97" s="1"/>
      <c r="D97" s="1" t="s">
        <v>18</v>
      </c>
      <c r="E97" s="1"/>
      <c r="F97" s="1">
        <v>25000</v>
      </c>
      <c r="G97" s="1"/>
      <c r="H97" s="1" t="s">
        <v>25</v>
      </c>
      <c r="I97" s="2">
        <v>42564</v>
      </c>
      <c r="J97" s="1">
        <v>55.354783982203202</v>
      </c>
      <c r="K97" s="1">
        <v>3299.0495721500001</v>
      </c>
      <c r="L97" s="1">
        <v>3299.0495721545799</v>
      </c>
      <c r="M97" s="1">
        <v>553547.83982177498</v>
      </c>
    </row>
    <row r="98" spans="1:13" x14ac:dyDescent="0.25">
      <c r="A98" s="1">
        <v>28</v>
      </c>
      <c r="B98" s="1">
        <v>20</v>
      </c>
      <c r="C98" s="1"/>
      <c r="D98" s="1" t="s">
        <v>18</v>
      </c>
      <c r="E98" s="1"/>
      <c r="F98" s="1">
        <v>25000</v>
      </c>
      <c r="G98" s="1"/>
      <c r="H98" s="1" t="s">
        <v>25</v>
      </c>
      <c r="I98" s="2">
        <v>42564</v>
      </c>
      <c r="J98" s="1">
        <v>34.2555276166811</v>
      </c>
      <c r="K98" s="1">
        <v>2962.5255899799999</v>
      </c>
      <c r="L98" s="1">
        <v>2962.5255899864101</v>
      </c>
      <c r="M98" s="1">
        <v>342555.27616661199</v>
      </c>
    </row>
    <row r="99" spans="1:13" x14ac:dyDescent="0.25">
      <c r="A99" s="1">
        <v>30</v>
      </c>
      <c r="B99" s="1">
        <v>20</v>
      </c>
      <c r="C99" s="1"/>
      <c r="D99" s="1" t="s">
        <v>18</v>
      </c>
      <c r="E99" s="1"/>
      <c r="F99" s="1">
        <v>25000</v>
      </c>
      <c r="G99" s="1"/>
      <c r="H99" s="1" t="s">
        <v>25</v>
      </c>
      <c r="I99" s="2">
        <v>42564</v>
      </c>
      <c r="J99" s="1">
        <v>38.9336461308244</v>
      </c>
      <c r="K99" s="1">
        <v>5031.5756364299996</v>
      </c>
      <c r="L99" s="1">
        <v>5031.5756364303497</v>
      </c>
      <c r="M99" s="1">
        <v>389336.46130798699</v>
      </c>
    </row>
    <row r="100" spans="1:13" x14ac:dyDescent="0.25">
      <c r="A100" s="1">
        <v>34</v>
      </c>
      <c r="B100" s="1">
        <v>20</v>
      </c>
      <c r="C100" s="1"/>
      <c r="D100" s="1" t="s">
        <v>18</v>
      </c>
      <c r="E100" s="1"/>
      <c r="F100" s="1">
        <v>25000</v>
      </c>
      <c r="G100" s="1"/>
      <c r="H100" s="1" t="s">
        <v>25</v>
      </c>
      <c r="I100" s="2">
        <v>42564</v>
      </c>
      <c r="J100" s="1">
        <v>360.46101517291402</v>
      </c>
      <c r="K100" s="1">
        <v>20042.472351500001</v>
      </c>
      <c r="L100" s="1">
        <v>20042.472378835198</v>
      </c>
      <c r="M100" s="1">
        <v>3604610.1481403802</v>
      </c>
    </row>
    <row r="101" spans="1:13" x14ac:dyDescent="0.25">
      <c r="A101" s="1">
        <v>37</v>
      </c>
      <c r="B101" s="1">
        <v>20</v>
      </c>
      <c r="C101" s="1"/>
      <c r="D101" s="1" t="s">
        <v>18</v>
      </c>
      <c r="E101" s="1"/>
      <c r="F101" s="1">
        <v>25000</v>
      </c>
      <c r="G101" s="1"/>
      <c r="H101" s="1" t="s">
        <v>25</v>
      </c>
      <c r="I101" s="2">
        <v>42564</v>
      </c>
      <c r="J101" s="1">
        <v>50.307338174905098</v>
      </c>
      <c r="K101" s="1">
        <v>3754.43761146</v>
      </c>
      <c r="L101" s="1">
        <v>3754.4376114554202</v>
      </c>
      <c r="M101" s="1">
        <v>503073.38174926001</v>
      </c>
    </row>
    <row r="102" spans="1:13" x14ac:dyDescent="0.25">
      <c r="A102" s="1">
        <v>41</v>
      </c>
      <c r="B102" s="1">
        <v>20</v>
      </c>
      <c r="C102" s="1"/>
      <c r="D102" s="1" t="s">
        <v>18</v>
      </c>
      <c r="E102" s="1"/>
      <c r="F102" s="1">
        <v>25000</v>
      </c>
      <c r="G102" s="1"/>
      <c r="H102" s="1" t="s">
        <v>25</v>
      </c>
      <c r="I102" s="2">
        <v>42564</v>
      </c>
      <c r="J102" s="1">
        <v>120.62373762502</v>
      </c>
      <c r="K102" s="1">
        <v>9615.3691743700001</v>
      </c>
      <c r="L102" s="1">
        <v>9615.3691743673699</v>
      </c>
      <c r="M102" s="1">
        <v>1206237.3762499201</v>
      </c>
    </row>
    <row r="103" spans="1:13" x14ac:dyDescent="0.25">
      <c r="A103" s="1">
        <v>43</v>
      </c>
      <c r="B103" s="1">
        <v>20</v>
      </c>
      <c r="C103" s="1"/>
      <c r="D103" s="1" t="s">
        <v>18</v>
      </c>
      <c r="E103" s="1"/>
      <c r="F103" s="1">
        <v>25000</v>
      </c>
      <c r="G103" s="1"/>
      <c r="H103" s="1" t="s">
        <v>25</v>
      </c>
      <c r="I103" s="2">
        <v>42564</v>
      </c>
      <c r="J103" s="1">
        <v>121.02365495424201</v>
      </c>
      <c r="K103" s="1">
        <v>11590.110847</v>
      </c>
      <c r="L103" s="1">
        <v>11590.1108811411</v>
      </c>
      <c r="M103" s="1">
        <v>1210236.5492841401</v>
      </c>
    </row>
    <row r="104" spans="1:13" x14ac:dyDescent="0.25">
      <c r="A104" s="1">
        <v>105</v>
      </c>
      <c r="B104" s="1">
        <v>2</v>
      </c>
      <c r="C104" s="1"/>
      <c r="D104" s="1" t="s">
        <v>18</v>
      </c>
      <c r="E104" s="1"/>
      <c r="F104" s="1">
        <v>25000</v>
      </c>
      <c r="G104" s="1"/>
      <c r="H104" s="1" t="s">
        <v>25</v>
      </c>
      <c r="I104" s="2">
        <v>42564</v>
      </c>
      <c r="J104" s="1">
        <v>742.70308248771505</v>
      </c>
      <c r="K104" s="1">
        <v>15323.4660883</v>
      </c>
      <c r="L104" s="1">
        <v>15323.466088311499</v>
      </c>
      <c r="M104" s="1">
        <v>7427030.82487721</v>
      </c>
    </row>
    <row r="105" spans="1:13" x14ac:dyDescent="0.25">
      <c r="A105" s="1">
        <v>106</v>
      </c>
      <c r="B105" s="1">
        <v>19</v>
      </c>
      <c r="C105" s="1"/>
      <c r="D105" s="1" t="s">
        <v>18</v>
      </c>
      <c r="E105" s="1"/>
      <c r="F105" s="1">
        <v>25000</v>
      </c>
      <c r="G105" s="1"/>
      <c r="H105" s="1" t="s">
        <v>25</v>
      </c>
      <c r="I105" s="2">
        <v>42564</v>
      </c>
      <c r="J105" s="1">
        <v>103.091358350913</v>
      </c>
      <c r="K105" s="1">
        <v>4111.0017337999998</v>
      </c>
      <c r="L105" s="1">
        <v>4111.0017338022099</v>
      </c>
      <c r="M105" s="1">
        <v>1030913.58350895</v>
      </c>
    </row>
    <row r="106" spans="1:13" x14ac:dyDescent="0.25">
      <c r="A106" s="1">
        <v>107</v>
      </c>
      <c r="B106" s="1">
        <v>5</v>
      </c>
      <c r="C106" s="1"/>
      <c r="D106" s="1" t="s">
        <v>18</v>
      </c>
      <c r="E106" s="1"/>
      <c r="F106" s="1">
        <v>25000</v>
      </c>
      <c r="G106" s="1"/>
      <c r="H106" s="1" t="s">
        <v>25</v>
      </c>
      <c r="I106" s="2">
        <v>42564</v>
      </c>
      <c r="J106" s="1">
        <v>1457.5719809217801</v>
      </c>
      <c r="K106" s="1">
        <v>34939.258096199999</v>
      </c>
      <c r="L106" s="1">
        <v>34939.258096234204</v>
      </c>
      <c r="M106" s="1">
        <v>14575719.8092175</v>
      </c>
    </row>
    <row r="107" spans="1:13" x14ac:dyDescent="0.25">
      <c r="A107" s="1">
        <v>120</v>
      </c>
      <c r="B107" s="1">
        <v>20</v>
      </c>
      <c r="C107" s="1"/>
      <c r="D107" s="1" t="s">
        <v>18</v>
      </c>
      <c r="E107" s="1"/>
      <c r="F107" s="1">
        <v>25000</v>
      </c>
      <c r="G107" s="1"/>
      <c r="H107" s="1" t="s">
        <v>25</v>
      </c>
      <c r="I107" s="2">
        <v>42564</v>
      </c>
      <c r="J107" s="1">
        <v>26.5909492257219</v>
      </c>
      <c r="K107" s="1">
        <v>2210.6625581399999</v>
      </c>
      <c r="L107" s="1">
        <v>2210.6625581365802</v>
      </c>
      <c r="M107" s="1">
        <v>265909.49225699197</v>
      </c>
    </row>
    <row r="108" spans="1:13" x14ac:dyDescent="0.25">
      <c r="A108" s="1">
        <v>121</v>
      </c>
      <c r="B108" s="1">
        <v>20</v>
      </c>
      <c r="C108" s="1"/>
      <c r="D108" s="1" t="s">
        <v>18</v>
      </c>
      <c r="E108" s="1"/>
      <c r="F108" s="1">
        <v>25000</v>
      </c>
      <c r="G108" s="1"/>
      <c r="H108" s="1" t="s">
        <v>25</v>
      </c>
      <c r="I108" s="2">
        <v>42564</v>
      </c>
      <c r="J108" s="1">
        <v>144.88434556529799</v>
      </c>
      <c r="K108" s="1">
        <v>11218.096786800001</v>
      </c>
      <c r="L108" s="1">
        <v>11218.096786776099</v>
      </c>
      <c r="M108" s="1">
        <v>1448843.4556527201</v>
      </c>
    </row>
    <row r="109" spans="1:13" x14ac:dyDescent="0.25">
      <c r="A109" s="1">
        <v>126</v>
      </c>
      <c r="B109" s="1">
        <v>20</v>
      </c>
      <c r="C109" s="1"/>
      <c r="D109" s="1" t="s">
        <v>18</v>
      </c>
      <c r="E109" s="1"/>
      <c r="F109" s="1">
        <v>25000</v>
      </c>
      <c r="G109" s="1"/>
      <c r="H109" s="1" t="s">
        <v>25</v>
      </c>
      <c r="I109" s="2">
        <v>42564</v>
      </c>
      <c r="J109" s="1">
        <v>234.58850586623899</v>
      </c>
      <c r="K109" s="1">
        <v>10044.881742600001</v>
      </c>
      <c r="L109" s="1">
        <v>10044.8817425791</v>
      </c>
      <c r="M109" s="1">
        <v>2345885.0586623698</v>
      </c>
    </row>
    <row r="110" spans="1:13" x14ac:dyDescent="0.25">
      <c r="A110" s="1">
        <v>128</v>
      </c>
      <c r="B110" s="1">
        <v>20</v>
      </c>
      <c r="C110" s="1"/>
      <c r="D110" s="1" t="s">
        <v>18</v>
      </c>
      <c r="E110" s="1"/>
      <c r="F110" s="1">
        <v>25000</v>
      </c>
      <c r="G110" s="1"/>
      <c r="H110" s="1" t="s">
        <v>25</v>
      </c>
      <c r="I110" s="2">
        <v>42564</v>
      </c>
      <c r="J110" s="1">
        <v>35.583169361326703</v>
      </c>
      <c r="K110" s="1">
        <v>3259.65020499</v>
      </c>
      <c r="L110" s="1">
        <v>3259.6502049937599</v>
      </c>
      <c r="M110" s="1">
        <v>355831.69361292402</v>
      </c>
    </row>
    <row r="111" spans="1:13" x14ac:dyDescent="0.25">
      <c r="A111" s="1">
        <v>130</v>
      </c>
      <c r="B111" s="1">
        <v>20</v>
      </c>
      <c r="C111" s="1"/>
      <c r="D111" s="1" t="s">
        <v>18</v>
      </c>
      <c r="E111" s="1"/>
      <c r="F111" s="1">
        <v>25000</v>
      </c>
      <c r="G111" s="1"/>
      <c r="H111" s="1" t="s">
        <v>25</v>
      </c>
      <c r="I111" s="2">
        <v>42564</v>
      </c>
      <c r="J111" s="1">
        <v>168.28366007938101</v>
      </c>
      <c r="K111" s="1">
        <v>8759.4973604299994</v>
      </c>
      <c r="L111" s="1">
        <v>8759.4973604310999</v>
      </c>
      <c r="M111" s="1">
        <v>1682836.60079371</v>
      </c>
    </row>
    <row r="112" spans="1:13" x14ac:dyDescent="0.25">
      <c r="A112" s="1">
        <v>131</v>
      </c>
      <c r="B112" s="1">
        <v>20</v>
      </c>
      <c r="C112" s="1"/>
      <c r="D112" s="1" t="s">
        <v>18</v>
      </c>
      <c r="E112" s="1"/>
      <c r="F112" s="1">
        <v>25000</v>
      </c>
      <c r="G112" s="1"/>
      <c r="H112" s="1" t="s">
        <v>25</v>
      </c>
      <c r="I112" s="2">
        <v>42564</v>
      </c>
      <c r="J112" s="1">
        <v>11.923957781884299</v>
      </c>
      <c r="K112" s="1">
        <v>1853.69552922</v>
      </c>
      <c r="L112" s="1">
        <v>1853.69552922551</v>
      </c>
      <c r="M112" s="1">
        <v>119239.57781875</v>
      </c>
    </row>
    <row r="113" spans="1:14" x14ac:dyDescent="0.25">
      <c r="A113" s="1">
        <v>149</v>
      </c>
      <c r="B113" s="1">
        <v>20</v>
      </c>
      <c r="C113" s="1"/>
      <c r="D113" s="1" t="s">
        <v>18</v>
      </c>
      <c r="E113" s="1"/>
      <c r="F113" s="1">
        <v>25000</v>
      </c>
      <c r="G113" s="1"/>
      <c r="H113" s="1" t="s">
        <v>25</v>
      </c>
      <c r="I113" s="2">
        <v>42564</v>
      </c>
      <c r="J113" s="1">
        <v>172.73141718030601</v>
      </c>
      <c r="K113" s="1">
        <v>10054.1753577</v>
      </c>
      <c r="L113" s="1">
        <v>10054.175357726401</v>
      </c>
      <c r="M113" s="1">
        <v>1727314.1718029301</v>
      </c>
    </row>
    <row r="114" spans="1:14" x14ac:dyDescent="0.25">
      <c r="A114" s="1">
        <v>157</v>
      </c>
      <c r="B114" s="1">
        <v>1</v>
      </c>
      <c r="C114" s="1"/>
      <c r="D114" s="1" t="s">
        <v>18</v>
      </c>
      <c r="E114" s="1"/>
      <c r="F114" s="1">
        <v>25000</v>
      </c>
      <c r="G114" s="1"/>
      <c r="H114" s="1" t="s">
        <v>25</v>
      </c>
      <c r="I114" s="2">
        <v>42564</v>
      </c>
      <c r="J114" s="1">
        <v>31.5862455555541</v>
      </c>
      <c r="K114" s="1">
        <v>3168.1684427300002</v>
      </c>
      <c r="L114" s="1">
        <v>3168.1684427350501</v>
      </c>
      <c r="M114" s="1">
        <v>315862.45555576298</v>
      </c>
    </row>
    <row r="115" spans="1:14" x14ac:dyDescent="0.25">
      <c r="A115" s="1">
        <v>158</v>
      </c>
      <c r="B115" s="1">
        <v>1</v>
      </c>
      <c r="C115" s="1"/>
      <c r="D115" s="1" t="s">
        <v>18</v>
      </c>
      <c r="E115" s="1"/>
      <c r="F115" s="1">
        <v>25000</v>
      </c>
      <c r="G115" s="1"/>
      <c r="H115" s="1" t="s">
        <v>25</v>
      </c>
      <c r="I115" s="2">
        <v>42564</v>
      </c>
      <c r="J115" s="1">
        <v>203.020261334553</v>
      </c>
      <c r="K115" s="1">
        <v>8055.6559752100002</v>
      </c>
      <c r="L115" s="1">
        <v>8055.6559752170697</v>
      </c>
      <c r="M115" s="1">
        <v>2030202.6133461001</v>
      </c>
    </row>
    <row r="116" spans="1:14" x14ac:dyDescent="0.25">
      <c r="A116" s="1">
        <v>179</v>
      </c>
      <c r="B116" s="1">
        <v>19</v>
      </c>
      <c r="C116" s="1"/>
      <c r="D116" s="1" t="s">
        <v>18</v>
      </c>
      <c r="E116" s="1"/>
      <c r="F116" s="1">
        <v>25000</v>
      </c>
      <c r="G116" s="1"/>
      <c r="H116" s="1" t="s">
        <v>25</v>
      </c>
      <c r="I116" s="2">
        <v>42564</v>
      </c>
      <c r="J116" s="1">
        <v>5.6998886263790798</v>
      </c>
      <c r="K116" s="1">
        <v>1086.53008645</v>
      </c>
      <c r="L116" s="1">
        <v>1086.5300864481901</v>
      </c>
      <c r="M116" s="1">
        <v>56998.8862639367</v>
      </c>
    </row>
    <row r="117" spans="1:14" x14ac:dyDescent="0.25">
      <c r="A117" s="1">
        <v>187</v>
      </c>
      <c r="B117" s="1">
        <v>20</v>
      </c>
      <c r="C117" s="1"/>
      <c r="D117" s="1" t="s">
        <v>18</v>
      </c>
      <c r="E117" s="1"/>
      <c r="F117" s="1">
        <v>25000</v>
      </c>
      <c r="G117" s="1"/>
      <c r="H117" s="1" t="s">
        <v>25</v>
      </c>
      <c r="I117" s="2">
        <v>42564</v>
      </c>
      <c r="J117" s="1">
        <v>72.672249594119506</v>
      </c>
      <c r="K117" s="1">
        <v>4177.7986958399997</v>
      </c>
      <c r="L117" s="1">
        <v>4177.7986958383799</v>
      </c>
      <c r="M117" s="1">
        <v>726722.49594125606</v>
      </c>
    </row>
    <row r="118" spans="1:14" x14ac:dyDescent="0.25">
      <c r="A118" s="1">
        <v>188</v>
      </c>
      <c r="B118" s="1">
        <v>20</v>
      </c>
      <c r="C118" s="1"/>
      <c r="D118" s="1" t="s">
        <v>18</v>
      </c>
      <c r="E118" s="1"/>
      <c r="F118" s="1">
        <v>25000</v>
      </c>
      <c r="G118" s="1"/>
      <c r="H118" s="1" t="s">
        <v>25</v>
      </c>
      <c r="I118" s="2">
        <v>42564</v>
      </c>
      <c r="J118" s="1">
        <v>73.089025732816907</v>
      </c>
      <c r="K118" s="1">
        <v>3622.27804913</v>
      </c>
      <c r="L118" s="1">
        <v>3622.2780491293302</v>
      </c>
      <c r="M118" s="1">
        <v>730890.25732793997</v>
      </c>
    </row>
    <row r="119" spans="1:14" x14ac:dyDescent="0.25">
      <c r="A119" s="1">
        <v>222</v>
      </c>
      <c r="B119" s="1">
        <v>20</v>
      </c>
      <c r="C119" s="1"/>
      <c r="D119" s="1" t="s">
        <v>18</v>
      </c>
      <c r="E119" s="1"/>
      <c r="F119" s="1">
        <v>25000</v>
      </c>
      <c r="G119" s="1"/>
      <c r="H119" s="1" t="s">
        <v>25</v>
      </c>
      <c r="I119" s="2">
        <v>42564</v>
      </c>
      <c r="J119" s="1">
        <v>185.58228937041901</v>
      </c>
      <c r="K119" s="1">
        <v>13536.811456699999</v>
      </c>
      <c r="L119" s="1">
        <v>13536.811456675299</v>
      </c>
      <c r="M119" s="1">
        <v>1855822.8937039699</v>
      </c>
    </row>
    <row r="120" spans="1:14" x14ac:dyDescent="0.25">
      <c r="A120" s="1">
        <v>223</v>
      </c>
      <c r="B120" s="1">
        <v>20</v>
      </c>
      <c r="C120" s="1"/>
      <c r="D120" s="1" t="s">
        <v>18</v>
      </c>
      <c r="E120" s="1"/>
      <c r="F120" s="1">
        <v>25000</v>
      </c>
      <c r="G120" s="1"/>
      <c r="H120" s="1" t="s">
        <v>25</v>
      </c>
      <c r="I120" s="2">
        <v>42564</v>
      </c>
      <c r="J120" s="1">
        <v>298.31797473686203</v>
      </c>
      <c r="K120" s="1">
        <v>12880.602085799999</v>
      </c>
      <c r="L120" s="1">
        <v>12880.602085766801</v>
      </c>
      <c r="M120" s="1">
        <v>2983179.7473671301</v>
      </c>
    </row>
    <row r="121" spans="1:14" x14ac:dyDescent="0.25">
      <c r="A121" s="1">
        <v>225</v>
      </c>
      <c r="B121" s="1">
        <v>1</v>
      </c>
      <c r="C121" s="1"/>
      <c r="D121" s="1" t="s">
        <v>18</v>
      </c>
      <c r="E121" s="1"/>
      <c r="F121" s="1">
        <v>25000</v>
      </c>
      <c r="G121" s="1"/>
      <c r="H121" s="1" t="s">
        <v>25</v>
      </c>
      <c r="I121" s="2">
        <v>42564</v>
      </c>
      <c r="J121" s="1">
        <v>1329.2021565949599</v>
      </c>
      <c r="K121" s="1">
        <v>43239.015986300001</v>
      </c>
      <c r="L121" s="1">
        <v>43101.316915818803</v>
      </c>
      <c r="M121" s="1">
        <v>13292021.565949701</v>
      </c>
    </row>
    <row r="122" spans="1:14" x14ac:dyDescent="0.25">
      <c r="A122" s="1">
        <v>302</v>
      </c>
      <c r="B122" s="1">
        <v>5</v>
      </c>
      <c r="C122" s="1"/>
      <c r="D122" s="1" t="s">
        <v>18</v>
      </c>
      <c r="E122" s="1"/>
      <c r="F122" s="1">
        <v>25000</v>
      </c>
      <c r="G122" s="1"/>
      <c r="H122" s="1" t="s">
        <v>25</v>
      </c>
      <c r="I122" s="2">
        <v>42564</v>
      </c>
      <c r="J122" s="1">
        <v>62.800410149471197</v>
      </c>
      <c r="K122" s="1">
        <v>3537.3178948700001</v>
      </c>
      <c r="L122" s="1">
        <v>3537.3178948687801</v>
      </c>
      <c r="M122" s="1">
        <v>628004.101494879</v>
      </c>
    </row>
    <row r="123" spans="1:14" x14ac:dyDescent="0.25">
      <c r="A123" s="1">
        <v>313</v>
      </c>
      <c r="B123" s="1">
        <v>5</v>
      </c>
      <c r="C123" s="1"/>
      <c r="D123" s="1" t="s">
        <v>18</v>
      </c>
      <c r="E123" s="1"/>
      <c r="F123" s="1">
        <v>25000</v>
      </c>
      <c r="G123" s="1"/>
      <c r="H123" s="1" t="s">
        <v>25</v>
      </c>
      <c r="I123" s="2">
        <v>42564</v>
      </c>
      <c r="J123" s="1">
        <v>509.077728244274</v>
      </c>
      <c r="K123" s="1">
        <v>16791.764698700001</v>
      </c>
      <c r="L123" s="1">
        <v>16791.7646987357</v>
      </c>
      <c r="M123" s="1">
        <v>5090777.28244323</v>
      </c>
    </row>
    <row r="124" spans="1:14" x14ac:dyDescent="0.25">
      <c r="A124" s="1">
        <v>331</v>
      </c>
      <c r="B124" s="1">
        <v>19</v>
      </c>
      <c r="C124" s="1"/>
      <c r="D124" s="1" t="s">
        <v>18</v>
      </c>
      <c r="E124" s="1"/>
      <c r="F124" s="1">
        <v>25000</v>
      </c>
      <c r="G124" s="1"/>
      <c r="H124" s="1" t="s">
        <v>25</v>
      </c>
      <c r="I124" s="2">
        <v>42564</v>
      </c>
      <c r="J124" s="1">
        <v>334.92901282976698</v>
      </c>
      <c r="K124" s="1">
        <v>14232.2603205</v>
      </c>
      <c r="L124" s="1">
        <v>14232.2603204968</v>
      </c>
      <c r="M124" s="1">
        <v>3349290.1282985099</v>
      </c>
      <c r="N124">
        <f>SUM(J96:J124)</f>
        <v>6992.2865504467982</v>
      </c>
    </row>
    <row r="125" spans="1:14" x14ac:dyDescent="0.25">
      <c r="A125" s="1">
        <v>12</v>
      </c>
      <c r="B125" s="1">
        <v>20</v>
      </c>
      <c r="C125" s="1"/>
      <c r="D125" s="1" t="s">
        <v>18</v>
      </c>
      <c r="E125" s="1"/>
      <c r="F125" s="1">
        <v>25000</v>
      </c>
      <c r="G125" s="1"/>
      <c r="H125" s="1" t="s">
        <v>24</v>
      </c>
      <c r="I125" s="2">
        <v>42564</v>
      </c>
      <c r="J125" s="1">
        <v>244.41910916285099</v>
      </c>
      <c r="K125" s="1">
        <v>11882.563131000001</v>
      </c>
      <c r="L125" s="1">
        <v>11882.563130978</v>
      </c>
      <c r="M125" s="1">
        <v>2444191.0916289999</v>
      </c>
    </row>
    <row r="126" spans="1:14" x14ac:dyDescent="0.25">
      <c r="A126" s="1">
        <v>17</v>
      </c>
      <c r="B126" s="1">
        <v>20</v>
      </c>
      <c r="C126" s="1"/>
      <c r="D126" s="1" t="s">
        <v>18</v>
      </c>
      <c r="E126" s="1"/>
      <c r="F126" s="1">
        <v>25000</v>
      </c>
      <c r="G126" s="1"/>
      <c r="H126" s="1" t="s">
        <v>24</v>
      </c>
      <c r="I126" s="2">
        <v>42564</v>
      </c>
      <c r="J126" s="1">
        <v>55.773598521586997</v>
      </c>
      <c r="K126" s="1">
        <v>3701.1346039800001</v>
      </c>
      <c r="L126" s="1">
        <v>3701.1346039806699</v>
      </c>
      <c r="M126" s="1">
        <v>557735.98521595798</v>
      </c>
    </row>
    <row r="127" spans="1:14" x14ac:dyDescent="0.25">
      <c r="A127" s="1">
        <v>27</v>
      </c>
      <c r="B127" s="1">
        <v>20</v>
      </c>
      <c r="C127" s="1"/>
      <c r="D127" s="1" t="s">
        <v>18</v>
      </c>
      <c r="E127" s="1"/>
      <c r="F127" s="1">
        <v>25000</v>
      </c>
      <c r="G127" s="1"/>
      <c r="H127" s="1" t="s">
        <v>24</v>
      </c>
      <c r="I127" s="2">
        <v>42564</v>
      </c>
      <c r="J127" s="1">
        <v>128.29831701866999</v>
      </c>
      <c r="K127" s="1">
        <v>12235.3237341</v>
      </c>
      <c r="L127" s="1">
        <v>12235.3237341149</v>
      </c>
      <c r="M127" s="1">
        <v>1282983.17018725</v>
      </c>
    </row>
    <row r="128" spans="1:14" x14ac:dyDescent="0.25">
      <c r="A128" s="1">
        <v>33</v>
      </c>
      <c r="B128" s="1">
        <v>20</v>
      </c>
      <c r="C128" s="1"/>
      <c r="D128" s="1" t="s">
        <v>18</v>
      </c>
      <c r="E128" s="1"/>
      <c r="F128" s="1">
        <v>25000</v>
      </c>
      <c r="G128" s="1"/>
      <c r="H128" s="1" t="s">
        <v>24</v>
      </c>
      <c r="I128" s="2">
        <v>42564</v>
      </c>
      <c r="J128" s="1">
        <v>930.86433237830897</v>
      </c>
      <c r="K128" s="1">
        <v>33221.889704699999</v>
      </c>
      <c r="L128" s="1">
        <v>33221.889683543603</v>
      </c>
      <c r="M128" s="1">
        <v>9308643.3112477306</v>
      </c>
    </row>
    <row r="129" spans="1:14" x14ac:dyDescent="0.25">
      <c r="A129" s="1">
        <v>35</v>
      </c>
      <c r="B129" s="1">
        <v>20</v>
      </c>
      <c r="C129" s="1"/>
      <c r="D129" s="1" t="s">
        <v>18</v>
      </c>
      <c r="E129" s="1"/>
      <c r="F129" s="1">
        <v>25000</v>
      </c>
      <c r="G129" s="1"/>
      <c r="H129" s="1" t="s">
        <v>24</v>
      </c>
      <c r="I129" s="2">
        <v>42564</v>
      </c>
      <c r="J129" s="1">
        <v>72.539526308471594</v>
      </c>
      <c r="K129" s="1">
        <v>4650.5480358799996</v>
      </c>
      <c r="L129" s="1">
        <v>4650.5480358861496</v>
      </c>
      <c r="M129" s="1">
        <v>725395.26308423001</v>
      </c>
    </row>
    <row r="130" spans="1:14" x14ac:dyDescent="0.25">
      <c r="A130" s="1">
        <v>42</v>
      </c>
      <c r="B130" s="1">
        <v>20</v>
      </c>
      <c r="C130" s="1"/>
      <c r="D130" s="1" t="s">
        <v>18</v>
      </c>
      <c r="E130" s="1"/>
      <c r="F130" s="1">
        <v>25000</v>
      </c>
      <c r="G130" s="1"/>
      <c r="H130" s="1" t="s">
        <v>24</v>
      </c>
      <c r="I130" s="2">
        <v>42564</v>
      </c>
      <c r="J130" s="1">
        <v>247.28339265237699</v>
      </c>
      <c r="K130" s="1">
        <v>20041.978499299999</v>
      </c>
      <c r="L130" s="1">
        <v>20041.978499278401</v>
      </c>
      <c r="M130" s="1">
        <v>2472833.9265238801</v>
      </c>
    </row>
    <row r="131" spans="1:14" x14ac:dyDescent="0.25">
      <c r="A131" s="1">
        <v>112</v>
      </c>
      <c r="B131" s="1">
        <v>2</v>
      </c>
      <c r="C131" s="1"/>
      <c r="D131" s="1" t="s">
        <v>18</v>
      </c>
      <c r="E131" s="1"/>
      <c r="F131" s="1">
        <v>25000</v>
      </c>
      <c r="G131" s="1"/>
      <c r="H131" s="1" t="s">
        <v>24</v>
      </c>
      <c r="I131" s="2">
        <v>42564</v>
      </c>
      <c r="J131" s="1">
        <v>667.20110261229001</v>
      </c>
      <c r="K131" s="1">
        <v>23462.606343200001</v>
      </c>
      <c r="L131" s="1">
        <v>23571.6605236619</v>
      </c>
      <c r="M131" s="1">
        <v>6672011.0261231996</v>
      </c>
    </row>
    <row r="132" spans="1:14" x14ac:dyDescent="0.25">
      <c r="A132" s="1">
        <v>113</v>
      </c>
      <c r="B132" s="1">
        <v>19</v>
      </c>
      <c r="C132" s="1"/>
      <c r="D132" s="1" t="s">
        <v>18</v>
      </c>
      <c r="E132" s="1"/>
      <c r="F132" s="1">
        <v>25000</v>
      </c>
      <c r="G132" s="1"/>
      <c r="H132" s="1" t="s">
        <v>24</v>
      </c>
      <c r="I132" s="2">
        <v>42564</v>
      </c>
      <c r="J132" s="1">
        <v>507.882163532969</v>
      </c>
      <c r="K132" s="1">
        <v>24160.324501399999</v>
      </c>
      <c r="L132" s="1">
        <v>24160.324501437401</v>
      </c>
      <c r="M132" s="1">
        <v>5078821.6353299497</v>
      </c>
    </row>
    <row r="133" spans="1:14" x14ac:dyDescent="0.25">
      <c r="A133" s="1">
        <v>114</v>
      </c>
      <c r="B133" s="1">
        <v>19</v>
      </c>
      <c r="C133" s="1"/>
      <c r="D133" s="1" t="s">
        <v>18</v>
      </c>
      <c r="E133" s="1"/>
      <c r="F133" s="1">
        <v>25000</v>
      </c>
      <c r="G133" s="1"/>
      <c r="H133" s="1" t="s">
        <v>24</v>
      </c>
      <c r="I133" s="2">
        <v>42564</v>
      </c>
      <c r="J133" s="1">
        <v>713.69674291553497</v>
      </c>
      <c r="K133" s="1">
        <v>24741.193844000001</v>
      </c>
      <c r="L133" s="1">
        <v>24741.1938440101</v>
      </c>
      <c r="M133" s="1">
        <v>7136967.42915479</v>
      </c>
    </row>
    <row r="134" spans="1:14" x14ac:dyDescent="0.25">
      <c r="A134" s="1">
        <v>115</v>
      </c>
      <c r="B134" s="1">
        <v>19</v>
      </c>
      <c r="C134" s="1"/>
      <c r="D134" s="1" t="s">
        <v>18</v>
      </c>
      <c r="E134" s="1"/>
      <c r="F134" s="1">
        <v>25000</v>
      </c>
      <c r="G134" s="1"/>
      <c r="H134" s="1" t="s">
        <v>24</v>
      </c>
      <c r="I134" s="2">
        <v>42564</v>
      </c>
      <c r="J134" s="1">
        <v>42.588746264038697</v>
      </c>
      <c r="K134" s="1">
        <v>3868.3627264199999</v>
      </c>
      <c r="L134" s="1">
        <v>3868.3627264185802</v>
      </c>
      <c r="M134" s="1">
        <v>425887.46264035901</v>
      </c>
    </row>
    <row r="135" spans="1:14" x14ac:dyDescent="0.25">
      <c r="A135" s="1">
        <v>116</v>
      </c>
      <c r="B135" s="1">
        <v>5</v>
      </c>
      <c r="C135" s="1"/>
      <c r="D135" s="1" t="s">
        <v>18</v>
      </c>
      <c r="E135" s="1"/>
      <c r="F135" s="1">
        <v>25000</v>
      </c>
      <c r="G135" s="1"/>
      <c r="H135" s="1" t="s">
        <v>24</v>
      </c>
      <c r="I135" s="2">
        <v>42564</v>
      </c>
      <c r="J135" s="1">
        <v>269.26123273824697</v>
      </c>
      <c r="K135" s="1">
        <v>17719.8781385</v>
      </c>
      <c r="L135" s="1">
        <v>17719.878138518401</v>
      </c>
      <c r="M135" s="1">
        <v>2692612.3273816798</v>
      </c>
    </row>
    <row r="136" spans="1:14" x14ac:dyDescent="0.25">
      <c r="A136" s="1">
        <v>124</v>
      </c>
      <c r="B136" s="1">
        <v>20</v>
      </c>
      <c r="C136" s="1"/>
      <c r="D136" s="1" t="s">
        <v>18</v>
      </c>
      <c r="E136" s="1"/>
      <c r="F136" s="1">
        <v>25000</v>
      </c>
      <c r="G136" s="1"/>
      <c r="H136" s="1" t="s">
        <v>24</v>
      </c>
      <c r="I136" s="2">
        <v>42564</v>
      </c>
      <c r="J136" s="1">
        <v>237.46794552340799</v>
      </c>
      <c r="K136" s="1">
        <v>9946.8425664599999</v>
      </c>
      <c r="L136" s="1">
        <v>9946.8425664582501</v>
      </c>
      <c r="M136" s="1">
        <v>2374679.4552338799</v>
      </c>
    </row>
    <row r="137" spans="1:14" x14ac:dyDescent="0.25">
      <c r="A137" s="1">
        <v>162</v>
      </c>
      <c r="B137" s="1">
        <v>2</v>
      </c>
      <c r="C137" s="1"/>
      <c r="D137" s="1" t="s">
        <v>18</v>
      </c>
      <c r="E137" s="1"/>
      <c r="F137" s="1">
        <v>25000</v>
      </c>
      <c r="G137" s="1"/>
      <c r="H137" s="1" t="s">
        <v>24</v>
      </c>
      <c r="I137" s="2">
        <v>42564</v>
      </c>
      <c r="J137" s="1">
        <v>64.378785736728602</v>
      </c>
      <c r="K137" s="1">
        <v>3812.36165162</v>
      </c>
      <c r="L137" s="1">
        <v>3812.3616516310999</v>
      </c>
      <c r="M137" s="1">
        <v>643787.85736731801</v>
      </c>
    </row>
    <row r="138" spans="1:14" x14ac:dyDescent="0.25">
      <c r="A138" s="1">
        <v>202</v>
      </c>
      <c r="B138" s="1">
        <v>20</v>
      </c>
      <c r="C138" s="1"/>
      <c r="D138" s="1" t="s">
        <v>18</v>
      </c>
      <c r="E138" s="1"/>
      <c r="F138" s="1">
        <v>25000</v>
      </c>
      <c r="G138" s="1"/>
      <c r="H138" s="1" t="s">
        <v>24</v>
      </c>
      <c r="I138" s="2">
        <v>42564</v>
      </c>
      <c r="J138" s="1">
        <v>110.505447918366</v>
      </c>
      <c r="K138" s="1">
        <v>9525.5459229700009</v>
      </c>
      <c r="L138" s="1">
        <v>9525.5459229750904</v>
      </c>
      <c r="M138" s="1">
        <v>1105054.47918373</v>
      </c>
    </row>
    <row r="139" spans="1:14" x14ac:dyDescent="0.25">
      <c r="A139" s="1">
        <v>205</v>
      </c>
      <c r="B139" s="1">
        <v>20</v>
      </c>
      <c r="C139" s="1"/>
      <c r="D139" s="1" t="s">
        <v>18</v>
      </c>
      <c r="E139" s="1"/>
      <c r="F139" s="1">
        <v>25000</v>
      </c>
      <c r="G139" s="1"/>
      <c r="H139" s="1" t="s">
        <v>24</v>
      </c>
      <c r="I139" s="2">
        <v>42564</v>
      </c>
      <c r="J139" s="1">
        <v>185.132551467566</v>
      </c>
      <c r="K139" s="1">
        <v>9027.5091296299997</v>
      </c>
      <c r="L139" s="1">
        <v>9027.5091296338105</v>
      </c>
      <c r="M139" s="1">
        <v>1851325.5146763499</v>
      </c>
    </row>
    <row r="140" spans="1:14" x14ac:dyDescent="0.25">
      <c r="A140" s="1">
        <v>224</v>
      </c>
      <c r="B140" s="1">
        <v>20</v>
      </c>
      <c r="C140" s="1"/>
      <c r="D140" s="1" t="s">
        <v>18</v>
      </c>
      <c r="E140" s="1"/>
      <c r="F140" s="1">
        <v>25000</v>
      </c>
      <c r="G140" s="1"/>
      <c r="H140" s="1" t="s">
        <v>24</v>
      </c>
      <c r="I140" s="2">
        <v>42564</v>
      </c>
      <c r="J140" s="1">
        <v>262.46358018245297</v>
      </c>
      <c r="K140" s="1">
        <v>19230.123824400001</v>
      </c>
      <c r="L140" s="1">
        <v>19230.123824447401</v>
      </c>
      <c r="M140" s="1">
        <v>2624635.80182483</v>
      </c>
    </row>
    <row r="141" spans="1:14" x14ac:dyDescent="0.25">
      <c r="A141" s="1">
        <v>226</v>
      </c>
      <c r="B141" s="1">
        <v>2</v>
      </c>
      <c r="C141" s="1"/>
      <c r="D141" s="1" t="s">
        <v>18</v>
      </c>
      <c r="E141" s="1"/>
      <c r="F141" s="1">
        <v>25000</v>
      </c>
      <c r="G141" s="1"/>
      <c r="H141" s="1" t="s">
        <v>24</v>
      </c>
      <c r="I141" s="2">
        <v>42564</v>
      </c>
      <c r="J141" s="1">
        <v>1156.68438291296</v>
      </c>
      <c r="K141" s="1">
        <v>28913.985530099999</v>
      </c>
      <c r="L141" s="1">
        <v>28874.208046830401</v>
      </c>
      <c r="M141" s="1">
        <v>11566843.829129901</v>
      </c>
    </row>
    <row r="142" spans="1:14" x14ac:dyDescent="0.25">
      <c r="A142" s="1">
        <v>227</v>
      </c>
      <c r="B142" s="1">
        <v>2</v>
      </c>
      <c r="C142" s="1"/>
      <c r="D142" s="1" t="s">
        <v>18</v>
      </c>
      <c r="E142" s="1"/>
      <c r="F142" s="1">
        <v>25000</v>
      </c>
      <c r="G142" s="1"/>
      <c r="H142" s="1" t="s">
        <v>24</v>
      </c>
      <c r="I142" s="2">
        <v>42564</v>
      </c>
      <c r="J142" s="1">
        <v>1074.3634535679</v>
      </c>
      <c r="K142" s="1">
        <v>34276.435600500001</v>
      </c>
      <c r="L142" s="1">
        <v>38686.350145974902</v>
      </c>
      <c r="M142" s="1">
        <v>10743815.215046501</v>
      </c>
    </row>
    <row r="143" spans="1:14" x14ac:dyDescent="0.25">
      <c r="A143" s="1">
        <v>294</v>
      </c>
      <c r="B143" s="1">
        <v>20</v>
      </c>
      <c r="C143" s="1"/>
      <c r="D143" s="1" t="s">
        <v>18</v>
      </c>
      <c r="E143" s="1"/>
      <c r="F143" s="1">
        <v>25000</v>
      </c>
      <c r="G143" s="1"/>
      <c r="H143" s="1" t="s">
        <v>24</v>
      </c>
      <c r="I143" s="2">
        <v>42564</v>
      </c>
      <c r="J143" s="1">
        <v>69.3716560548487</v>
      </c>
      <c r="K143" s="1">
        <v>7197.5094009799996</v>
      </c>
      <c r="L143" s="1">
        <v>7197.5094009771401</v>
      </c>
      <c r="M143" s="1">
        <v>693716.56054815894</v>
      </c>
    </row>
    <row r="144" spans="1:14" x14ac:dyDescent="0.25">
      <c r="A144" s="1">
        <v>334</v>
      </c>
      <c r="B144" s="1">
        <v>20</v>
      </c>
      <c r="C144" s="1"/>
      <c r="D144" s="1" t="s">
        <v>18</v>
      </c>
      <c r="E144" s="1"/>
      <c r="F144" s="1">
        <v>25000</v>
      </c>
      <c r="G144" s="1"/>
      <c r="H144" s="1" t="s">
        <v>24</v>
      </c>
      <c r="I144" s="2">
        <v>42564</v>
      </c>
      <c r="J144" s="1">
        <v>282.78887255043401</v>
      </c>
      <c r="K144" s="1">
        <v>13710.344656699999</v>
      </c>
      <c r="L144" s="1">
        <v>13710.344656740899</v>
      </c>
      <c r="M144" s="1">
        <v>2827888.7255026898</v>
      </c>
      <c r="N144">
        <f>SUM(J125:J144)</f>
        <v>7322.9649400200124</v>
      </c>
    </row>
    <row r="145" spans="1:14" x14ac:dyDescent="0.25">
      <c r="A145" s="1">
        <v>59</v>
      </c>
      <c r="B145" s="1">
        <v>20</v>
      </c>
      <c r="C145" s="1"/>
      <c r="D145" s="1" t="s">
        <v>18</v>
      </c>
      <c r="E145" s="1"/>
      <c r="F145" s="1">
        <v>25000</v>
      </c>
      <c r="G145" s="1"/>
      <c r="H145" s="1" t="s">
        <v>30</v>
      </c>
      <c r="I145" s="2">
        <v>42564</v>
      </c>
      <c r="J145" s="1">
        <v>6711.8211657985003</v>
      </c>
      <c r="K145" s="1">
        <v>66061.490414</v>
      </c>
      <c r="L145" s="1">
        <v>66061.490413998807</v>
      </c>
      <c r="M145" s="1">
        <v>67118211.657985702</v>
      </c>
      <c r="N145">
        <f>J145</f>
        <v>6711.8211657985003</v>
      </c>
    </row>
    <row r="146" spans="1:14" x14ac:dyDescent="0.25">
      <c r="A146" s="1">
        <v>32</v>
      </c>
      <c r="B146" s="1">
        <v>20</v>
      </c>
      <c r="C146" s="1"/>
      <c r="D146" s="1" t="s">
        <v>18</v>
      </c>
      <c r="E146" s="1"/>
      <c r="F146" s="1">
        <v>25000</v>
      </c>
      <c r="G146" s="1"/>
      <c r="H146" s="1" t="s">
        <v>26</v>
      </c>
      <c r="I146" s="2">
        <v>42564</v>
      </c>
      <c r="J146" s="1">
        <v>52.2796663320023</v>
      </c>
      <c r="K146" s="1">
        <v>6935.5908504099998</v>
      </c>
      <c r="L146" s="1">
        <v>6935.5908504157896</v>
      </c>
      <c r="M146" s="1">
        <v>522796.66331973701</v>
      </c>
    </row>
    <row r="147" spans="1:14" x14ac:dyDescent="0.25">
      <c r="A147" s="1">
        <v>72</v>
      </c>
      <c r="B147" s="1">
        <v>19</v>
      </c>
      <c r="C147" s="1"/>
      <c r="D147" s="1" t="s">
        <v>18</v>
      </c>
      <c r="E147" s="1"/>
      <c r="F147" s="1">
        <v>25000</v>
      </c>
      <c r="G147" s="1"/>
      <c r="H147" s="1" t="s">
        <v>26</v>
      </c>
      <c r="I147" s="2">
        <v>42564</v>
      </c>
      <c r="J147" s="1">
        <v>55.4553130876821</v>
      </c>
      <c r="K147" s="1">
        <v>3862.4604528199998</v>
      </c>
      <c r="L147" s="1">
        <v>3862.46045281635</v>
      </c>
      <c r="M147" s="1">
        <v>554553.13087704906</v>
      </c>
    </row>
    <row r="148" spans="1:14" x14ac:dyDescent="0.25">
      <c r="A148" s="1">
        <v>73</v>
      </c>
      <c r="B148" s="1">
        <v>19</v>
      </c>
      <c r="C148" s="1"/>
      <c r="D148" s="1" t="s">
        <v>18</v>
      </c>
      <c r="E148" s="1"/>
      <c r="F148" s="1">
        <v>25000</v>
      </c>
      <c r="G148" s="1"/>
      <c r="H148" s="1" t="s">
        <v>26</v>
      </c>
      <c r="I148" s="2">
        <v>42564</v>
      </c>
      <c r="J148" s="1">
        <v>150.009053804758</v>
      </c>
      <c r="K148" s="1">
        <v>11361.9427185</v>
      </c>
      <c r="L148" s="1">
        <v>11361.942718550101</v>
      </c>
      <c r="M148" s="1">
        <v>1500090.53804771</v>
      </c>
    </row>
    <row r="149" spans="1:14" x14ac:dyDescent="0.25">
      <c r="A149" s="1">
        <v>76</v>
      </c>
      <c r="B149" s="1">
        <v>19</v>
      </c>
      <c r="C149" s="1"/>
      <c r="D149" s="1" t="s">
        <v>18</v>
      </c>
      <c r="E149" s="1"/>
      <c r="F149" s="1">
        <v>25000</v>
      </c>
      <c r="G149" s="1"/>
      <c r="H149" s="1" t="s">
        <v>26</v>
      </c>
      <c r="I149" s="2">
        <v>42564</v>
      </c>
      <c r="J149" s="1">
        <v>41.831894909310002</v>
      </c>
      <c r="K149" s="1">
        <v>3458.42802674</v>
      </c>
      <c r="L149" s="1">
        <v>3458.4280267381801</v>
      </c>
      <c r="M149" s="1">
        <v>418318.949092886</v>
      </c>
    </row>
    <row r="150" spans="1:14" x14ac:dyDescent="0.25">
      <c r="A150" s="1">
        <v>77</v>
      </c>
      <c r="B150" s="1">
        <v>4</v>
      </c>
      <c r="C150" s="1"/>
      <c r="D150" s="1" t="s">
        <v>18</v>
      </c>
      <c r="E150" s="1"/>
      <c r="F150" s="1">
        <v>25000</v>
      </c>
      <c r="G150" s="1"/>
      <c r="H150" s="1" t="s">
        <v>26</v>
      </c>
      <c r="I150" s="2">
        <v>42564</v>
      </c>
      <c r="J150" s="1">
        <v>25.160730909629699</v>
      </c>
      <c r="K150" s="1">
        <v>3865.1684807500001</v>
      </c>
      <c r="L150" s="1">
        <v>3593.3896753558902</v>
      </c>
      <c r="M150" s="1">
        <v>251607.30909633299</v>
      </c>
    </row>
    <row r="151" spans="1:14" x14ac:dyDescent="0.25">
      <c r="A151" s="1">
        <v>78</v>
      </c>
      <c r="B151" s="1">
        <v>19</v>
      </c>
      <c r="C151" s="1"/>
      <c r="D151" s="1" t="s">
        <v>18</v>
      </c>
      <c r="E151" s="1"/>
      <c r="F151" s="1">
        <v>25000</v>
      </c>
      <c r="G151" s="1"/>
      <c r="H151" s="1" t="s">
        <v>26</v>
      </c>
      <c r="I151" s="2">
        <v>42564</v>
      </c>
      <c r="J151" s="1">
        <v>46.379590294224798</v>
      </c>
      <c r="K151" s="1">
        <v>4296.3901287899998</v>
      </c>
      <c r="L151" s="1">
        <v>4296.3901287870003</v>
      </c>
      <c r="M151" s="1">
        <v>463795.902942207</v>
      </c>
    </row>
    <row r="152" spans="1:14" x14ac:dyDescent="0.25">
      <c r="A152" s="1">
        <v>81</v>
      </c>
      <c r="B152" s="1">
        <v>3</v>
      </c>
      <c r="C152" s="1"/>
      <c r="D152" s="1" t="s">
        <v>18</v>
      </c>
      <c r="E152" s="1"/>
      <c r="F152" s="1">
        <v>25000</v>
      </c>
      <c r="G152" s="1"/>
      <c r="H152" s="1" t="s">
        <v>26</v>
      </c>
      <c r="I152" s="2">
        <v>42564</v>
      </c>
      <c r="J152" s="1">
        <v>115.906395743036</v>
      </c>
      <c r="K152" s="1">
        <v>8425.9686703999996</v>
      </c>
      <c r="L152" s="1">
        <v>8497.5563972347409</v>
      </c>
      <c r="M152" s="1">
        <v>1159063.95743024</v>
      </c>
    </row>
    <row r="153" spans="1:14" x14ac:dyDescent="0.25">
      <c r="A153" s="1">
        <v>82</v>
      </c>
      <c r="B153" s="1">
        <v>3</v>
      </c>
      <c r="C153" s="1"/>
      <c r="D153" s="1" t="s">
        <v>18</v>
      </c>
      <c r="E153" s="1"/>
      <c r="F153" s="1">
        <v>25000</v>
      </c>
      <c r="G153" s="1"/>
      <c r="H153" s="1" t="s">
        <v>26</v>
      </c>
      <c r="I153" s="2">
        <v>42564</v>
      </c>
      <c r="J153" s="1">
        <v>160.702810822271</v>
      </c>
      <c r="K153" s="1">
        <v>15614.8082051</v>
      </c>
      <c r="L153" s="1">
        <v>9730.9424736478195</v>
      </c>
      <c r="M153" s="1">
        <v>1607028.1082228201</v>
      </c>
    </row>
    <row r="154" spans="1:14" x14ac:dyDescent="0.25">
      <c r="A154" s="1">
        <v>151</v>
      </c>
      <c r="B154" s="1">
        <v>5</v>
      </c>
      <c r="C154" s="1"/>
      <c r="D154" s="1" t="s">
        <v>18</v>
      </c>
      <c r="E154" s="1"/>
      <c r="F154" s="1">
        <v>25000</v>
      </c>
      <c r="G154" s="1"/>
      <c r="H154" s="1" t="s">
        <v>26</v>
      </c>
      <c r="I154" s="2">
        <v>42564</v>
      </c>
      <c r="J154" s="1">
        <v>471.22638500335302</v>
      </c>
      <c r="K154" s="1">
        <v>16482.223022300001</v>
      </c>
      <c r="L154" s="1">
        <v>16482.223022316401</v>
      </c>
      <c r="M154" s="1">
        <v>4712263.8500330197</v>
      </c>
    </row>
    <row r="155" spans="1:14" x14ac:dyDescent="0.25">
      <c r="A155" s="1">
        <v>170</v>
      </c>
      <c r="B155" s="1">
        <v>4</v>
      </c>
      <c r="C155" s="1"/>
      <c r="D155" s="1" t="s">
        <v>18</v>
      </c>
      <c r="E155" s="1"/>
      <c r="F155" s="1">
        <v>25000</v>
      </c>
      <c r="G155" s="1"/>
      <c r="H155" s="1" t="s">
        <v>26</v>
      </c>
      <c r="I155" s="2">
        <v>42564</v>
      </c>
      <c r="J155" s="1">
        <v>67.212588316281298</v>
      </c>
      <c r="K155" s="1">
        <v>3965.6187057000002</v>
      </c>
      <c r="L155" s="1">
        <v>5048.5629290111201</v>
      </c>
      <c r="M155" s="1">
        <v>672125.88316278195</v>
      </c>
    </row>
    <row r="156" spans="1:14" x14ac:dyDescent="0.25">
      <c r="A156" s="1">
        <v>244</v>
      </c>
      <c r="B156" s="1">
        <v>19</v>
      </c>
      <c r="C156" s="1"/>
      <c r="D156" s="1" t="s">
        <v>18</v>
      </c>
      <c r="E156" s="1"/>
      <c r="F156" s="1">
        <v>25000</v>
      </c>
      <c r="G156" s="1"/>
      <c r="H156" s="1" t="s">
        <v>26</v>
      </c>
      <c r="I156" s="2">
        <v>42564</v>
      </c>
      <c r="J156" s="1">
        <v>18.138404027198501</v>
      </c>
      <c r="K156" s="1">
        <v>1792.25661698</v>
      </c>
      <c r="L156" s="1">
        <v>1792.2566169771901</v>
      </c>
      <c r="M156" s="1">
        <v>181384.04027175499</v>
      </c>
    </row>
    <row r="157" spans="1:14" x14ac:dyDescent="0.25">
      <c r="A157" s="1">
        <v>249</v>
      </c>
      <c r="B157" s="1">
        <v>19</v>
      </c>
      <c r="C157" s="1"/>
      <c r="D157" s="1" t="s">
        <v>18</v>
      </c>
      <c r="E157" s="1"/>
      <c r="F157" s="1">
        <v>25000</v>
      </c>
      <c r="G157" s="1"/>
      <c r="H157" s="1" t="s">
        <v>26</v>
      </c>
      <c r="I157" s="2">
        <v>42564</v>
      </c>
      <c r="J157" s="1">
        <v>16.3573991369041</v>
      </c>
      <c r="K157" s="1">
        <v>1733.7453654999999</v>
      </c>
      <c r="L157" s="1">
        <v>1733.7453655014201</v>
      </c>
      <c r="M157" s="1">
        <v>163573.991369197</v>
      </c>
    </row>
    <row r="158" spans="1:14" x14ac:dyDescent="0.25">
      <c r="A158" s="1">
        <v>350</v>
      </c>
      <c r="B158" s="1">
        <v>4</v>
      </c>
      <c r="C158" s="1"/>
      <c r="D158" s="1" t="s">
        <v>18</v>
      </c>
      <c r="E158" s="1"/>
      <c r="F158" s="1">
        <v>25000</v>
      </c>
      <c r="G158" s="1"/>
      <c r="H158" s="1" t="s">
        <v>26</v>
      </c>
      <c r="I158" s="2">
        <v>42564</v>
      </c>
      <c r="J158" s="1">
        <v>0.274683103258688</v>
      </c>
      <c r="K158" s="1">
        <v>3865.1684807500001</v>
      </c>
      <c r="L158" s="1">
        <v>294.024500459308</v>
      </c>
      <c r="M158" s="1">
        <v>2746.8310326068399</v>
      </c>
    </row>
    <row r="159" spans="1:14" x14ac:dyDescent="0.25">
      <c r="A159" s="1">
        <v>364</v>
      </c>
      <c r="B159" s="1">
        <v>3</v>
      </c>
      <c r="C159" s="1"/>
      <c r="D159" s="1" t="s">
        <v>18</v>
      </c>
      <c r="E159" s="1"/>
      <c r="F159" s="1">
        <v>25000</v>
      </c>
      <c r="G159" s="1"/>
      <c r="H159" s="1" t="s">
        <v>26</v>
      </c>
      <c r="I159" s="2">
        <v>42564</v>
      </c>
      <c r="J159" s="1">
        <v>4.3244980701123801</v>
      </c>
      <c r="K159" s="1">
        <v>15614.8082051</v>
      </c>
      <c r="L159" s="1">
        <v>803.15152056695001</v>
      </c>
      <c r="M159" s="1">
        <v>43244.980701159402</v>
      </c>
    </row>
    <row r="160" spans="1:14" x14ac:dyDescent="0.25">
      <c r="A160" s="1">
        <v>367</v>
      </c>
      <c r="B160" s="1">
        <v>3</v>
      </c>
      <c r="C160" s="1"/>
      <c r="D160" s="1" t="s">
        <v>18</v>
      </c>
      <c r="E160" s="1"/>
      <c r="F160" s="1">
        <v>25000</v>
      </c>
      <c r="G160" s="1"/>
      <c r="H160" s="1" t="s">
        <v>26</v>
      </c>
      <c r="I160" s="2">
        <v>42564</v>
      </c>
      <c r="J160" s="1">
        <v>78.801255233677793</v>
      </c>
      <c r="K160" s="1">
        <v>15614.8082051</v>
      </c>
      <c r="L160" s="1">
        <v>5877.7831178790602</v>
      </c>
      <c r="M160" s="1">
        <v>788012.55233663402</v>
      </c>
      <c r="N160">
        <f>SUM(J146:J160)</f>
        <v>1304.0606687936997</v>
      </c>
    </row>
    <row r="161" spans="1:13" x14ac:dyDescent="0.25">
      <c r="A161" s="1">
        <v>36</v>
      </c>
      <c r="B161" s="1">
        <v>20</v>
      </c>
      <c r="C161" s="1"/>
      <c r="D161" s="1" t="s">
        <v>18</v>
      </c>
      <c r="E161" s="1"/>
      <c r="F161" s="1">
        <v>25000</v>
      </c>
      <c r="G161" s="1"/>
      <c r="H161" s="1" t="s">
        <v>27</v>
      </c>
      <c r="I161" s="2">
        <v>42564</v>
      </c>
      <c r="J161" s="1">
        <v>51.279171996099201</v>
      </c>
      <c r="K161" s="1">
        <v>4179.2946682499996</v>
      </c>
      <c r="L161" s="1">
        <v>4179.2946682545098</v>
      </c>
      <c r="M161" s="1">
        <v>512791.71996110003</v>
      </c>
    </row>
    <row r="162" spans="1:13" x14ac:dyDescent="0.25">
      <c r="A162" s="1">
        <v>39</v>
      </c>
      <c r="B162" s="1">
        <v>20</v>
      </c>
      <c r="C162" s="1"/>
      <c r="D162" s="1" t="s">
        <v>18</v>
      </c>
      <c r="E162" s="1"/>
      <c r="F162" s="1">
        <v>25000</v>
      </c>
      <c r="G162" s="1"/>
      <c r="H162" s="1" t="s">
        <v>27</v>
      </c>
      <c r="I162" s="2">
        <v>42564</v>
      </c>
      <c r="J162" s="1">
        <v>191.37125654355</v>
      </c>
      <c r="K162" s="1">
        <v>11152.482717999999</v>
      </c>
      <c r="L162" s="1">
        <v>11152.482718032101</v>
      </c>
      <c r="M162" s="1">
        <v>1913712.5654365399</v>
      </c>
    </row>
    <row r="163" spans="1:13" x14ac:dyDescent="0.25">
      <c r="A163" s="1">
        <v>74</v>
      </c>
      <c r="B163" s="1">
        <v>19</v>
      </c>
      <c r="C163" s="1"/>
      <c r="D163" s="1" t="s">
        <v>18</v>
      </c>
      <c r="E163" s="1"/>
      <c r="F163" s="1">
        <v>25000</v>
      </c>
      <c r="G163" s="1"/>
      <c r="H163" s="1" t="s">
        <v>27</v>
      </c>
      <c r="I163" s="2">
        <v>42564</v>
      </c>
      <c r="J163" s="1">
        <v>278.92697020455699</v>
      </c>
      <c r="K163" s="1">
        <v>10492.3409422</v>
      </c>
      <c r="L163" s="1">
        <v>10492.340942184401</v>
      </c>
      <c r="M163" s="1">
        <v>2789269.7020457899</v>
      </c>
    </row>
    <row r="164" spans="1:13" x14ac:dyDescent="0.25">
      <c r="A164" s="1">
        <v>79</v>
      </c>
      <c r="B164" s="1">
        <v>19</v>
      </c>
      <c r="C164" s="1"/>
      <c r="D164" s="1" t="s">
        <v>18</v>
      </c>
      <c r="E164" s="1"/>
      <c r="F164" s="1">
        <v>25000</v>
      </c>
      <c r="G164" s="1"/>
      <c r="H164" s="1" t="s">
        <v>27</v>
      </c>
      <c r="I164" s="2">
        <v>42564</v>
      </c>
      <c r="J164" s="1">
        <v>33.7280674674629</v>
      </c>
      <c r="K164" s="1">
        <v>4634.5081382400003</v>
      </c>
      <c r="L164" s="1">
        <v>4634.50813824336</v>
      </c>
      <c r="M164" s="1">
        <v>337280.67467476201</v>
      </c>
    </row>
    <row r="165" spans="1:13" x14ac:dyDescent="0.25">
      <c r="A165" s="1">
        <v>80</v>
      </c>
      <c r="B165" s="1">
        <v>19</v>
      </c>
      <c r="C165" s="1"/>
      <c r="D165" s="1" t="s">
        <v>18</v>
      </c>
      <c r="E165" s="1"/>
      <c r="F165" s="1">
        <v>25000</v>
      </c>
      <c r="G165" s="1"/>
      <c r="H165" s="1" t="s">
        <v>27</v>
      </c>
      <c r="I165" s="2">
        <v>42564</v>
      </c>
      <c r="J165" s="1">
        <v>2.4298019913002502</v>
      </c>
      <c r="K165" s="1">
        <v>747.84406236100006</v>
      </c>
      <c r="L165" s="1">
        <v>747.84406236307302</v>
      </c>
      <c r="M165" s="1">
        <v>24298.0199129713</v>
      </c>
    </row>
    <row r="166" spans="1:13" x14ac:dyDescent="0.25">
      <c r="A166" s="1">
        <v>83</v>
      </c>
      <c r="B166" s="1">
        <v>2</v>
      </c>
      <c r="C166" s="1"/>
      <c r="D166" s="1" t="s">
        <v>18</v>
      </c>
      <c r="E166" s="1"/>
      <c r="F166" s="1">
        <v>25000</v>
      </c>
      <c r="G166" s="1"/>
      <c r="H166" s="1" t="s">
        <v>27</v>
      </c>
      <c r="I166" s="2">
        <v>42564</v>
      </c>
      <c r="J166" s="1">
        <v>37.526806185569001</v>
      </c>
      <c r="K166" s="1">
        <v>3984.7628662799998</v>
      </c>
      <c r="L166" s="1">
        <v>6116.0393776795599</v>
      </c>
      <c r="M166" s="1">
        <v>375268.061855493</v>
      </c>
    </row>
    <row r="167" spans="1:13" x14ac:dyDescent="0.25">
      <c r="A167" s="1">
        <v>84</v>
      </c>
      <c r="B167" s="1">
        <v>1</v>
      </c>
      <c r="C167" s="1"/>
      <c r="D167" s="1" t="s">
        <v>18</v>
      </c>
      <c r="E167" s="1"/>
      <c r="F167" s="1">
        <v>25000</v>
      </c>
      <c r="G167" s="1"/>
      <c r="H167" s="1" t="s">
        <v>27</v>
      </c>
      <c r="I167" s="2">
        <v>42564</v>
      </c>
      <c r="J167" s="1">
        <v>39.356836780124802</v>
      </c>
      <c r="K167" s="1">
        <v>4433.1545486900004</v>
      </c>
      <c r="L167" s="1">
        <v>4433.15454869728</v>
      </c>
      <c r="M167" s="1">
        <v>393568.36780111399</v>
      </c>
    </row>
    <row r="168" spans="1:13" x14ac:dyDescent="0.25">
      <c r="A168" s="1">
        <v>85</v>
      </c>
      <c r="B168" s="1">
        <v>1</v>
      </c>
      <c r="C168" s="1"/>
      <c r="D168" s="1" t="s">
        <v>18</v>
      </c>
      <c r="E168" s="1"/>
      <c r="F168" s="1">
        <v>25000</v>
      </c>
      <c r="G168" s="1"/>
      <c r="H168" s="1" t="s">
        <v>27</v>
      </c>
      <c r="I168" s="2">
        <v>42564</v>
      </c>
      <c r="J168" s="1">
        <v>9.2620044641416808</v>
      </c>
      <c r="K168" s="1">
        <v>1352.6820543700001</v>
      </c>
      <c r="L168" s="1">
        <v>1352.6820543676599</v>
      </c>
      <c r="M168" s="1">
        <v>92620.044641468005</v>
      </c>
    </row>
    <row r="169" spans="1:13" x14ac:dyDescent="0.25">
      <c r="A169" s="1">
        <v>86</v>
      </c>
      <c r="B169" s="1">
        <v>1</v>
      </c>
      <c r="C169" s="1"/>
      <c r="D169" s="1" t="s">
        <v>18</v>
      </c>
      <c r="E169" s="1"/>
      <c r="F169" s="1">
        <v>25000</v>
      </c>
      <c r="G169" s="1"/>
      <c r="H169" s="1" t="s">
        <v>27</v>
      </c>
      <c r="I169" s="2">
        <v>42564</v>
      </c>
      <c r="J169" s="1">
        <v>308.46658031382901</v>
      </c>
      <c r="K169" s="1">
        <v>13673.325526799999</v>
      </c>
      <c r="L169" s="1">
        <v>13673.3255267803</v>
      </c>
      <c r="M169" s="1">
        <v>3084665.80313787</v>
      </c>
    </row>
    <row r="170" spans="1:13" x14ac:dyDescent="0.25">
      <c r="A170" s="1">
        <v>87</v>
      </c>
      <c r="B170" s="1">
        <v>1</v>
      </c>
      <c r="C170" s="1"/>
      <c r="D170" s="1" t="s">
        <v>18</v>
      </c>
      <c r="E170" s="1"/>
      <c r="F170" s="1">
        <v>25000</v>
      </c>
      <c r="G170" s="1"/>
      <c r="H170" s="1" t="s">
        <v>27</v>
      </c>
      <c r="I170" s="2">
        <v>42564</v>
      </c>
      <c r="J170" s="1">
        <v>122.626869967055</v>
      </c>
      <c r="K170" s="1">
        <v>6039.5195580299996</v>
      </c>
      <c r="L170" s="1">
        <v>6039.5195580334903</v>
      </c>
      <c r="M170" s="1">
        <v>1226268.69967081</v>
      </c>
    </row>
    <row r="171" spans="1:13" x14ac:dyDescent="0.25">
      <c r="A171" s="1">
        <v>118</v>
      </c>
      <c r="B171" s="1">
        <v>20</v>
      </c>
      <c r="C171" s="1"/>
      <c r="D171" s="1" t="s">
        <v>18</v>
      </c>
      <c r="E171" s="1"/>
      <c r="F171" s="1">
        <v>25000</v>
      </c>
      <c r="G171" s="1"/>
      <c r="H171" s="1" t="s">
        <v>27</v>
      </c>
      <c r="I171" s="2">
        <v>42564</v>
      </c>
      <c r="J171" s="1">
        <v>50.542012039000902</v>
      </c>
      <c r="K171" s="1">
        <v>4542.2383316400001</v>
      </c>
      <c r="L171" s="1">
        <v>4542.2383316409296</v>
      </c>
      <c r="M171" s="1">
        <v>505420.12039086898</v>
      </c>
    </row>
    <row r="172" spans="1:13" x14ac:dyDescent="0.25">
      <c r="A172" s="1">
        <v>119</v>
      </c>
      <c r="B172" s="1">
        <v>20</v>
      </c>
      <c r="C172" s="1"/>
      <c r="D172" s="1" t="s">
        <v>18</v>
      </c>
      <c r="E172" s="1"/>
      <c r="F172" s="1">
        <v>25000</v>
      </c>
      <c r="G172" s="1"/>
      <c r="H172" s="1" t="s">
        <v>27</v>
      </c>
      <c r="I172" s="2">
        <v>42564</v>
      </c>
      <c r="J172" s="1">
        <v>23.624174763730199</v>
      </c>
      <c r="K172" s="1">
        <v>2844.09720229</v>
      </c>
      <c r="L172" s="1">
        <v>2844.09720228997</v>
      </c>
      <c r="M172" s="1">
        <v>236241.74763748699</v>
      </c>
    </row>
    <row r="173" spans="1:13" x14ac:dyDescent="0.25">
      <c r="A173" s="1">
        <v>122</v>
      </c>
      <c r="B173" s="1">
        <v>20</v>
      </c>
      <c r="C173" s="1"/>
      <c r="D173" s="1" t="s">
        <v>18</v>
      </c>
      <c r="E173" s="1"/>
      <c r="F173" s="1">
        <v>25000</v>
      </c>
      <c r="G173" s="1"/>
      <c r="H173" s="1" t="s">
        <v>27</v>
      </c>
      <c r="I173" s="2">
        <v>42564</v>
      </c>
      <c r="J173" s="1">
        <v>129.38651797197801</v>
      </c>
      <c r="K173" s="1">
        <v>10651.756540599999</v>
      </c>
      <c r="L173" s="1">
        <v>10651.7565405807</v>
      </c>
      <c r="M173" s="1">
        <v>1293865.17971968</v>
      </c>
    </row>
    <row r="174" spans="1:13" x14ac:dyDescent="0.25">
      <c r="A174" s="1">
        <v>123</v>
      </c>
      <c r="B174" s="1">
        <v>20</v>
      </c>
      <c r="C174" s="1"/>
      <c r="D174" s="1" t="s">
        <v>18</v>
      </c>
      <c r="E174" s="1"/>
      <c r="F174" s="1">
        <v>25000</v>
      </c>
      <c r="G174" s="1"/>
      <c r="H174" s="1" t="s">
        <v>27</v>
      </c>
      <c r="I174" s="2">
        <v>42564</v>
      </c>
      <c r="J174" s="1">
        <v>122.666669181778</v>
      </c>
      <c r="K174" s="1">
        <v>12788.3472788</v>
      </c>
      <c r="L174" s="1">
        <v>12788.347278809601</v>
      </c>
      <c r="M174" s="1">
        <v>1226666.6918176799</v>
      </c>
    </row>
    <row r="175" spans="1:13" x14ac:dyDescent="0.25">
      <c r="A175" s="1">
        <v>125</v>
      </c>
      <c r="B175" s="1">
        <v>20</v>
      </c>
      <c r="C175" s="1"/>
      <c r="D175" s="1" t="s">
        <v>18</v>
      </c>
      <c r="E175" s="1"/>
      <c r="F175" s="1">
        <v>25000</v>
      </c>
      <c r="G175" s="1"/>
      <c r="H175" s="1" t="s">
        <v>27</v>
      </c>
      <c r="I175" s="2">
        <v>42564</v>
      </c>
      <c r="J175" s="1">
        <v>64.811063143719494</v>
      </c>
      <c r="K175" s="1">
        <v>6106.84419884</v>
      </c>
      <c r="L175" s="1">
        <v>6106.8441988389404</v>
      </c>
      <c r="M175" s="1">
        <v>648110.631436444</v>
      </c>
    </row>
    <row r="176" spans="1:13" x14ac:dyDescent="0.25">
      <c r="A176" s="1">
        <v>127</v>
      </c>
      <c r="B176" s="1">
        <v>20</v>
      </c>
      <c r="C176" s="1"/>
      <c r="D176" s="1" t="s">
        <v>18</v>
      </c>
      <c r="E176" s="1"/>
      <c r="F176" s="1">
        <v>25000</v>
      </c>
      <c r="G176" s="1"/>
      <c r="H176" s="1" t="s">
        <v>27</v>
      </c>
      <c r="I176" s="2">
        <v>42564</v>
      </c>
      <c r="J176" s="1">
        <v>73.651870988001605</v>
      </c>
      <c r="K176" s="1">
        <v>5010.3958276200001</v>
      </c>
      <c r="L176" s="1">
        <v>5010.3958276147596</v>
      </c>
      <c r="M176" s="1">
        <v>736518.70987999497</v>
      </c>
    </row>
    <row r="177" spans="1:13" x14ac:dyDescent="0.25">
      <c r="A177" s="1">
        <v>129</v>
      </c>
      <c r="B177" s="1">
        <v>20</v>
      </c>
      <c r="C177" s="1"/>
      <c r="D177" s="1" t="s">
        <v>18</v>
      </c>
      <c r="E177" s="1"/>
      <c r="F177" s="1">
        <v>25000</v>
      </c>
      <c r="G177" s="1"/>
      <c r="H177" s="1" t="s">
        <v>27</v>
      </c>
      <c r="I177" s="2">
        <v>42564</v>
      </c>
      <c r="J177" s="1">
        <v>23.641554070741599</v>
      </c>
      <c r="K177" s="1">
        <v>2760.1809273200001</v>
      </c>
      <c r="L177" s="1">
        <v>2760.1809273259501</v>
      </c>
      <c r="M177" s="1">
        <v>236415.54070762501</v>
      </c>
    </row>
    <row r="178" spans="1:13" x14ac:dyDescent="0.25">
      <c r="A178" s="1">
        <v>132</v>
      </c>
      <c r="B178" s="1">
        <v>20</v>
      </c>
      <c r="C178" s="1"/>
      <c r="D178" s="1" t="s">
        <v>18</v>
      </c>
      <c r="E178" s="1"/>
      <c r="F178" s="1">
        <v>25000</v>
      </c>
      <c r="G178" s="1"/>
      <c r="H178" s="1" t="s">
        <v>27</v>
      </c>
      <c r="I178" s="2">
        <v>42564</v>
      </c>
      <c r="J178" s="1">
        <v>26.6841049563856</v>
      </c>
      <c r="K178" s="1">
        <v>2865.39535488</v>
      </c>
      <c r="L178" s="1">
        <v>2865.3953548722998</v>
      </c>
      <c r="M178" s="1">
        <v>266841.04956391698</v>
      </c>
    </row>
    <row r="179" spans="1:13" x14ac:dyDescent="0.25">
      <c r="A179" s="1">
        <v>133</v>
      </c>
      <c r="B179" s="1">
        <v>20</v>
      </c>
      <c r="C179" s="1"/>
      <c r="D179" s="1" t="s">
        <v>18</v>
      </c>
      <c r="E179" s="1"/>
      <c r="F179" s="1">
        <v>25000</v>
      </c>
      <c r="G179" s="1"/>
      <c r="H179" s="1" t="s">
        <v>27</v>
      </c>
      <c r="I179" s="2">
        <v>42564</v>
      </c>
      <c r="J179" s="1">
        <v>102.130574932708</v>
      </c>
      <c r="K179" s="1">
        <v>7520.2171997300002</v>
      </c>
      <c r="L179" s="1">
        <v>7520.2171997372398</v>
      </c>
      <c r="M179" s="1">
        <v>1021305.74932767</v>
      </c>
    </row>
    <row r="180" spans="1:13" x14ac:dyDescent="0.25">
      <c r="A180" s="1">
        <v>148</v>
      </c>
      <c r="B180" s="1">
        <v>20</v>
      </c>
      <c r="C180" s="1"/>
      <c r="D180" s="1" t="s">
        <v>18</v>
      </c>
      <c r="E180" s="1"/>
      <c r="F180" s="1">
        <v>25000</v>
      </c>
      <c r="G180" s="1"/>
      <c r="H180" s="1" t="s">
        <v>27</v>
      </c>
      <c r="I180" s="2">
        <v>42564</v>
      </c>
      <c r="J180" s="1">
        <v>74.788687509468701</v>
      </c>
      <c r="K180" s="1">
        <v>5687.1189456700004</v>
      </c>
      <c r="L180" s="1">
        <v>5687.1189456682396</v>
      </c>
      <c r="M180" s="1">
        <v>747886.87509505404</v>
      </c>
    </row>
    <row r="181" spans="1:13" x14ac:dyDescent="0.25">
      <c r="A181" s="1">
        <v>155</v>
      </c>
      <c r="B181" s="1">
        <v>1</v>
      </c>
      <c r="C181" s="1"/>
      <c r="D181" s="1" t="s">
        <v>18</v>
      </c>
      <c r="E181" s="1"/>
      <c r="F181" s="1">
        <v>25000</v>
      </c>
      <c r="G181" s="1"/>
      <c r="H181" s="1" t="s">
        <v>27</v>
      </c>
      <c r="I181" s="2">
        <v>42564</v>
      </c>
      <c r="J181" s="1">
        <v>69.962512433937505</v>
      </c>
      <c r="K181" s="1">
        <v>4534.4542170100003</v>
      </c>
      <c r="L181" s="1">
        <v>4534.45421700715</v>
      </c>
      <c r="M181" s="1">
        <v>699625.12433906796</v>
      </c>
    </row>
    <row r="182" spans="1:13" x14ac:dyDescent="0.25">
      <c r="A182" s="1">
        <v>159</v>
      </c>
      <c r="B182" s="1">
        <v>3</v>
      </c>
      <c r="C182" s="1"/>
      <c r="D182" s="1" t="s">
        <v>18</v>
      </c>
      <c r="E182" s="1"/>
      <c r="F182" s="1">
        <v>25000</v>
      </c>
      <c r="G182" s="1"/>
      <c r="H182" s="1" t="s">
        <v>27</v>
      </c>
      <c r="I182" s="2">
        <v>42564</v>
      </c>
      <c r="J182" s="1">
        <v>1091.4907429788</v>
      </c>
      <c r="K182" s="1">
        <v>24876.739572099999</v>
      </c>
      <c r="L182" s="1">
        <v>26778.291457166699</v>
      </c>
      <c r="M182" s="1">
        <v>10914907.429787099</v>
      </c>
    </row>
    <row r="183" spans="1:13" x14ac:dyDescent="0.25">
      <c r="A183" s="1">
        <v>178</v>
      </c>
      <c r="B183" s="1">
        <v>19</v>
      </c>
      <c r="C183" s="1"/>
      <c r="D183" s="1" t="s">
        <v>18</v>
      </c>
      <c r="E183" s="1"/>
      <c r="F183" s="1">
        <v>25000</v>
      </c>
      <c r="G183" s="1"/>
      <c r="H183" s="1" t="s">
        <v>27</v>
      </c>
      <c r="I183" s="2">
        <v>42564</v>
      </c>
      <c r="J183" s="1">
        <v>114.045311094318</v>
      </c>
      <c r="K183" s="1">
        <v>8308.1801797700009</v>
      </c>
      <c r="L183" s="1">
        <v>8308.1801797713506</v>
      </c>
      <c r="M183" s="1">
        <v>1140453.1109430499</v>
      </c>
    </row>
    <row r="184" spans="1:13" x14ac:dyDescent="0.25">
      <c r="A184" s="1">
        <v>191</v>
      </c>
      <c r="B184" s="1">
        <v>20</v>
      </c>
      <c r="C184" s="1"/>
      <c r="D184" s="1" t="s">
        <v>18</v>
      </c>
      <c r="E184" s="1"/>
      <c r="F184" s="1">
        <v>25000</v>
      </c>
      <c r="G184" s="1"/>
      <c r="H184" s="1" t="s">
        <v>27</v>
      </c>
      <c r="I184" s="2">
        <v>42564</v>
      </c>
      <c r="J184" s="1">
        <v>81.040334061793203</v>
      </c>
      <c r="K184" s="1">
        <v>11768.839902</v>
      </c>
      <c r="L184" s="1">
        <v>11768.8399081387</v>
      </c>
      <c r="M184" s="1">
        <v>810403.33995912899</v>
      </c>
    </row>
    <row r="185" spans="1:13" x14ac:dyDescent="0.25">
      <c r="A185" s="1">
        <v>193</v>
      </c>
      <c r="B185" s="1">
        <v>20</v>
      </c>
      <c r="C185" s="1"/>
      <c r="D185" s="1" t="s">
        <v>18</v>
      </c>
      <c r="E185" s="1"/>
      <c r="F185" s="1">
        <v>25000</v>
      </c>
      <c r="G185" s="1"/>
      <c r="H185" s="1" t="s">
        <v>27</v>
      </c>
      <c r="I185" s="2">
        <v>42564</v>
      </c>
      <c r="J185" s="1">
        <v>358.33787477436698</v>
      </c>
      <c r="K185" s="1">
        <v>19953.489266600001</v>
      </c>
      <c r="L185" s="1">
        <v>19953.489370093699</v>
      </c>
      <c r="M185" s="1">
        <v>3583378.7585642799</v>
      </c>
    </row>
    <row r="186" spans="1:13" x14ac:dyDescent="0.25">
      <c r="A186" s="1">
        <v>197</v>
      </c>
      <c r="B186" s="1">
        <v>20</v>
      </c>
      <c r="C186" s="1"/>
      <c r="D186" s="1" t="s">
        <v>18</v>
      </c>
      <c r="E186" s="1"/>
      <c r="F186" s="1">
        <v>25000</v>
      </c>
      <c r="G186" s="1"/>
      <c r="H186" s="1" t="s">
        <v>27</v>
      </c>
      <c r="I186" s="2">
        <v>42564</v>
      </c>
      <c r="J186" s="1">
        <v>86.219955046642994</v>
      </c>
      <c r="K186" s="1">
        <v>8738.7955310500001</v>
      </c>
      <c r="L186" s="1">
        <v>8738.7955310450598</v>
      </c>
      <c r="M186" s="1">
        <v>862199.55046683899</v>
      </c>
    </row>
    <row r="187" spans="1:13" x14ac:dyDescent="0.25">
      <c r="A187" s="1">
        <v>204</v>
      </c>
      <c r="B187" s="1">
        <v>20</v>
      </c>
      <c r="C187" s="1"/>
      <c r="D187" s="1" t="s">
        <v>18</v>
      </c>
      <c r="E187" s="1"/>
      <c r="F187" s="1">
        <v>25000</v>
      </c>
      <c r="G187" s="1"/>
      <c r="H187" s="1" t="s">
        <v>27</v>
      </c>
      <c r="I187" s="2">
        <v>42564</v>
      </c>
      <c r="J187" s="1">
        <v>47.105313688053101</v>
      </c>
      <c r="K187" s="1">
        <v>5232.5329747400001</v>
      </c>
      <c r="L187" s="1">
        <v>5232.5329747422502</v>
      </c>
      <c r="M187" s="1">
        <v>471053.13688034797</v>
      </c>
    </row>
    <row r="188" spans="1:13" x14ac:dyDescent="0.25">
      <c r="A188" s="1">
        <v>206</v>
      </c>
      <c r="B188" s="1">
        <v>20</v>
      </c>
      <c r="C188" s="1"/>
      <c r="D188" s="1" t="s">
        <v>18</v>
      </c>
      <c r="E188" s="1"/>
      <c r="F188" s="1">
        <v>25000</v>
      </c>
      <c r="G188" s="1"/>
      <c r="H188" s="1" t="s">
        <v>27</v>
      </c>
      <c r="I188" s="2">
        <v>42564</v>
      </c>
      <c r="J188" s="1">
        <v>2.9763370499235502</v>
      </c>
      <c r="K188" s="1">
        <v>798.79860756999994</v>
      </c>
      <c r="L188" s="1">
        <v>798.79860757021902</v>
      </c>
      <c r="M188" s="1">
        <v>29763.370499145902</v>
      </c>
    </row>
    <row r="189" spans="1:13" x14ac:dyDescent="0.25">
      <c r="A189" s="1">
        <v>209</v>
      </c>
      <c r="B189" s="1">
        <v>20</v>
      </c>
      <c r="C189" s="1"/>
      <c r="D189" s="1" t="s">
        <v>18</v>
      </c>
      <c r="E189" s="1"/>
      <c r="F189" s="1">
        <v>25000</v>
      </c>
      <c r="G189" s="1"/>
      <c r="H189" s="1" t="s">
        <v>27</v>
      </c>
      <c r="I189" s="2">
        <v>42564</v>
      </c>
      <c r="J189" s="1">
        <v>354.92993967107799</v>
      </c>
      <c r="K189" s="1">
        <v>16608.532301800002</v>
      </c>
      <c r="L189" s="1">
        <v>16608.532301829298</v>
      </c>
      <c r="M189" s="1">
        <v>3549299.3967106598</v>
      </c>
    </row>
    <row r="190" spans="1:13" x14ac:dyDescent="0.25">
      <c r="A190" s="1">
        <v>218</v>
      </c>
      <c r="B190" s="1">
        <v>1</v>
      </c>
      <c r="C190" s="1"/>
      <c r="D190" s="1" t="s">
        <v>18</v>
      </c>
      <c r="E190" s="1"/>
      <c r="F190" s="1">
        <v>25000</v>
      </c>
      <c r="G190" s="1"/>
      <c r="H190" s="1" t="s">
        <v>27</v>
      </c>
      <c r="I190" s="2">
        <v>42564</v>
      </c>
      <c r="J190" s="1">
        <v>59.6324083233769</v>
      </c>
      <c r="K190" s="1">
        <v>5004.6270167800003</v>
      </c>
      <c r="L190" s="1">
        <v>5004.6270167756302</v>
      </c>
      <c r="M190" s="1">
        <v>596324.08323364297</v>
      </c>
    </row>
    <row r="191" spans="1:13" x14ac:dyDescent="0.25">
      <c r="A191" s="1">
        <v>219</v>
      </c>
      <c r="B191" s="1">
        <v>1</v>
      </c>
      <c r="C191" s="1"/>
      <c r="D191" s="1" t="s">
        <v>18</v>
      </c>
      <c r="E191" s="1"/>
      <c r="F191" s="1">
        <v>25000</v>
      </c>
      <c r="G191" s="1"/>
      <c r="H191" s="1" t="s">
        <v>27</v>
      </c>
      <c r="I191" s="2">
        <v>42564</v>
      </c>
      <c r="J191" s="1">
        <v>42.371596968983198</v>
      </c>
      <c r="K191" s="1">
        <v>4893.1247530000001</v>
      </c>
      <c r="L191" s="1">
        <v>4893.1247530084602</v>
      </c>
      <c r="M191" s="1">
        <v>423715.96968956798</v>
      </c>
    </row>
    <row r="192" spans="1:13" x14ac:dyDescent="0.25">
      <c r="A192" s="1">
        <v>220</v>
      </c>
      <c r="B192" s="1">
        <v>1</v>
      </c>
      <c r="C192" s="1"/>
      <c r="D192" s="1" t="s">
        <v>18</v>
      </c>
      <c r="E192" s="1"/>
      <c r="F192" s="1">
        <v>25000</v>
      </c>
      <c r="G192" s="1"/>
      <c r="H192" s="1" t="s">
        <v>27</v>
      </c>
      <c r="I192" s="2">
        <v>42564</v>
      </c>
      <c r="J192" s="1">
        <v>0.66873667052260799</v>
      </c>
      <c r="K192" s="1">
        <v>641.76017561900005</v>
      </c>
      <c r="L192" s="1">
        <v>641.76017561839001</v>
      </c>
      <c r="M192" s="1">
        <v>6687.36670522854</v>
      </c>
    </row>
    <row r="193" spans="1:14" x14ac:dyDescent="0.25">
      <c r="A193" s="1">
        <v>221</v>
      </c>
      <c r="B193" s="1">
        <v>1</v>
      </c>
      <c r="C193" s="1"/>
      <c r="D193" s="1" t="s">
        <v>18</v>
      </c>
      <c r="E193" s="1"/>
      <c r="F193" s="1">
        <v>25000</v>
      </c>
      <c r="G193" s="1"/>
      <c r="H193" s="1" t="s">
        <v>27</v>
      </c>
      <c r="I193" s="2">
        <v>42564</v>
      </c>
      <c r="J193" s="1">
        <v>2.5246848008884601</v>
      </c>
      <c r="K193" s="1">
        <v>809.00522977699995</v>
      </c>
      <c r="L193" s="1">
        <v>809.00522977625599</v>
      </c>
      <c r="M193" s="1">
        <v>25246.848008831399</v>
      </c>
    </row>
    <row r="194" spans="1:14" x14ac:dyDescent="0.25">
      <c r="A194" s="1">
        <v>238</v>
      </c>
      <c r="B194" s="1">
        <v>19</v>
      </c>
      <c r="C194" s="1"/>
      <c r="D194" s="1" t="s">
        <v>18</v>
      </c>
      <c r="E194" s="1"/>
      <c r="F194" s="1">
        <v>25000</v>
      </c>
      <c r="G194" s="1"/>
      <c r="H194" s="1" t="s">
        <v>27</v>
      </c>
      <c r="I194" s="2">
        <v>42564</v>
      </c>
      <c r="J194" s="1">
        <v>2.4446911347189801</v>
      </c>
      <c r="K194" s="1">
        <v>735.00449482099998</v>
      </c>
      <c r="L194" s="1">
        <v>735.00449481941405</v>
      </c>
      <c r="M194" s="1">
        <v>24446.9113473262</v>
      </c>
    </row>
    <row r="195" spans="1:14" x14ac:dyDescent="0.25">
      <c r="A195" s="1">
        <v>242</v>
      </c>
      <c r="B195" s="1">
        <v>19</v>
      </c>
      <c r="C195" s="1"/>
      <c r="D195" s="1" t="s">
        <v>18</v>
      </c>
      <c r="E195" s="1"/>
      <c r="F195" s="1">
        <v>25000</v>
      </c>
      <c r="G195" s="1"/>
      <c r="H195" s="1" t="s">
        <v>27</v>
      </c>
      <c r="I195" s="2">
        <v>42564</v>
      </c>
      <c r="J195" s="1">
        <v>231.12568715002499</v>
      </c>
      <c r="K195" s="1">
        <v>10581.210275199999</v>
      </c>
      <c r="L195" s="1">
        <v>10581.210275196299</v>
      </c>
      <c r="M195" s="1">
        <v>2311256.8715000199</v>
      </c>
    </row>
    <row r="196" spans="1:14" x14ac:dyDescent="0.25">
      <c r="A196" s="1">
        <v>330</v>
      </c>
      <c r="B196" s="1">
        <v>19</v>
      </c>
      <c r="C196" s="1"/>
      <c r="D196" s="1" t="s">
        <v>18</v>
      </c>
      <c r="E196" s="1"/>
      <c r="F196" s="1">
        <v>25000</v>
      </c>
      <c r="G196" s="1"/>
      <c r="H196" s="1" t="s">
        <v>27</v>
      </c>
      <c r="I196" s="2">
        <v>42564</v>
      </c>
      <c r="J196" s="1">
        <v>146.64901032396</v>
      </c>
      <c r="K196" s="1">
        <v>7299.9655971800003</v>
      </c>
      <c r="L196" s="1">
        <v>7299.9655971881402</v>
      </c>
      <c r="M196" s="1">
        <v>1466490.1032396499</v>
      </c>
      <c r="N196">
        <f>SUM(J161:J196)</f>
        <v>4458.4267316425894</v>
      </c>
    </row>
    <row r="197" spans="1:14" x14ac:dyDescent="0.25">
      <c r="A197" s="1">
        <v>57</v>
      </c>
      <c r="B197" s="1">
        <v>20</v>
      </c>
      <c r="C197" s="1"/>
      <c r="D197" s="1" t="s">
        <v>18</v>
      </c>
      <c r="E197" s="1"/>
      <c r="F197" s="1">
        <v>25000</v>
      </c>
      <c r="G197" s="1"/>
      <c r="H197" s="1" t="s">
        <v>28</v>
      </c>
      <c r="I197" s="2">
        <v>42564</v>
      </c>
      <c r="J197" s="1">
        <v>116.552912282793</v>
      </c>
      <c r="K197" s="1">
        <v>6651.68285087</v>
      </c>
      <c r="L197" s="1">
        <v>6651.6828508722001</v>
      </c>
      <c r="M197" s="1">
        <v>1165529.1228278701</v>
      </c>
      <c r="N197">
        <f>J197</f>
        <v>116.552912282793</v>
      </c>
    </row>
    <row r="198" spans="1:14" x14ac:dyDescent="0.25">
      <c r="A198" s="1">
        <v>322</v>
      </c>
      <c r="B198" s="1">
        <v>5</v>
      </c>
      <c r="C198" s="1"/>
      <c r="D198" s="1" t="s">
        <v>18</v>
      </c>
      <c r="E198" s="1"/>
      <c r="F198" s="1">
        <v>25000</v>
      </c>
      <c r="G198" s="1"/>
      <c r="H198" s="1" t="s">
        <v>39</v>
      </c>
      <c r="I198" s="2">
        <v>42564</v>
      </c>
      <c r="J198" s="1">
        <v>48.638308872889503</v>
      </c>
      <c r="K198" s="1">
        <v>3599.58778953</v>
      </c>
      <c r="L198" s="1">
        <v>3599.5877895347999</v>
      </c>
      <c r="M198" s="1">
        <v>486383.08872884797</v>
      </c>
    </row>
    <row r="199" spans="1:14" x14ac:dyDescent="0.25">
      <c r="A199" s="1">
        <v>340</v>
      </c>
      <c r="B199" s="1">
        <v>5</v>
      </c>
      <c r="C199" s="1"/>
      <c r="D199" s="1" t="s">
        <v>18</v>
      </c>
      <c r="E199" s="1"/>
      <c r="F199" s="1">
        <v>25000</v>
      </c>
      <c r="G199" s="1"/>
      <c r="H199" s="1" t="s">
        <v>39</v>
      </c>
      <c r="I199" s="2">
        <v>42564</v>
      </c>
      <c r="J199" s="1">
        <v>1524.4608427932801</v>
      </c>
      <c r="K199" s="1">
        <v>30166.515065899999</v>
      </c>
      <c r="L199" s="1">
        <v>30166.5150658813</v>
      </c>
      <c r="M199" s="1">
        <v>15244608.4279337</v>
      </c>
      <c r="N199">
        <f>SUM(J198:J199)</f>
        <v>1573.0991516661695</v>
      </c>
    </row>
    <row r="200" spans="1:14" x14ac:dyDescent="0.25">
      <c r="A200" s="1">
        <v>70</v>
      </c>
      <c r="B200" s="1">
        <v>1</v>
      </c>
      <c r="C200" s="1"/>
      <c r="D200" s="1" t="s">
        <v>18</v>
      </c>
      <c r="E200" s="1"/>
      <c r="F200" s="1">
        <v>25000</v>
      </c>
      <c r="G200" s="1"/>
      <c r="H200" s="1" t="s">
        <v>31</v>
      </c>
      <c r="I200" s="2">
        <v>42564</v>
      </c>
      <c r="J200" s="1">
        <v>15.752385803897599</v>
      </c>
      <c r="K200" s="1">
        <v>1738.65803108</v>
      </c>
      <c r="L200" s="1">
        <v>1738.6580310821</v>
      </c>
      <c r="M200" s="1">
        <v>157523.85803923299</v>
      </c>
    </row>
    <row r="201" spans="1:14" x14ac:dyDescent="0.25">
      <c r="A201" s="1">
        <v>71</v>
      </c>
      <c r="B201" s="1">
        <v>1</v>
      </c>
      <c r="C201" s="1"/>
      <c r="D201" s="1" t="s">
        <v>18</v>
      </c>
      <c r="E201" s="1"/>
      <c r="F201" s="1">
        <v>25000</v>
      </c>
      <c r="G201" s="1"/>
      <c r="H201" s="1" t="s">
        <v>31</v>
      </c>
      <c r="I201" s="2">
        <v>42564</v>
      </c>
      <c r="J201" s="1">
        <v>17.251140962607799</v>
      </c>
      <c r="K201" s="1">
        <v>2504.4759885899998</v>
      </c>
      <c r="L201" s="1">
        <v>2504.4759885885101</v>
      </c>
      <c r="M201" s="1">
        <v>172511.409625909</v>
      </c>
      <c r="N201">
        <f>SUM(J200:J201)</f>
        <v>33.003526766505402</v>
      </c>
    </row>
    <row r="202" spans="1:14" x14ac:dyDescent="0.25">
      <c r="A202" s="1">
        <v>143</v>
      </c>
      <c r="B202" s="1">
        <v>5</v>
      </c>
      <c r="C202" s="1"/>
      <c r="D202" s="1" t="s">
        <v>18</v>
      </c>
      <c r="E202" s="1"/>
      <c r="F202" s="1">
        <v>25000</v>
      </c>
      <c r="G202" s="1"/>
      <c r="H202" s="1" t="s">
        <v>35</v>
      </c>
      <c r="I202" s="2">
        <v>42564</v>
      </c>
      <c r="J202" s="1">
        <v>724.47692030976896</v>
      </c>
      <c r="K202" s="1">
        <v>18107.549880999999</v>
      </c>
      <c r="L202" s="1">
        <v>18107.5498810469</v>
      </c>
      <c r="M202" s="1">
        <v>7244769.2030984303</v>
      </c>
    </row>
    <row r="203" spans="1:14" x14ac:dyDescent="0.25">
      <c r="A203" s="1">
        <v>152</v>
      </c>
      <c r="B203" s="1">
        <v>1</v>
      </c>
      <c r="C203" s="1"/>
      <c r="D203" s="1" t="s">
        <v>18</v>
      </c>
      <c r="E203" s="1"/>
      <c r="F203" s="1">
        <v>25000</v>
      </c>
      <c r="G203" s="1"/>
      <c r="H203" s="1" t="s">
        <v>35</v>
      </c>
      <c r="I203" s="2">
        <v>42564</v>
      </c>
      <c r="J203" s="1">
        <v>44.830318388974902</v>
      </c>
      <c r="K203" s="1">
        <v>7662.9844806999999</v>
      </c>
      <c r="L203" s="1">
        <v>7662.9844806989704</v>
      </c>
      <c r="M203" s="1">
        <v>448303.18389033998</v>
      </c>
    </row>
    <row r="204" spans="1:14" x14ac:dyDescent="0.25">
      <c r="A204" s="1">
        <v>153</v>
      </c>
      <c r="B204" s="1">
        <v>1</v>
      </c>
      <c r="C204" s="1"/>
      <c r="D204" s="1" t="s">
        <v>18</v>
      </c>
      <c r="E204" s="1"/>
      <c r="F204" s="1">
        <v>25000</v>
      </c>
      <c r="G204" s="1"/>
      <c r="H204" s="1" t="s">
        <v>35</v>
      </c>
      <c r="I204" s="2">
        <v>42564</v>
      </c>
      <c r="J204" s="1">
        <v>6.8185188434843296</v>
      </c>
      <c r="K204" s="1">
        <v>1809.7790580999999</v>
      </c>
      <c r="L204" s="1">
        <v>1809.7790581000099</v>
      </c>
      <c r="M204" s="1">
        <v>68185.188434911703</v>
      </c>
    </row>
    <row r="205" spans="1:14" x14ac:dyDescent="0.25">
      <c r="A205" s="1">
        <v>154</v>
      </c>
      <c r="B205" s="1">
        <v>1</v>
      </c>
      <c r="C205" s="1"/>
      <c r="D205" s="1" t="s">
        <v>18</v>
      </c>
      <c r="E205" s="1"/>
      <c r="F205" s="1">
        <v>25000</v>
      </c>
      <c r="G205" s="1"/>
      <c r="H205" s="1" t="s">
        <v>35</v>
      </c>
      <c r="I205" s="2">
        <v>42564</v>
      </c>
      <c r="J205" s="1">
        <v>14.4380222479277</v>
      </c>
      <c r="K205" s="1">
        <v>2642.5818270599998</v>
      </c>
      <c r="L205" s="1">
        <v>2642.5818270597101</v>
      </c>
      <c r="M205" s="1">
        <v>144380.22247921699</v>
      </c>
    </row>
    <row r="206" spans="1:14" x14ac:dyDescent="0.25">
      <c r="A206" s="1">
        <v>237</v>
      </c>
      <c r="B206" s="1">
        <v>19</v>
      </c>
      <c r="C206" s="1"/>
      <c r="D206" s="1" t="s">
        <v>18</v>
      </c>
      <c r="E206" s="1"/>
      <c r="F206" s="1">
        <v>25000</v>
      </c>
      <c r="G206" s="1"/>
      <c r="H206" s="1" t="s">
        <v>35</v>
      </c>
      <c r="I206" s="2">
        <v>42564</v>
      </c>
      <c r="J206" s="1">
        <v>0.40731863428542497</v>
      </c>
      <c r="K206" s="1">
        <v>1057.6528791200001</v>
      </c>
      <c r="L206" s="1">
        <v>1057.6528791211499</v>
      </c>
      <c r="M206" s="1">
        <v>4073.1863428583201</v>
      </c>
    </row>
    <row r="207" spans="1:14" x14ac:dyDescent="0.25">
      <c r="A207" s="1">
        <v>257</v>
      </c>
      <c r="B207" s="1">
        <v>5</v>
      </c>
      <c r="C207" s="1"/>
      <c r="D207" s="1" t="s">
        <v>18</v>
      </c>
      <c r="E207" s="1"/>
      <c r="F207" s="1">
        <v>25000</v>
      </c>
      <c r="G207" s="1"/>
      <c r="H207" s="1" t="s">
        <v>35</v>
      </c>
      <c r="I207" s="2">
        <v>42564</v>
      </c>
      <c r="J207" s="1">
        <v>22.535313651057901</v>
      </c>
      <c r="K207" s="1">
        <v>2697.27645949</v>
      </c>
      <c r="L207" s="1">
        <v>2697.2764594843302</v>
      </c>
      <c r="M207" s="1">
        <v>225353.136510496</v>
      </c>
    </row>
    <row r="208" spans="1:14" x14ac:dyDescent="0.25">
      <c r="A208" s="1">
        <v>307</v>
      </c>
      <c r="B208" s="1">
        <v>5</v>
      </c>
      <c r="C208" s="1"/>
      <c r="D208" s="1" t="s">
        <v>18</v>
      </c>
      <c r="E208" s="1"/>
      <c r="F208" s="1">
        <v>25000</v>
      </c>
      <c r="G208" s="1"/>
      <c r="H208" s="1" t="s">
        <v>35</v>
      </c>
      <c r="I208" s="2">
        <v>42564</v>
      </c>
      <c r="J208" s="1">
        <v>32.878922169606398</v>
      </c>
      <c r="K208" s="1">
        <v>4814.0469664599996</v>
      </c>
      <c r="L208" s="1">
        <v>4814.0469664704397</v>
      </c>
      <c r="M208" s="1">
        <v>328789.22169619502</v>
      </c>
    </row>
    <row r="209" spans="1:14" x14ac:dyDescent="0.25">
      <c r="A209" s="1">
        <v>345</v>
      </c>
      <c r="B209" s="1">
        <v>5</v>
      </c>
      <c r="C209" s="1"/>
      <c r="D209" s="1" t="s">
        <v>18</v>
      </c>
      <c r="E209" s="1"/>
      <c r="F209" s="1">
        <v>25000</v>
      </c>
      <c r="G209" s="1"/>
      <c r="H209" s="1" t="s">
        <v>35</v>
      </c>
      <c r="I209" s="2">
        <v>42564</v>
      </c>
      <c r="J209" s="1">
        <v>578.502542864568</v>
      </c>
      <c r="K209" s="1">
        <v>22609.4404989</v>
      </c>
      <c r="L209" s="1">
        <v>22609.440498899599</v>
      </c>
      <c r="M209" s="1">
        <v>5785025.4286458399</v>
      </c>
      <c r="N209">
        <f>SUM(J202:J209)</f>
        <v>1424.8878771096736</v>
      </c>
    </row>
    <row r="210" spans="1:14" x14ac:dyDescent="0.25">
      <c r="A210" s="1">
        <v>6</v>
      </c>
      <c r="B210" s="1">
        <v>20</v>
      </c>
      <c r="C210" s="1"/>
      <c r="D210" s="1" t="s">
        <v>18</v>
      </c>
      <c r="E210" s="1"/>
      <c r="F210" s="1">
        <v>25000</v>
      </c>
      <c r="G210" s="1"/>
      <c r="H210" s="1" t="s">
        <v>22</v>
      </c>
      <c r="I210" s="2">
        <v>42564</v>
      </c>
      <c r="J210" s="1">
        <v>57.986326976155802</v>
      </c>
      <c r="K210" s="1">
        <v>4029.4688099099999</v>
      </c>
      <c r="L210" s="1">
        <v>4029.4688099119699</v>
      </c>
      <c r="M210" s="1">
        <v>579863.26976183604</v>
      </c>
    </row>
    <row r="211" spans="1:14" x14ac:dyDescent="0.25">
      <c r="A211" s="1">
        <v>7</v>
      </c>
      <c r="B211" s="1">
        <v>20</v>
      </c>
      <c r="C211" s="1"/>
      <c r="D211" s="1" t="s">
        <v>18</v>
      </c>
      <c r="E211" s="1"/>
      <c r="F211" s="1">
        <v>25000</v>
      </c>
      <c r="G211" s="1"/>
      <c r="H211" s="1" t="s">
        <v>22</v>
      </c>
      <c r="I211" s="2">
        <v>42564</v>
      </c>
      <c r="J211" s="1">
        <v>58.634859800915599</v>
      </c>
      <c r="K211" s="1">
        <v>3086.3722758200001</v>
      </c>
      <c r="L211" s="1">
        <v>3086.3722758185199</v>
      </c>
      <c r="M211" s="1">
        <v>586348.598008784</v>
      </c>
    </row>
    <row r="212" spans="1:14" x14ac:dyDescent="0.25">
      <c r="A212" s="1">
        <v>8</v>
      </c>
      <c r="B212" s="1">
        <v>20</v>
      </c>
      <c r="C212" s="1"/>
      <c r="D212" s="1" t="s">
        <v>18</v>
      </c>
      <c r="E212" s="1"/>
      <c r="F212" s="1">
        <v>25000</v>
      </c>
      <c r="G212" s="1"/>
      <c r="H212" s="1" t="s">
        <v>22</v>
      </c>
      <c r="I212" s="2">
        <v>42564</v>
      </c>
      <c r="J212" s="1">
        <v>12.5130570567283</v>
      </c>
      <c r="K212" s="1">
        <v>1635.0069923599999</v>
      </c>
      <c r="L212" s="1">
        <v>1635.0069923593101</v>
      </c>
      <c r="M212" s="1">
        <v>125130.570567523</v>
      </c>
    </row>
    <row r="213" spans="1:14" x14ac:dyDescent="0.25">
      <c r="A213" s="1">
        <v>10</v>
      </c>
      <c r="B213" s="1">
        <v>20</v>
      </c>
      <c r="C213" s="1"/>
      <c r="D213" s="1" t="s">
        <v>18</v>
      </c>
      <c r="E213" s="1"/>
      <c r="F213" s="1">
        <v>25000</v>
      </c>
      <c r="G213" s="1"/>
      <c r="H213" s="1" t="s">
        <v>22</v>
      </c>
      <c r="I213" s="2">
        <v>42564</v>
      </c>
      <c r="J213" s="1">
        <v>32.249712310038298</v>
      </c>
      <c r="K213" s="1">
        <v>2333.3026629599999</v>
      </c>
      <c r="L213" s="1">
        <v>2333.3026629546198</v>
      </c>
      <c r="M213" s="1">
        <v>322497.12310046301</v>
      </c>
    </row>
    <row r="214" spans="1:14" x14ac:dyDescent="0.25">
      <c r="A214" s="1">
        <v>15</v>
      </c>
      <c r="B214" s="1">
        <v>20</v>
      </c>
      <c r="C214" s="1"/>
      <c r="D214" s="1" t="s">
        <v>18</v>
      </c>
      <c r="E214" s="1"/>
      <c r="F214" s="1">
        <v>25000</v>
      </c>
      <c r="G214" s="1"/>
      <c r="H214" s="1" t="s">
        <v>22</v>
      </c>
      <c r="I214" s="2">
        <v>42564</v>
      </c>
      <c r="J214" s="1">
        <v>28.209235637057802</v>
      </c>
      <c r="K214" s="1">
        <v>2384.5648837600002</v>
      </c>
      <c r="L214" s="1">
        <v>2384.5648837561298</v>
      </c>
      <c r="M214" s="1">
        <v>282092.35637064301</v>
      </c>
    </row>
    <row r="215" spans="1:14" x14ac:dyDescent="0.25">
      <c r="A215" s="1">
        <v>16</v>
      </c>
      <c r="B215" s="1">
        <v>20</v>
      </c>
      <c r="C215" s="1"/>
      <c r="D215" s="1" t="s">
        <v>18</v>
      </c>
      <c r="E215" s="1"/>
      <c r="F215" s="1">
        <v>25000</v>
      </c>
      <c r="G215" s="1"/>
      <c r="H215" s="1" t="s">
        <v>22</v>
      </c>
      <c r="I215" s="2">
        <v>42564</v>
      </c>
      <c r="J215" s="1">
        <v>17.652068856778001</v>
      </c>
      <c r="K215" s="1">
        <v>1618.79817817</v>
      </c>
      <c r="L215" s="1">
        <v>1618.7981781692899</v>
      </c>
      <c r="M215" s="1">
        <v>176520.68856785999</v>
      </c>
    </row>
    <row r="216" spans="1:14" x14ac:dyDescent="0.25">
      <c r="A216" s="1">
        <v>19</v>
      </c>
      <c r="B216" s="1">
        <v>20</v>
      </c>
      <c r="C216" s="1"/>
      <c r="D216" s="1" t="s">
        <v>18</v>
      </c>
      <c r="E216" s="1"/>
      <c r="F216" s="1">
        <v>25000</v>
      </c>
      <c r="G216" s="1"/>
      <c r="H216" s="1" t="s">
        <v>22</v>
      </c>
      <c r="I216" s="2">
        <v>42564</v>
      </c>
      <c r="J216" s="1">
        <v>62.595476543048797</v>
      </c>
      <c r="K216" s="1">
        <v>5656.2456469099998</v>
      </c>
      <c r="L216" s="1">
        <v>5656.2456469151302</v>
      </c>
      <c r="M216" s="1">
        <v>625954.765429914</v>
      </c>
    </row>
    <row r="217" spans="1:14" x14ac:dyDescent="0.25">
      <c r="A217" s="1">
        <v>22</v>
      </c>
      <c r="B217" s="1">
        <v>20</v>
      </c>
      <c r="C217" s="1"/>
      <c r="D217" s="1" t="s">
        <v>18</v>
      </c>
      <c r="E217" s="1"/>
      <c r="F217" s="1">
        <v>25000</v>
      </c>
      <c r="G217" s="1"/>
      <c r="H217" s="1" t="s">
        <v>22</v>
      </c>
      <c r="I217" s="2">
        <v>42564</v>
      </c>
      <c r="J217" s="1">
        <v>13.5726138039046</v>
      </c>
      <c r="K217" s="1">
        <v>1613.1967281699999</v>
      </c>
      <c r="L217" s="1">
        <v>1613.19672816602</v>
      </c>
      <c r="M217" s="1">
        <v>135726.138039107</v>
      </c>
    </row>
    <row r="218" spans="1:14" x14ac:dyDescent="0.25">
      <c r="A218" s="1">
        <v>26</v>
      </c>
      <c r="B218" s="1">
        <v>20</v>
      </c>
      <c r="C218" s="1"/>
      <c r="D218" s="1" t="s">
        <v>18</v>
      </c>
      <c r="E218" s="1"/>
      <c r="F218" s="1">
        <v>25000</v>
      </c>
      <c r="G218" s="1"/>
      <c r="H218" s="1" t="s">
        <v>22</v>
      </c>
      <c r="I218" s="2">
        <v>42564</v>
      </c>
      <c r="J218" s="1">
        <v>30.308253416034798</v>
      </c>
      <c r="K218" s="1">
        <v>2445.26428867</v>
      </c>
      <c r="L218" s="1">
        <v>2445.26428867303</v>
      </c>
      <c r="M218" s="1">
        <v>303082.53416038101</v>
      </c>
    </row>
    <row r="219" spans="1:14" x14ac:dyDescent="0.25">
      <c r="A219" s="1">
        <v>40</v>
      </c>
      <c r="B219" s="1">
        <v>20</v>
      </c>
      <c r="C219" s="1"/>
      <c r="D219" s="1" t="s">
        <v>18</v>
      </c>
      <c r="E219" s="1"/>
      <c r="F219" s="1">
        <v>25000</v>
      </c>
      <c r="G219" s="1"/>
      <c r="H219" s="1" t="s">
        <v>22</v>
      </c>
      <c r="I219" s="2">
        <v>42564</v>
      </c>
      <c r="J219" s="1">
        <v>21.039971302602801</v>
      </c>
      <c r="K219" s="1">
        <v>2797.9367908499999</v>
      </c>
      <c r="L219" s="1">
        <v>2797.9367908486001</v>
      </c>
      <c r="M219" s="1">
        <v>210399.713025929</v>
      </c>
    </row>
    <row r="220" spans="1:14" x14ac:dyDescent="0.25">
      <c r="A220" s="1">
        <v>47</v>
      </c>
      <c r="B220" s="1">
        <v>20</v>
      </c>
      <c r="C220" s="1"/>
      <c r="D220" s="1" t="s">
        <v>18</v>
      </c>
      <c r="E220" s="1"/>
      <c r="F220" s="1">
        <v>25000</v>
      </c>
      <c r="G220" s="1"/>
      <c r="H220" s="1" t="s">
        <v>22</v>
      </c>
      <c r="I220" s="2">
        <v>42564</v>
      </c>
      <c r="J220" s="1">
        <v>66.027064418172301</v>
      </c>
      <c r="K220" s="1">
        <v>4923.0844396499997</v>
      </c>
      <c r="L220" s="1">
        <v>4923.08443964669</v>
      </c>
      <c r="M220" s="1">
        <v>660270.64418190205</v>
      </c>
    </row>
    <row r="221" spans="1:14" x14ac:dyDescent="0.25">
      <c r="A221" s="1">
        <v>50</v>
      </c>
      <c r="B221" s="1">
        <v>20</v>
      </c>
      <c r="C221" s="1"/>
      <c r="D221" s="1" t="s">
        <v>18</v>
      </c>
      <c r="E221" s="1"/>
      <c r="F221" s="1">
        <v>25000</v>
      </c>
      <c r="G221" s="1"/>
      <c r="H221" s="1" t="s">
        <v>22</v>
      </c>
      <c r="I221" s="2">
        <v>42564</v>
      </c>
      <c r="J221" s="1">
        <v>151.04206600433801</v>
      </c>
      <c r="K221" s="1">
        <v>6594.4928928299996</v>
      </c>
      <c r="L221" s="1">
        <v>6594.4928928294703</v>
      </c>
      <c r="M221" s="1">
        <v>1510420.6600430701</v>
      </c>
    </row>
    <row r="222" spans="1:14" x14ac:dyDescent="0.25">
      <c r="A222" s="1">
        <v>51</v>
      </c>
      <c r="B222" s="1">
        <v>20</v>
      </c>
      <c r="C222" s="1"/>
      <c r="D222" s="1" t="s">
        <v>18</v>
      </c>
      <c r="E222" s="1"/>
      <c r="F222" s="1">
        <v>25000</v>
      </c>
      <c r="G222" s="1"/>
      <c r="H222" s="1" t="s">
        <v>22</v>
      </c>
      <c r="I222" s="2">
        <v>42564</v>
      </c>
      <c r="J222" s="1">
        <v>34.187308866926799</v>
      </c>
      <c r="K222" s="1">
        <v>3744.9301413799999</v>
      </c>
      <c r="L222" s="1">
        <v>3744.9301413827102</v>
      </c>
      <c r="M222" s="1">
        <v>341873.08866900398</v>
      </c>
    </row>
    <row r="223" spans="1:14" x14ac:dyDescent="0.25">
      <c r="A223" s="1">
        <v>52</v>
      </c>
      <c r="B223" s="1">
        <v>20</v>
      </c>
      <c r="C223" s="1"/>
      <c r="D223" s="1" t="s">
        <v>18</v>
      </c>
      <c r="E223" s="1"/>
      <c r="F223" s="1">
        <v>25000</v>
      </c>
      <c r="G223" s="1"/>
      <c r="H223" s="1" t="s">
        <v>22</v>
      </c>
      <c r="I223" s="2">
        <v>42564</v>
      </c>
      <c r="J223" s="1">
        <v>17.813205281114602</v>
      </c>
      <c r="K223" s="1">
        <v>2838.3851103500001</v>
      </c>
      <c r="L223" s="1">
        <v>2838.3851103553102</v>
      </c>
      <c r="M223" s="1">
        <v>178132.05281153001</v>
      </c>
    </row>
    <row r="224" spans="1:14" x14ac:dyDescent="0.25">
      <c r="A224" s="1">
        <v>53</v>
      </c>
      <c r="B224" s="1">
        <v>20</v>
      </c>
      <c r="C224" s="1"/>
      <c r="D224" s="1" t="s">
        <v>18</v>
      </c>
      <c r="E224" s="1"/>
      <c r="F224" s="1">
        <v>25000</v>
      </c>
      <c r="G224" s="1"/>
      <c r="H224" s="1" t="s">
        <v>22</v>
      </c>
      <c r="I224" s="2">
        <v>42564</v>
      </c>
      <c r="J224" s="1">
        <v>7.3339815085484199</v>
      </c>
      <c r="K224" s="1">
        <v>1480.65568037</v>
      </c>
      <c r="L224" s="1">
        <v>1480.6556803723499</v>
      </c>
      <c r="M224" s="1">
        <v>73339.815085459399</v>
      </c>
    </row>
    <row r="225" spans="1:13" x14ac:dyDescent="0.25">
      <c r="A225" s="1">
        <v>54</v>
      </c>
      <c r="B225" s="1">
        <v>20</v>
      </c>
      <c r="C225" s="1"/>
      <c r="D225" s="1" t="s">
        <v>18</v>
      </c>
      <c r="E225" s="1"/>
      <c r="F225" s="1">
        <v>25000</v>
      </c>
      <c r="G225" s="1"/>
      <c r="H225" s="1" t="s">
        <v>22</v>
      </c>
      <c r="I225" s="2">
        <v>42564</v>
      </c>
      <c r="J225" s="1">
        <v>32.551534482179903</v>
      </c>
      <c r="K225" s="1">
        <v>2651.42996937</v>
      </c>
      <c r="L225" s="1">
        <v>2651.42996937116</v>
      </c>
      <c r="M225" s="1">
        <v>325515.344821762</v>
      </c>
    </row>
    <row r="226" spans="1:13" x14ac:dyDescent="0.25">
      <c r="A226" s="1">
        <v>55</v>
      </c>
      <c r="B226" s="1">
        <v>20</v>
      </c>
      <c r="C226" s="1"/>
      <c r="D226" s="1" t="s">
        <v>18</v>
      </c>
      <c r="E226" s="1"/>
      <c r="F226" s="1">
        <v>25000</v>
      </c>
      <c r="G226" s="1"/>
      <c r="H226" s="1" t="s">
        <v>22</v>
      </c>
      <c r="I226" s="2">
        <v>42564</v>
      </c>
      <c r="J226" s="1">
        <v>30.082899525967601</v>
      </c>
      <c r="K226" s="1">
        <v>2372.5643426000001</v>
      </c>
      <c r="L226" s="1">
        <v>2372.5643425997</v>
      </c>
      <c r="M226" s="1">
        <v>300828.99525969202</v>
      </c>
    </row>
    <row r="227" spans="1:13" x14ac:dyDescent="0.25">
      <c r="A227" s="1">
        <v>56</v>
      </c>
      <c r="B227" s="1">
        <v>20</v>
      </c>
      <c r="C227" s="1"/>
      <c r="D227" s="1" t="s">
        <v>18</v>
      </c>
      <c r="E227" s="1"/>
      <c r="F227" s="1">
        <v>25000</v>
      </c>
      <c r="G227" s="1"/>
      <c r="H227" s="1" t="s">
        <v>22</v>
      </c>
      <c r="I227" s="2">
        <v>42564</v>
      </c>
      <c r="J227" s="1">
        <v>12.5354496770782</v>
      </c>
      <c r="K227" s="1">
        <v>2368.1900629800002</v>
      </c>
      <c r="L227" s="1">
        <v>2368.1900629803899</v>
      </c>
      <c r="M227" s="1">
        <v>125354.49677081199</v>
      </c>
    </row>
    <row r="228" spans="1:13" x14ac:dyDescent="0.25">
      <c r="A228" s="1">
        <v>61</v>
      </c>
      <c r="B228" s="1">
        <v>20</v>
      </c>
      <c r="C228" s="1"/>
      <c r="D228" s="1" t="s">
        <v>18</v>
      </c>
      <c r="E228" s="1"/>
      <c r="F228" s="1">
        <v>25000</v>
      </c>
      <c r="G228" s="1"/>
      <c r="H228" s="1" t="s">
        <v>22</v>
      </c>
      <c r="I228" s="2">
        <v>42564</v>
      </c>
      <c r="J228" s="1">
        <v>36.6908735833576</v>
      </c>
      <c r="K228" s="1">
        <v>2923.0965460399998</v>
      </c>
      <c r="L228" s="1">
        <v>2923.0965460393199</v>
      </c>
      <c r="M228" s="1">
        <v>366908.73583378101</v>
      </c>
    </row>
    <row r="229" spans="1:13" x14ac:dyDescent="0.25">
      <c r="A229" s="1">
        <v>108</v>
      </c>
      <c r="B229" s="1">
        <v>1</v>
      </c>
      <c r="C229" s="1"/>
      <c r="D229" s="1" t="s">
        <v>18</v>
      </c>
      <c r="E229" s="1"/>
      <c r="F229" s="1">
        <v>25000</v>
      </c>
      <c r="G229" s="1"/>
      <c r="H229" s="1" t="s">
        <v>22</v>
      </c>
      <c r="I229" s="2">
        <v>42564</v>
      </c>
      <c r="J229" s="1">
        <v>0.92980637621342099</v>
      </c>
      <c r="K229" s="1">
        <v>833.42964753599995</v>
      </c>
      <c r="L229" s="1">
        <v>833.42964753792</v>
      </c>
      <c r="M229" s="1">
        <v>9298.0637620973393</v>
      </c>
    </row>
    <row r="230" spans="1:13" x14ac:dyDescent="0.25">
      <c r="A230" s="1">
        <v>109</v>
      </c>
      <c r="B230" s="1">
        <v>1</v>
      </c>
      <c r="C230" s="1"/>
      <c r="D230" s="1" t="s">
        <v>18</v>
      </c>
      <c r="E230" s="1"/>
      <c r="F230" s="1">
        <v>25000</v>
      </c>
      <c r="G230" s="1"/>
      <c r="H230" s="1" t="s">
        <v>22</v>
      </c>
      <c r="I230" s="2">
        <v>42564</v>
      </c>
      <c r="J230" s="1">
        <v>1.5289029450123499</v>
      </c>
      <c r="K230" s="1">
        <v>624.641407222</v>
      </c>
      <c r="L230" s="1">
        <v>624.64140722558398</v>
      </c>
      <c r="M230" s="1">
        <v>15289.029450092399</v>
      </c>
    </row>
    <row r="231" spans="1:13" x14ac:dyDescent="0.25">
      <c r="A231" s="1">
        <v>110</v>
      </c>
      <c r="B231" s="1">
        <v>4</v>
      </c>
      <c r="C231" s="1"/>
      <c r="D231" s="1" t="s">
        <v>18</v>
      </c>
      <c r="E231" s="1"/>
      <c r="F231" s="1">
        <v>25000</v>
      </c>
      <c r="G231" s="1"/>
      <c r="H231" s="1" t="s">
        <v>22</v>
      </c>
      <c r="I231" s="2">
        <v>42564</v>
      </c>
      <c r="J231" s="1">
        <v>61.795237684414197</v>
      </c>
      <c r="K231" s="1">
        <v>9609.7068312699994</v>
      </c>
      <c r="L231" s="1">
        <v>4528.4076875302799</v>
      </c>
      <c r="M231" s="1">
        <v>617952.376844296</v>
      </c>
    </row>
    <row r="232" spans="1:13" x14ac:dyDescent="0.25">
      <c r="A232" s="1">
        <v>111</v>
      </c>
      <c r="B232" s="1">
        <v>19</v>
      </c>
      <c r="C232" s="1"/>
      <c r="D232" s="1" t="s">
        <v>18</v>
      </c>
      <c r="E232" s="1"/>
      <c r="F232" s="1">
        <v>25000</v>
      </c>
      <c r="G232" s="1"/>
      <c r="H232" s="1" t="s">
        <v>22</v>
      </c>
      <c r="I232" s="2">
        <v>42564</v>
      </c>
      <c r="J232" s="1">
        <v>19.017266856832698</v>
      </c>
      <c r="K232" s="1">
        <v>3312.14669663</v>
      </c>
      <c r="L232" s="1">
        <v>3312.14669662712</v>
      </c>
      <c r="M232" s="1">
        <v>190172.66856857101</v>
      </c>
    </row>
    <row r="233" spans="1:13" x14ac:dyDescent="0.25">
      <c r="A233" s="1">
        <v>150</v>
      </c>
      <c r="B233" s="1">
        <v>20</v>
      </c>
      <c r="C233" s="1"/>
      <c r="D233" s="1" t="s">
        <v>18</v>
      </c>
      <c r="E233" s="1"/>
      <c r="F233" s="1">
        <v>25000</v>
      </c>
      <c r="G233" s="1"/>
      <c r="H233" s="1" t="s">
        <v>22</v>
      </c>
      <c r="I233" s="2">
        <v>42564</v>
      </c>
      <c r="J233" s="1">
        <v>27.842670430318201</v>
      </c>
      <c r="K233" s="1">
        <v>2551.2469177100002</v>
      </c>
      <c r="L233" s="1">
        <v>2551.24691770969</v>
      </c>
      <c r="M233" s="1">
        <v>278426.70430299098</v>
      </c>
    </row>
    <row r="234" spans="1:13" x14ac:dyDescent="0.25">
      <c r="A234" s="1">
        <v>156</v>
      </c>
      <c r="B234" s="1">
        <v>1</v>
      </c>
      <c r="C234" s="1"/>
      <c r="D234" s="1" t="s">
        <v>18</v>
      </c>
      <c r="E234" s="1"/>
      <c r="F234" s="1">
        <v>25000</v>
      </c>
      <c r="G234" s="1"/>
      <c r="H234" s="1" t="s">
        <v>22</v>
      </c>
      <c r="I234" s="2">
        <v>42564</v>
      </c>
      <c r="J234" s="1">
        <v>17.934883289494699</v>
      </c>
      <c r="K234" s="1">
        <v>2420.8150558299999</v>
      </c>
      <c r="L234" s="1">
        <v>2420.8150558215102</v>
      </c>
      <c r="M234" s="1">
        <v>179348.832894733</v>
      </c>
    </row>
    <row r="235" spans="1:13" x14ac:dyDescent="0.25">
      <c r="A235" s="1">
        <v>160</v>
      </c>
      <c r="B235" s="1">
        <v>2</v>
      </c>
      <c r="C235" s="1"/>
      <c r="D235" s="1" t="s">
        <v>18</v>
      </c>
      <c r="E235" s="1"/>
      <c r="F235" s="1">
        <v>25000</v>
      </c>
      <c r="G235" s="1"/>
      <c r="H235" s="1" t="s">
        <v>22</v>
      </c>
      <c r="I235" s="2">
        <v>42564</v>
      </c>
      <c r="J235" s="1">
        <v>14.4016827042096</v>
      </c>
      <c r="K235" s="1">
        <v>3292.0171905299999</v>
      </c>
      <c r="L235" s="1">
        <v>3292.0171905375801</v>
      </c>
      <c r="M235" s="1">
        <v>144016.827041885</v>
      </c>
    </row>
    <row r="236" spans="1:13" x14ac:dyDescent="0.25">
      <c r="A236" s="1">
        <v>163</v>
      </c>
      <c r="B236" s="1">
        <v>19</v>
      </c>
      <c r="C236" s="1"/>
      <c r="D236" s="1" t="s">
        <v>18</v>
      </c>
      <c r="E236" s="1"/>
      <c r="F236" s="1">
        <v>25000</v>
      </c>
      <c r="G236" s="1"/>
      <c r="H236" s="1" t="s">
        <v>22</v>
      </c>
      <c r="I236" s="2">
        <v>42564</v>
      </c>
      <c r="J236" s="1">
        <v>20.346741363446402</v>
      </c>
      <c r="K236" s="1">
        <v>2764.33453525</v>
      </c>
      <c r="L236" s="1">
        <v>2764.3345352419301</v>
      </c>
      <c r="M236" s="1">
        <v>203467.41363438999</v>
      </c>
    </row>
    <row r="237" spans="1:13" x14ac:dyDescent="0.25">
      <c r="A237" s="1">
        <v>165</v>
      </c>
      <c r="B237" s="1">
        <v>19</v>
      </c>
      <c r="C237" s="1"/>
      <c r="D237" s="1" t="s">
        <v>18</v>
      </c>
      <c r="E237" s="1"/>
      <c r="F237" s="1">
        <v>25000</v>
      </c>
      <c r="G237" s="1"/>
      <c r="H237" s="1" t="s">
        <v>22</v>
      </c>
      <c r="I237" s="2">
        <v>42564</v>
      </c>
      <c r="J237" s="1">
        <v>5.9105268781964302</v>
      </c>
      <c r="K237" s="1">
        <v>1558.9971332099999</v>
      </c>
      <c r="L237" s="1">
        <v>1558.9971332124001</v>
      </c>
      <c r="M237" s="1">
        <v>59105.268781922903</v>
      </c>
    </row>
    <row r="238" spans="1:13" x14ac:dyDescent="0.25">
      <c r="A238" s="1">
        <v>166</v>
      </c>
      <c r="B238" s="1">
        <v>19</v>
      </c>
      <c r="C238" s="1"/>
      <c r="D238" s="1" t="s">
        <v>18</v>
      </c>
      <c r="E238" s="1"/>
      <c r="F238" s="1">
        <v>25000</v>
      </c>
      <c r="G238" s="1"/>
      <c r="H238" s="1" t="s">
        <v>22</v>
      </c>
      <c r="I238" s="2">
        <v>42564</v>
      </c>
      <c r="J238" s="1">
        <v>1.3492208133085499</v>
      </c>
      <c r="K238" s="1">
        <v>714.34210489999998</v>
      </c>
      <c r="L238" s="1">
        <v>475.69675295257701</v>
      </c>
      <c r="M238" s="1">
        <v>13492.2081330702</v>
      </c>
    </row>
    <row r="239" spans="1:13" x14ac:dyDescent="0.25">
      <c r="A239" s="1">
        <v>167</v>
      </c>
      <c r="B239" s="1">
        <v>19</v>
      </c>
      <c r="C239" s="1"/>
      <c r="D239" s="1" t="s">
        <v>18</v>
      </c>
      <c r="E239" s="1"/>
      <c r="F239" s="1">
        <v>25000</v>
      </c>
      <c r="G239" s="1"/>
      <c r="H239" s="1" t="s">
        <v>22</v>
      </c>
      <c r="I239" s="2">
        <v>42564</v>
      </c>
      <c r="J239" s="1">
        <v>4.2052018279022896</v>
      </c>
      <c r="K239" s="1">
        <v>928.02016573499998</v>
      </c>
      <c r="L239" s="1">
        <v>928.02016573333003</v>
      </c>
      <c r="M239" s="1">
        <v>42052.018278937001</v>
      </c>
    </row>
    <row r="240" spans="1:13" x14ac:dyDescent="0.25">
      <c r="A240" s="1">
        <v>168</v>
      </c>
      <c r="B240" s="1">
        <v>19</v>
      </c>
      <c r="C240" s="1"/>
      <c r="D240" s="1" t="s">
        <v>18</v>
      </c>
      <c r="E240" s="1"/>
      <c r="F240" s="1">
        <v>25000</v>
      </c>
      <c r="G240" s="1"/>
      <c r="H240" s="1" t="s">
        <v>22</v>
      </c>
      <c r="I240" s="2">
        <v>42564</v>
      </c>
      <c r="J240" s="1">
        <v>12.240252700779401</v>
      </c>
      <c r="K240" s="1">
        <v>1586.3826161500001</v>
      </c>
      <c r="L240" s="1">
        <v>1586.3826161484301</v>
      </c>
      <c r="M240" s="1">
        <v>122402.527007696</v>
      </c>
    </row>
    <row r="241" spans="1:13" x14ac:dyDescent="0.25">
      <c r="A241" s="1">
        <v>172</v>
      </c>
      <c r="B241" s="1">
        <v>20</v>
      </c>
      <c r="C241" s="1"/>
      <c r="D241" s="1" t="s">
        <v>18</v>
      </c>
      <c r="E241" s="1"/>
      <c r="F241" s="1">
        <v>25000</v>
      </c>
      <c r="G241" s="1"/>
      <c r="H241" s="1" t="s">
        <v>22</v>
      </c>
      <c r="I241" s="2">
        <v>42564</v>
      </c>
      <c r="J241" s="1">
        <v>510.82381556229802</v>
      </c>
      <c r="K241" s="1">
        <v>9511.4398882000005</v>
      </c>
      <c r="L241" s="1">
        <v>9511.4398881980906</v>
      </c>
      <c r="M241" s="1">
        <v>5108238.1556238104</v>
      </c>
    </row>
    <row r="242" spans="1:13" x14ac:dyDescent="0.25">
      <c r="A242" s="1">
        <v>198</v>
      </c>
      <c r="B242" s="1">
        <v>20</v>
      </c>
      <c r="C242" s="1"/>
      <c r="D242" s="1" t="s">
        <v>18</v>
      </c>
      <c r="E242" s="1"/>
      <c r="F242" s="1">
        <v>25000</v>
      </c>
      <c r="G242" s="1"/>
      <c r="H242" s="1" t="s">
        <v>22</v>
      </c>
      <c r="I242" s="2">
        <v>42564</v>
      </c>
      <c r="J242" s="1">
        <v>69.612572292479797</v>
      </c>
      <c r="K242" s="1">
        <v>5308.9694555699998</v>
      </c>
      <c r="L242" s="1">
        <v>5308.9694555635097</v>
      </c>
      <c r="M242" s="1">
        <v>696125.72292481596</v>
      </c>
    </row>
    <row r="243" spans="1:13" x14ac:dyDescent="0.25">
      <c r="A243" s="1">
        <v>199</v>
      </c>
      <c r="B243" s="1">
        <v>20</v>
      </c>
      <c r="C243" s="1"/>
      <c r="D243" s="1" t="s">
        <v>18</v>
      </c>
      <c r="E243" s="1"/>
      <c r="F243" s="1">
        <v>25000</v>
      </c>
      <c r="G243" s="1"/>
      <c r="H243" s="1" t="s">
        <v>22</v>
      </c>
      <c r="I243" s="2">
        <v>42564</v>
      </c>
      <c r="J243" s="1">
        <v>10.029234750488</v>
      </c>
      <c r="K243" s="1">
        <v>2181.4134485099999</v>
      </c>
      <c r="L243" s="1">
        <v>2181.4134485151899</v>
      </c>
      <c r="M243" s="1">
        <v>100292.347505028</v>
      </c>
    </row>
    <row r="244" spans="1:13" x14ac:dyDescent="0.25">
      <c r="A244" s="1">
        <v>201</v>
      </c>
      <c r="B244" s="1">
        <v>20</v>
      </c>
      <c r="C244" s="1"/>
      <c r="D244" s="1" t="s">
        <v>18</v>
      </c>
      <c r="E244" s="1"/>
      <c r="F244" s="1">
        <v>25000</v>
      </c>
      <c r="G244" s="1"/>
      <c r="H244" s="1" t="s">
        <v>22</v>
      </c>
      <c r="I244" s="2">
        <v>42564</v>
      </c>
      <c r="J244" s="1">
        <v>27.2354202299652</v>
      </c>
      <c r="K244" s="1">
        <v>3136.7756001299999</v>
      </c>
      <c r="L244" s="1">
        <v>3136.77560012615</v>
      </c>
      <c r="M244" s="1">
        <v>272354.20229945699</v>
      </c>
    </row>
    <row r="245" spans="1:13" x14ac:dyDescent="0.25">
      <c r="A245" s="1">
        <v>203</v>
      </c>
      <c r="B245" s="1">
        <v>20</v>
      </c>
      <c r="C245" s="1"/>
      <c r="D245" s="1" t="s">
        <v>18</v>
      </c>
      <c r="E245" s="1"/>
      <c r="F245" s="1">
        <v>25000</v>
      </c>
      <c r="G245" s="1"/>
      <c r="H245" s="1" t="s">
        <v>22</v>
      </c>
      <c r="I245" s="2">
        <v>42564</v>
      </c>
      <c r="J245" s="1">
        <v>38.707613542398597</v>
      </c>
      <c r="K245" s="1">
        <v>3593.9534351799998</v>
      </c>
      <c r="L245" s="1">
        <v>3593.9534351747802</v>
      </c>
      <c r="M245" s="1">
        <v>387076.13542359899</v>
      </c>
    </row>
    <row r="246" spans="1:13" x14ac:dyDescent="0.25">
      <c r="A246" s="1">
        <v>211</v>
      </c>
      <c r="B246" s="1">
        <v>20</v>
      </c>
      <c r="C246" s="1"/>
      <c r="D246" s="1" t="s">
        <v>18</v>
      </c>
      <c r="E246" s="1"/>
      <c r="F246" s="1">
        <v>25000</v>
      </c>
      <c r="G246" s="1"/>
      <c r="H246" s="1" t="s">
        <v>22</v>
      </c>
      <c r="I246" s="2">
        <v>42564</v>
      </c>
      <c r="J246" s="1">
        <v>153.155630018989</v>
      </c>
      <c r="K246" s="1">
        <v>4727.2441006500003</v>
      </c>
      <c r="L246" s="1">
        <v>4727.2441006548797</v>
      </c>
      <c r="M246" s="1">
        <v>1531556.3001898599</v>
      </c>
    </row>
    <row r="247" spans="1:13" x14ac:dyDescent="0.25">
      <c r="A247" s="1">
        <v>213</v>
      </c>
      <c r="B247" s="1">
        <v>20</v>
      </c>
      <c r="C247" s="1"/>
      <c r="D247" s="1" t="s">
        <v>18</v>
      </c>
      <c r="E247" s="1"/>
      <c r="F247" s="1">
        <v>25000</v>
      </c>
      <c r="G247" s="1"/>
      <c r="H247" s="1" t="s">
        <v>22</v>
      </c>
      <c r="I247" s="2">
        <v>42564</v>
      </c>
      <c r="J247" s="1">
        <v>458.148844458067</v>
      </c>
      <c r="K247" s="1">
        <v>18253.549372099998</v>
      </c>
      <c r="L247" s="1">
        <v>18253.549372105001</v>
      </c>
      <c r="M247" s="1">
        <v>4581488.4445804302</v>
      </c>
    </row>
    <row r="248" spans="1:13" x14ac:dyDescent="0.25">
      <c r="A248" s="1">
        <v>231</v>
      </c>
      <c r="B248" s="1">
        <v>20</v>
      </c>
      <c r="C248" s="1"/>
      <c r="D248" s="1" t="s">
        <v>18</v>
      </c>
      <c r="E248" s="1"/>
      <c r="F248" s="1">
        <v>25000</v>
      </c>
      <c r="G248" s="1"/>
      <c r="H248" s="1" t="s">
        <v>22</v>
      </c>
      <c r="I248" s="2">
        <v>42564</v>
      </c>
      <c r="J248" s="1">
        <v>24.441914710416999</v>
      </c>
      <c r="K248" s="1">
        <v>2126.14548913</v>
      </c>
      <c r="L248" s="1">
        <v>2126.14548913199</v>
      </c>
      <c r="M248" s="1">
        <v>244419.14710414401</v>
      </c>
    </row>
    <row r="249" spans="1:13" x14ac:dyDescent="0.25">
      <c r="A249" s="1">
        <v>232</v>
      </c>
      <c r="B249" s="1">
        <v>20</v>
      </c>
      <c r="C249" s="1"/>
      <c r="D249" s="1" t="s">
        <v>18</v>
      </c>
      <c r="E249" s="1"/>
      <c r="F249" s="1">
        <v>25000</v>
      </c>
      <c r="G249" s="1"/>
      <c r="H249" s="1" t="s">
        <v>22</v>
      </c>
      <c r="I249" s="2">
        <v>42564</v>
      </c>
      <c r="J249" s="1">
        <v>65.280352731154096</v>
      </c>
      <c r="K249" s="1">
        <v>5522.9482385299998</v>
      </c>
      <c r="L249" s="1">
        <v>5522.9482385295996</v>
      </c>
      <c r="M249" s="1">
        <v>652803.52731121401</v>
      </c>
    </row>
    <row r="250" spans="1:13" x14ac:dyDescent="0.25">
      <c r="A250" s="1">
        <v>233</v>
      </c>
      <c r="B250" s="1">
        <v>20</v>
      </c>
      <c r="C250" s="1"/>
      <c r="D250" s="1" t="s">
        <v>18</v>
      </c>
      <c r="E250" s="1"/>
      <c r="F250" s="1">
        <v>25000</v>
      </c>
      <c r="G250" s="1"/>
      <c r="H250" s="1" t="s">
        <v>22</v>
      </c>
      <c r="I250" s="2">
        <v>42564</v>
      </c>
      <c r="J250" s="1">
        <v>22.674644526277898</v>
      </c>
      <c r="K250" s="1">
        <v>2159.7888374600002</v>
      </c>
      <c r="L250" s="1">
        <v>2159.7888374602398</v>
      </c>
      <c r="M250" s="1">
        <v>226746.445262686</v>
      </c>
    </row>
    <row r="251" spans="1:13" x14ac:dyDescent="0.25">
      <c r="A251" s="1">
        <v>234</v>
      </c>
      <c r="B251" s="1">
        <v>20</v>
      </c>
      <c r="C251" s="1"/>
      <c r="D251" s="1" t="s">
        <v>18</v>
      </c>
      <c r="E251" s="1"/>
      <c r="F251" s="1">
        <v>25000</v>
      </c>
      <c r="G251" s="1"/>
      <c r="H251" s="1" t="s">
        <v>22</v>
      </c>
      <c r="I251" s="2">
        <v>42564</v>
      </c>
      <c r="J251" s="1">
        <v>10.9604766795157</v>
      </c>
      <c r="K251" s="1">
        <v>1356.3474409600001</v>
      </c>
      <c r="L251" s="1">
        <v>1356.34744095674</v>
      </c>
      <c r="M251" s="1">
        <v>109604.766795199</v>
      </c>
    </row>
    <row r="252" spans="1:13" x14ac:dyDescent="0.25">
      <c r="A252" s="1">
        <v>235</v>
      </c>
      <c r="B252" s="1">
        <v>19</v>
      </c>
      <c r="C252" s="1"/>
      <c r="D252" s="1" t="s">
        <v>18</v>
      </c>
      <c r="E252" s="1"/>
      <c r="F252" s="1">
        <v>25000</v>
      </c>
      <c r="G252" s="1"/>
      <c r="H252" s="1" t="s">
        <v>22</v>
      </c>
      <c r="I252" s="2">
        <v>42564</v>
      </c>
      <c r="J252" s="1">
        <v>0.90010164323790698</v>
      </c>
      <c r="K252" s="1">
        <v>604.78579871600004</v>
      </c>
      <c r="L252" s="1">
        <v>604.78579871235797</v>
      </c>
      <c r="M252" s="1">
        <v>9001.0164323050503</v>
      </c>
    </row>
    <row r="253" spans="1:13" x14ac:dyDescent="0.25">
      <c r="A253" s="1">
        <v>236</v>
      </c>
      <c r="B253" s="1">
        <v>19</v>
      </c>
      <c r="C253" s="1"/>
      <c r="D253" s="1" t="s">
        <v>18</v>
      </c>
      <c r="E253" s="1"/>
      <c r="F253" s="1">
        <v>25000</v>
      </c>
      <c r="G253" s="1"/>
      <c r="H253" s="1" t="s">
        <v>22</v>
      </c>
      <c r="I253" s="2">
        <v>42564</v>
      </c>
      <c r="J253" s="1">
        <v>4.9396681493873</v>
      </c>
      <c r="K253" s="1">
        <v>1030.68301987</v>
      </c>
      <c r="L253" s="1">
        <v>1030.6830198729399</v>
      </c>
      <c r="M253" s="1">
        <v>49396.681493933604</v>
      </c>
    </row>
    <row r="254" spans="1:13" x14ac:dyDescent="0.25">
      <c r="A254" s="1">
        <v>239</v>
      </c>
      <c r="B254" s="1">
        <v>19</v>
      </c>
      <c r="C254" s="1"/>
      <c r="D254" s="1" t="s">
        <v>18</v>
      </c>
      <c r="E254" s="1"/>
      <c r="F254" s="1">
        <v>25000</v>
      </c>
      <c r="G254" s="1"/>
      <c r="H254" s="1" t="s">
        <v>22</v>
      </c>
      <c r="I254" s="2">
        <v>42564</v>
      </c>
      <c r="J254" s="1">
        <v>2.4271600131030699</v>
      </c>
      <c r="K254" s="1">
        <v>682.61046683400002</v>
      </c>
      <c r="L254" s="1">
        <v>682.61046683484994</v>
      </c>
      <c r="M254" s="1">
        <v>24271.600131013602</v>
      </c>
    </row>
    <row r="255" spans="1:13" x14ac:dyDescent="0.25">
      <c r="A255" s="1">
        <v>240</v>
      </c>
      <c r="B255" s="1">
        <v>19</v>
      </c>
      <c r="C255" s="1"/>
      <c r="D255" s="1" t="s">
        <v>18</v>
      </c>
      <c r="E255" s="1"/>
      <c r="F255" s="1">
        <v>25000</v>
      </c>
      <c r="G255" s="1"/>
      <c r="H255" s="1" t="s">
        <v>22</v>
      </c>
      <c r="I255" s="2">
        <v>42564</v>
      </c>
      <c r="J255" s="1">
        <v>55.868786191286297</v>
      </c>
      <c r="K255" s="1">
        <v>3643.9453899099999</v>
      </c>
      <c r="L255" s="1">
        <v>3643.9453899087798</v>
      </c>
      <c r="M255" s="1">
        <v>558687.86191288603</v>
      </c>
    </row>
    <row r="256" spans="1:13" x14ac:dyDescent="0.25">
      <c r="A256" s="1">
        <v>241</v>
      </c>
      <c r="B256" s="1">
        <v>19</v>
      </c>
      <c r="C256" s="1"/>
      <c r="D256" s="1" t="s">
        <v>18</v>
      </c>
      <c r="E256" s="1"/>
      <c r="F256" s="1">
        <v>25000</v>
      </c>
      <c r="G256" s="1"/>
      <c r="H256" s="1" t="s">
        <v>22</v>
      </c>
      <c r="I256" s="2">
        <v>42564</v>
      </c>
      <c r="J256" s="1">
        <v>51.902893568120803</v>
      </c>
      <c r="K256" s="1">
        <v>4907.16225614</v>
      </c>
      <c r="L256" s="1">
        <v>4907.1622561496697</v>
      </c>
      <c r="M256" s="1">
        <v>519028.93568129401</v>
      </c>
    </row>
    <row r="257" spans="1:13" x14ac:dyDescent="0.25">
      <c r="A257" s="1">
        <v>243</v>
      </c>
      <c r="B257" s="1">
        <v>19</v>
      </c>
      <c r="C257" s="1"/>
      <c r="D257" s="1" t="s">
        <v>18</v>
      </c>
      <c r="E257" s="1"/>
      <c r="F257" s="1">
        <v>25000</v>
      </c>
      <c r="G257" s="1"/>
      <c r="H257" s="1" t="s">
        <v>22</v>
      </c>
      <c r="I257" s="2">
        <v>42564</v>
      </c>
      <c r="J257" s="1">
        <v>86.772884211723095</v>
      </c>
      <c r="K257" s="1">
        <v>4968.3497067899998</v>
      </c>
      <c r="L257" s="1">
        <v>4968.3497067886001</v>
      </c>
      <c r="M257" s="1">
        <v>867728.84211748</v>
      </c>
    </row>
    <row r="258" spans="1:13" x14ac:dyDescent="0.25">
      <c r="A258" s="1">
        <v>245</v>
      </c>
      <c r="B258" s="1">
        <v>19</v>
      </c>
      <c r="C258" s="1"/>
      <c r="D258" s="1" t="s">
        <v>18</v>
      </c>
      <c r="E258" s="1"/>
      <c r="F258" s="1">
        <v>25000</v>
      </c>
      <c r="G258" s="1"/>
      <c r="H258" s="1" t="s">
        <v>22</v>
      </c>
      <c r="I258" s="2">
        <v>42564</v>
      </c>
      <c r="J258" s="1">
        <v>18.744275521257901</v>
      </c>
      <c r="K258" s="1">
        <v>2082.98787386</v>
      </c>
      <c r="L258" s="1">
        <v>2082.9878738573502</v>
      </c>
      <c r="M258" s="1">
        <v>187442.75521252101</v>
      </c>
    </row>
    <row r="259" spans="1:13" x14ac:dyDescent="0.25">
      <c r="A259" s="1">
        <v>246</v>
      </c>
      <c r="B259" s="1">
        <v>5</v>
      </c>
      <c r="C259" s="1"/>
      <c r="D259" s="1" t="s">
        <v>18</v>
      </c>
      <c r="E259" s="1"/>
      <c r="F259" s="1">
        <v>25000</v>
      </c>
      <c r="G259" s="1"/>
      <c r="H259" s="1" t="s">
        <v>22</v>
      </c>
      <c r="I259" s="2">
        <v>42564</v>
      </c>
      <c r="J259" s="1">
        <v>3.4929245476737898</v>
      </c>
      <c r="K259" s="1">
        <v>1069.7213096200001</v>
      </c>
      <c r="L259" s="1">
        <v>1069.72130962181</v>
      </c>
      <c r="M259" s="1">
        <v>34929.245476790398</v>
      </c>
    </row>
    <row r="260" spans="1:13" x14ac:dyDescent="0.25">
      <c r="A260" s="1">
        <v>247</v>
      </c>
      <c r="B260" s="1">
        <v>5</v>
      </c>
      <c r="C260" s="1"/>
      <c r="D260" s="1" t="s">
        <v>18</v>
      </c>
      <c r="E260" s="1"/>
      <c r="F260" s="1">
        <v>25000</v>
      </c>
      <c r="G260" s="1"/>
      <c r="H260" s="1" t="s">
        <v>22</v>
      </c>
      <c r="I260" s="2">
        <v>42564</v>
      </c>
      <c r="J260" s="1">
        <v>2.1470551054885898</v>
      </c>
      <c r="K260" s="1">
        <v>664.80675228799998</v>
      </c>
      <c r="L260" s="1">
        <v>664.80675228604605</v>
      </c>
      <c r="M260" s="1">
        <v>21470.551054867599</v>
      </c>
    </row>
    <row r="261" spans="1:13" x14ac:dyDescent="0.25">
      <c r="A261" s="1">
        <v>248</v>
      </c>
      <c r="B261" s="1">
        <v>19</v>
      </c>
      <c r="C261" s="1"/>
      <c r="D261" s="1" t="s">
        <v>18</v>
      </c>
      <c r="E261" s="1"/>
      <c r="F261" s="1">
        <v>25000</v>
      </c>
      <c r="G261" s="1"/>
      <c r="H261" s="1" t="s">
        <v>22</v>
      </c>
      <c r="I261" s="2">
        <v>42564</v>
      </c>
      <c r="J261" s="1">
        <v>67.338113277499005</v>
      </c>
      <c r="K261" s="1">
        <v>4231.7341876700002</v>
      </c>
      <c r="L261" s="1">
        <v>4231.7341876680603</v>
      </c>
      <c r="M261" s="1">
        <v>673381.13277500402</v>
      </c>
    </row>
    <row r="262" spans="1:13" x14ac:dyDescent="0.25">
      <c r="A262" s="1">
        <v>250</v>
      </c>
      <c r="B262" s="1">
        <v>19</v>
      </c>
      <c r="C262" s="1"/>
      <c r="D262" s="1" t="s">
        <v>18</v>
      </c>
      <c r="E262" s="1"/>
      <c r="F262" s="1">
        <v>25000</v>
      </c>
      <c r="G262" s="1"/>
      <c r="H262" s="1" t="s">
        <v>22</v>
      </c>
      <c r="I262" s="2">
        <v>42564</v>
      </c>
      <c r="J262" s="1">
        <v>35.802952176604997</v>
      </c>
      <c r="K262" s="1">
        <v>3766.8661080500001</v>
      </c>
      <c r="L262" s="1">
        <v>3766.8661080492302</v>
      </c>
      <c r="M262" s="1">
        <v>358029.52176592703</v>
      </c>
    </row>
    <row r="263" spans="1:13" x14ac:dyDescent="0.25">
      <c r="A263" s="1">
        <v>251</v>
      </c>
      <c r="B263" s="1">
        <v>19</v>
      </c>
      <c r="C263" s="1"/>
      <c r="D263" s="1" t="s">
        <v>18</v>
      </c>
      <c r="E263" s="1"/>
      <c r="F263" s="1">
        <v>25000</v>
      </c>
      <c r="G263" s="1"/>
      <c r="H263" s="1" t="s">
        <v>22</v>
      </c>
      <c r="I263" s="2">
        <v>42564</v>
      </c>
      <c r="J263" s="1">
        <v>25.037969813389701</v>
      </c>
      <c r="K263" s="1">
        <v>2605.16569523</v>
      </c>
      <c r="L263" s="1">
        <v>2605.1656952262801</v>
      </c>
      <c r="M263" s="1">
        <v>250379.69813431401</v>
      </c>
    </row>
    <row r="264" spans="1:13" x14ac:dyDescent="0.25">
      <c r="A264" s="1">
        <v>252</v>
      </c>
      <c r="B264" s="1">
        <v>19</v>
      </c>
      <c r="C264" s="1"/>
      <c r="D264" s="1" t="s">
        <v>18</v>
      </c>
      <c r="E264" s="1"/>
      <c r="F264" s="1">
        <v>25000</v>
      </c>
      <c r="G264" s="1"/>
      <c r="H264" s="1" t="s">
        <v>22</v>
      </c>
      <c r="I264" s="2">
        <v>42564</v>
      </c>
      <c r="J264" s="1">
        <v>20.142379275240302</v>
      </c>
      <c r="K264" s="1">
        <v>3436.5016245400002</v>
      </c>
      <c r="L264" s="1">
        <v>3436.50162453544</v>
      </c>
      <c r="M264" s="1">
        <v>201423.79275225001</v>
      </c>
    </row>
    <row r="265" spans="1:13" x14ac:dyDescent="0.25">
      <c r="A265" s="1">
        <v>253</v>
      </c>
      <c r="B265" s="1">
        <v>5</v>
      </c>
      <c r="C265" s="1"/>
      <c r="D265" s="1" t="s">
        <v>18</v>
      </c>
      <c r="E265" s="1"/>
      <c r="F265" s="1">
        <v>25000</v>
      </c>
      <c r="G265" s="1"/>
      <c r="H265" s="1" t="s">
        <v>22</v>
      </c>
      <c r="I265" s="2">
        <v>42564</v>
      </c>
      <c r="J265" s="1">
        <v>18.991983657027301</v>
      </c>
      <c r="K265" s="1">
        <v>1986.5663393699999</v>
      </c>
      <c r="L265" s="1">
        <v>1986.5663393682801</v>
      </c>
      <c r="M265" s="1">
        <v>189919.83657020301</v>
      </c>
    </row>
    <row r="266" spans="1:13" x14ac:dyDescent="0.25">
      <c r="A266" s="1">
        <v>266</v>
      </c>
      <c r="B266" s="1">
        <v>20</v>
      </c>
      <c r="C266" s="1"/>
      <c r="D266" s="1" t="s">
        <v>18</v>
      </c>
      <c r="E266" s="1"/>
      <c r="F266" s="1">
        <v>25000</v>
      </c>
      <c r="G266" s="1"/>
      <c r="H266" s="1" t="s">
        <v>22</v>
      </c>
      <c r="I266" s="2">
        <v>42564</v>
      </c>
      <c r="J266" s="1">
        <v>4.0495303394561804</v>
      </c>
      <c r="K266" s="1">
        <v>805.01158726300002</v>
      </c>
      <c r="L266" s="1">
        <v>805.01158726297604</v>
      </c>
      <c r="M266" s="1">
        <v>40495.303394431699</v>
      </c>
    </row>
    <row r="267" spans="1:13" x14ac:dyDescent="0.25">
      <c r="A267" s="1">
        <v>268</v>
      </c>
      <c r="B267" s="1">
        <v>20</v>
      </c>
      <c r="C267" s="1"/>
      <c r="D267" s="1" t="s">
        <v>18</v>
      </c>
      <c r="E267" s="1"/>
      <c r="F267" s="1">
        <v>25000</v>
      </c>
      <c r="G267" s="1"/>
      <c r="H267" s="1" t="s">
        <v>22</v>
      </c>
      <c r="I267" s="2">
        <v>42564</v>
      </c>
      <c r="J267" s="1">
        <v>3.5994703418200902</v>
      </c>
      <c r="K267" s="1">
        <v>861.29665986800001</v>
      </c>
      <c r="L267" s="1">
        <v>861.29665986785403</v>
      </c>
      <c r="M267" s="1">
        <v>35994.703418161604</v>
      </c>
    </row>
    <row r="268" spans="1:13" x14ac:dyDescent="0.25">
      <c r="A268" s="1">
        <v>269</v>
      </c>
      <c r="B268" s="1">
        <v>20</v>
      </c>
      <c r="C268" s="1"/>
      <c r="D268" s="1" t="s">
        <v>18</v>
      </c>
      <c r="E268" s="1"/>
      <c r="F268" s="1">
        <v>25000</v>
      </c>
      <c r="G268" s="1"/>
      <c r="H268" s="1" t="s">
        <v>22</v>
      </c>
      <c r="I268" s="2">
        <v>42564</v>
      </c>
      <c r="J268" s="1">
        <v>41.1055913467004</v>
      </c>
      <c r="K268" s="1">
        <v>2422.83709843</v>
      </c>
      <c r="L268" s="1">
        <v>2422.8370984258099</v>
      </c>
      <c r="M268" s="1">
        <v>411055.91346690001</v>
      </c>
    </row>
    <row r="269" spans="1:13" x14ac:dyDescent="0.25">
      <c r="A269" s="1">
        <v>270</v>
      </c>
      <c r="B269" s="1">
        <v>20</v>
      </c>
      <c r="C269" s="1"/>
      <c r="D269" s="1" t="s">
        <v>18</v>
      </c>
      <c r="E269" s="1"/>
      <c r="F269" s="1">
        <v>25000</v>
      </c>
      <c r="G269" s="1"/>
      <c r="H269" s="1" t="s">
        <v>22</v>
      </c>
      <c r="I269" s="2">
        <v>42564</v>
      </c>
      <c r="J269" s="1">
        <v>15.0518673901847</v>
      </c>
      <c r="K269" s="1">
        <v>1943.9982953399999</v>
      </c>
      <c r="L269" s="1">
        <v>1943.9982953367801</v>
      </c>
      <c r="M269" s="1">
        <v>150518.67390203301</v>
      </c>
    </row>
    <row r="270" spans="1:13" x14ac:dyDescent="0.25">
      <c r="A270" s="1">
        <v>271</v>
      </c>
      <c r="B270" s="1">
        <v>20</v>
      </c>
      <c r="C270" s="1"/>
      <c r="D270" s="1" t="s">
        <v>18</v>
      </c>
      <c r="E270" s="1"/>
      <c r="F270" s="1">
        <v>25000</v>
      </c>
      <c r="G270" s="1"/>
      <c r="H270" s="1" t="s">
        <v>22</v>
      </c>
      <c r="I270" s="2">
        <v>42564</v>
      </c>
      <c r="J270" s="1">
        <v>47.869439205539898</v>
      </c>
      <c r="K270" s="1">
        <v>3326.9754562100002</v>
      </c>
      <c r="L270" s="1">
        <v>3326.9754562109802</v>
      </c>
      <c r="M270" s="1">
        <v>478694.39205608499</v>
      </c>
    </row>
    <row r="271" spans="1:13" x14ac:dyDescent="0.25">
      <c r="A271" s="1">
        <v>272</v>
      </c>
      <c r="B271" s="1">
        <v>20</v>
      </c>
      <c r="C271" s="1"/>
      <c r="D271" s="1" t="s">
        <v>18</v>
      </c>
      <c r="E271" s="1"/>
      <c r="F271" s="1">
        <v>25000</v>
      </c>
      <c r="G271" s="1"/>
      <c r="H271" s="1" t="s">
        <v>22</v>
      </c>
      <c r="I271" s="2">
        <v>42564</v>
      </c>
      <c r="J271" s="1">
        <v>9.3243496134198303</v>
      </c>
      <c r="K271" s="1">
        <v>1360.46210658</v>
      </c>
      <c r="L271" s="1">
        <v>1360.46210657491</v>
      </c>
      <c r="M271" s="1">
        <v>93243.496134337198</v>
      </c>
    </row>
    <row r="272" spans="1:13" x14ac:dyDescent="0.25">
      <c r="A272" s="1">
        <v>273</v>
      </c>
      <c r="B272" s="1">
        <v>20</v>
      </c>
      <c r="C272" s="1"/>
      <c r="D272" s="1" t="s">
        <v>18</v>
      </c>
      <c r="E272" s="1"/>
      <c r="F272" s="1">
        <v>25000</v>
      </c>
      <c r="G272" s="1"/>
      <c r="H272" s="1" t="s">
        <v>22</v>
      </c>
      <c r="I272" s="2">
        <v>42564</v>
      </c>
      <c r="J272" s="1">
        <v>5.9444413882492899</v>
      </c>
      <c r="K272" s="1">
        <v>1113.40543822</v>
      </c>
      <c r="L272" s="1">
        <v>1113.4054382147301</v>
      </c>
      <c r="M272" s="1">
        <v>59444.413882373403</v>
      </c>
    </row>
    <row r="273" spans="1:13" x14ac:dyDescent="0.25">
      <c r="A273" s="1">
        <v>274</v>
      </c>
      <c r="B273" s="1">
        <v>20</v>
      </c>
      <c r="C273" s="1"/>
      <c r="D273" s="1" t="s">
        <v>18</v>
      </c>
      <c r="E273" s="1"/>
      <c r="F273" s="1">
        <v>25000</v>
      </c>
      <c r="G273" s="1"/>
      <c r="H273" s="1" t="s">
        <v>22</v>
      </c>
      <c r="I273" s="2">
        <v>42564</v>
      </c>
      <c r="J273" s="1">
        <v>3.34095617405282</v>
      </c>
      <c r="K273" s="1">
        <v>718.68856821600002</v>
      </c>
      <c r="L273" s="1">
        <v>718.68856821609199</v>
      </c>
      <c r="M273" s="1">
        <v>33409.561740295598</v>
      </c>
    </row>
    <row r="274" spans="1:13" x14ac:dyDescent="0.25">
      <c r="A274" s="1">
        <v>278</v>
      </c>
      <c r="B274" s="1">
        <v>20</v>
      </c>
      <c r="C274" s="1"/>
      <c r="D274" s="1" t="s">
        <v>18</v>
      </c>
      <c r="E274" s="1"/>
      <c r="F274" s="1">
        <v>25000</v>
      </c>
      <c r="G274" s="1"/>
      <c r="H274" s="1" t="s">
        <v>22</v>
      </c>
      <c r="I274" s="2">
        <v>42564</v>
      </c>
      <c r="J274" s="1">
        <v>19.316049669945102</v>
      </c>
      <c r="K274" s="1">
        <v>1842.1919008499999</v>
      </c>
      <c r="L274" s="1">
        <v>1842.1919008521099</v>
      </c>
      <c r="M274" s="1">
        <v>193160.496699376</v>
      </c>
    </row>
    <row r="275" spans="1:13" x14ac:dyDescent="0.25">
      <c r="A275" s="1">
        <v>279</v>
      </c>
      <c r="B275" s="1">
        <v>20</v>
      </c>
      <c r="C275" s="1"/>
      <c r="D275" s="1" t="s">
        <v>18</v>
      </c>
      <c r="E275" s="1"/>
      <c r="F275" s="1">
        <v>25000</v>
      </c>
      <c r="G275" s="1"/>
      <c r="H275" s="1" t="s">
        <v>22</v>
      </c>
      <c r="I275" s="2">
        <v>42564</v>
      </c>
      <c r="J275" s="1">
        <v>12.409911514792601</v>
      </c>
      <c r="K275" s="1">
        <v>1534.0687776</v>
      </c>
      <c r="L275" s="1">
        <v>1534.0687776022701</v>
      </c>
      <c r="M275" s="1">
        <v>124099.115147993</v>
      </c>
    </row>
    <row r="276" spans="1:13" x14ac:dyDescent="0.25">
      <c r="A276" s="1">
        <v>280</v>
      </c>
      <c r="B276" s="1">
        <v>20</v>
      </c>
      <c r="C276" s="1"/>
      <c r="D276" s="1" t="s">
        <v>18</v>
      </c>
      <c r="E276" s="1"/>
      <c r="F276" s="1">
        <v>25000</v>
      </c>
      <c r="G276" s="1"/>
      <c r="H276" s="1" t="s">
        <v>22</v>
      </c>
      <c r="I276" s="2">
        <v>42564</v>
      </c>
      <c r="J276" s="1">
        <v>1.35453806378079</v>
      </c>
      <c r="K276" s="1">
        <v>480.489653713</v>
      </c>
      <c r="L276" s="1">
        <v>480.48965371326102</v>
      </c>
      <c r="M276" s="1">
        <v>13545.380637811</v>
      </c>
    </row>
    <row r="277" spans="1:13" x14ac:dyDescent="0.25">
      <c r="A277" s="1">
        <v>281</v>
      </c>
      <c r="B277" s="1">
        <v>20</v>
      </c>
      <c r="C277" s="1"/>
      <c r="D277" s="1" t="s">
        <v>18</v>
      </c>
      <c r="E277" s="1"/>
      <c r="F277" s="1">
        <v>25000</v>
      </c>
      <c r="G277" s="1"/>
      <c r="H277" s="1" t="s">
        <v>22</v>
      </c>
      <c r="I277" s="2">
        <v>42564</v>
      </c>
      <c r="J277" s="1">
        <v>1.40412519962489</v>
      </c>
      <c r="K277" s="1">
        <v>474.37493473799998</v>
      </c>
      <c r="L277" s="1">
        <v>474.37493473736799</v>
      </c>
      <c r="M277" s="1">
        <v>14041.2519961783</v>
      </c>
    </row>
    <row r="278" spans="1:13" x14ac:dyDescent="0.25">
      <c r="A278" s="1">
        <v>282</v>
      </c>
      <c r="B278" s="1">
        <v>20</v>
      </c>
      <c r="C278" s="1"/>
      <c r="D278" s="1" t="s">
        <v>18</v>
      </c>
      <c r="E278" s="1"/>
      <c r="F278" s="1">
        <v>25000</v>
      </c>
      <c r="G278" s="1"/>
      <c r="H278" s="1" t="s">
        <v>22</v>
      </c>
      <c r="I278" s="2">
        <v>42564</v>
      </c>
      <c r="J278" s="1">
        <v>1.25249153720929</v>
      </c>
      <c r="K278" s="1">
        <v>446.97096324199998</v>
      </c>
      <c r="L278" s="1">
        <v>446.97096324513899</v>
      </c>
      <c r="M278" s="1">
        <v>12524.9153721617</v>
      </c>
    </row>
    <row r="279" spans="1:13" x14ac:dyDescent="0.25">
      <c r="A279" s="1">
        <v>283</v>
      </c>
      <c r="B279" s="1">
        <v>20</v>
      </c>
      <c r="C279" s="1"/>
      <c r="D279" s="1" t="s">
        <v>18</v>
      </c>
      <c r="E279" s="1"/>
      <c r="F279" s="1">
        <v>25000</v>
      </c>
      <c r="G279" s="1"/>
      <c r="H279" s="1" t="s">
        <v>22</v>
      </c>
      <c r="I279" s="2">
        <v>42564</v>
      </c>
      <c r="J279" s="1">
        <v>5.9119250725512504</v>
      </c>
      <c r="K279" s="1">
        <v>1077.4707105800001</v>
      </c>
      <c r="L279" s="1">
        <v>1077.47071057486</v>
      </c>
      <c r="M279" s="1">
        <v>59119.250725507904</v>
      </c>
    </row>
    <row r="280" spans="1:13" x14ac:dyDescent="0.25">
      <c r="A280" s="1">
        <v>284</v>
      </c>
      <c r="B280" s="1">
        <v>20</v>
      </c>
      <c r="C280" s="1"/>
      <c r="D280" s="1" t="s">
        <v>18</v>
      </c>
      <c r="E280" s="1"/>
      <c r="F280" s="1">
        <v>25000</v>
      </c>
      <c r="G280" s="1"/>
      <c r="H280" s="1" t="s">
        <v>22</v>
      </c>
      <c r="I280" s="2">
        <v>42564</v>
      </c>
      <c r="J280" s="1">
        <v>5.2164769073941697</v>
      </c>
      <c r="K280" s="1">
        <v>985.74220248100005</v>
      </c>
      <c r="L280" s="1">
        <v>985.74220247670701</v>
      </c>
      <c r="M280" s="1">
        <v>52164.769073754302</v>
      </c>
    </row>
    <row r="281" spans="1:13" x14ac:dyDescent="0.25">
      <c r="A281" s="1">
        <v>285</v>
      </c>
      <c r="B281" s="1">
        <v>20</v>
      </c>
      <c r="C281" s="1"/>
      <c r="D281" s="1" t="s">
        <v>18</v>
      </c>
      <c r="E281" s="1"/>
      <c r="F281" s="1">
        <v>25000</v>
      </c>
      <c r="G281" s="1"/>
      <c r="H281" s="1" t="s">
        <v>22</v>
      </c>
      <c r="I281" s="2">
        <v>42564</v>
      </c>
      <c r="J281" s="1">
        <v>6.4756082867558398</v>
      </c>
      <c r="K281" s="1">
        <v>1212.71069134</v>
      </c>
      <c r="L281" s="1">
        <v>1212.7106913417399</v>
      </c>
      <c r="M281" s="1">
        <v>64756.082867513003</v>
      </c>
    </row>
    <row r="282" spans="1:13" x14ac:dyDescent="0.25">
      <c r="A282" s="1">
        <v>286</v>
      </c>
      <c r="B282" s="1">
        <v>20</v>
      </c>
      <c r="C282" s="1"/>
      <c r="D282" s="1" t="s">
        <v>18</v>
      </c>
      <c r="E282" s="1"/>
      <c r="F282" s="1">
        <v>25000</v>
      </c>
      <c r="G282" s="1"/>
      <c r="H282" s="1" t="s">
        <v>22</v>
      </c>
      <c r="I282" s="2">
        <v>42564</v>
      </c>
      <c r="J282" s="1">
        <v>2.1611740031331501</v>
      </c>
      <c r="K282" s="1">
        <v>668.35237268699996</v>
      </c>
      <c r="L282" s="1">
        <v>668.35237268494097</v>
      </c>
      <c r="M282" s="1">
        <v>21611.740031433899</v>
      </c>
    </row>
    <row r="283" spans="1:13" x14ac:dyDescent="0.25">
      <c r="A283" s="1">
        <v>287</v>
      </c>
      <c r="B283" s="1">
        <v>20</v>
      </c>
      <c r="C283" s="1"/>
      <c r="D283" s="1" t="s">
        <v>18</v>
      </c>
      <c r="E283" s="1"/>
      <c r="F283" s="1">
        <v>25000</v>
      </c>
      <c r="G283" s="1"/>
      <c r="H283" s="1" t="s">
        <v>22</v>
      </c>
      <c r="I283" s="2">
        <v>42564</v>
      </c>
      <c r="J283" s="1">
        <v>6.0532361360060802</v>
      </c>
      <c r="K283" s="1">
        <v>1133.04666458</v>
      </c>
      <c r="L283" s="1">
        <v>1133.0466645825099</v>
      </c>
      <c r="M283" s="1">
        <v>60532.361360007097</v>
      </c>
    </row>
    <row r="284" spans="1:13" x14ac:dyDescent="0.25">
      <c r="A284" s="1">
        <v>288</v>
      </c>
      <c r="B284" s="1">
        <v>20</v>
      </c>
      <c r="C284" s="1"/>
      <c r="D284" s="1" t="s">
        <v>18</v>
      </c>
      <c r="E284" s="1"/>
      <c r="F284" s="1">
        <v>25000</v>
      </c>
      <c r="G284" s="1"/>
      <c r="H284" s="1" t="s">
        <v>22</v>
      </c>
      <c r="I284" s="2">
        <v>42564</v>
      </c>
      <c r="J284" s="1">
        <v>4.1500314046810098</v>
      </c>
      <c r="K284" s="1">
        <v>977.68495657300002</v>
      </c>
      <c r="L284" s="1">
        <v>977.68495657344704</v>
      </c>
      <c r="M284" s="1">
        <v>41500.314046793501</v>
      </c>
    </row>
    <row r="285" spans="1:13" x14ac:dyDescent="0.25">
      <c r="A285" s="1">
        <v>289</v>
      </c>
      <c r="B285" s="1">
        <v>20</v>
      </c>
      <c r="C285" s="1"/>
      <c r="D285" s="1" t="s">
        <v>18</v>
      </c>
      <c r="E285" s="1"/>
      <c r="F285" s="1">
        <v>25000</v>
      </c>
      <c r="G285" s="1"/>
      <c r="H285" s="1" t="s">
        <v>22</v>
      </c>
      <c r="I285" s="2">
        <v>42564</v>
      </c>
      <c r="J285" s="1">
        <v>18.408910743836401</v>
      </c>
      <c r="K285" s="1">
        <v>1819.22800957</v>
      </c>
      <c r="L285" s="1">
        <v>1819.22800957143</v>
      </c>
      <c r="M285" s="1">
        <v>184089.107437917</v>
      </c>
    </row>
    <row r="286" spans="1:13" x14ac:dyDescent="0.25">
      <c r="A286" s="1">
        <v>290</v>
      </c>
      <c r="B286" s="1">
        <v>20</v>
      </c>
      <c r="C286" s="1"/>
      <c r="D286" s="1" t="s">
        <v>18</v>
      </c>
      <c r="E286" s="1"/>
      <c r="F286" s="1">
        <v>25000</v>
      </c>
      <c r="G286" s="1"/>
      <c r="H286" s="1" t="s">
        <v>22</v>
      </c>
      <c r="I286" s="2">
        <v>42564</v>
      </c>
      <c r="J286" s="1">
        <v>8.5251598995992701</v>
      </c>
      <c r="K286" s="1">
        <v>1816.1368859900001</v>
      </c>
      <c r="L286" s="1">
        <v>1816.1368859935401</v>
      </c>
      <c r="M286" s="1">
        <v>85251.5989960937</v>
      </c>
    </row>
    <row r="287" spans="1:13" x14ac:dyDescent="0.25">
      <c r="A287" s="1">
        <v>291</v>
      </c>
      <c r="B287" s="1">
        <v>20</v>
      </c>
      <c r="C287" s="1"/>
      <c r="D287" s="1" t="s">
        <v>18</v>
      </c>
      <c r="E287" s="1"/>
      <c r="F287" s="1">
        <v>25000</v>
      </c>
      <c r="G287" s="1"/>
      <c r="H287" s="1" t="s">
        <v>22</v>
      </c>
      <c r="I287" s="2">
        <v>42564</v>
      </c>
      <c r="J287" s="1">
        <v>25.914308795649301</v>
      </c>
      <c r="K287" s="1">
        <v>2233.5991100199999</v>
      </c>
      <c r="L287" s="1">
        <v>2233.5991100155402</v>
      </c>
      <c r="M287" s="1">
        <v>259143.08795636799</v>
      </c>
    </row>
    <row r="288" spans="1:13" x14ac:dyDescent="0.25">
      <c r="A288" s="1">
        <v>292</v>
      </c>
      <c r="B288" s="1">
        <v>20</v>
      </c>
      <c r="C288" s="1"/>
      <c r="D288" s="1" t="s">
        <v>18</v>
      </c>
      <c r="E288" s="1"/>
      <c r="F288" s="1">
        <v>25000</v>
      </c>
      <c r="G288" s="1"/>
      <c r="H288" s="1" t="s">
        <v>22</v>
      </c>
      <c r="I288" s="2">
        <v>42564</v>
      </c>
      <c r="J288" s="1">
        <v>34.8289112692594</v>
      </c>
      <c r="K288" s="1">
        <v>3549.70902759</v>
      </c>
      <c r="L288" s="1">
        <v>3549.7090275937599</v>
      </c>
      <c r="M288" s="1">
        <v>348289.11269301397</v>
      </c>
    </row>
    <row r="289" spans="1:13" x14ac:dyDescent="0.25">
      <c r="A289" s="1">
        <v>293</v>
      </c>
      <c r="B289" s="1">
        <v>20</v>
      </c>
      <c r="C289" s="1"/>
      <c r="D289" s="1" t="s">
        <v>18</v>
      </c>
      <c r="E289" s="1"/>
      <c r="F289" s="1">
        <v>25000</v>
      </c>
      <c r="G289" s="1"/>
      <c r="H289" s="1" t="s">
        <v>22</v>
      </c>
      <c r="I289" s="2">
        <v>42564</v>
      </c>
      <c r="J289" s="1">
        <v>12.5537050097328</v>
      </c>
      <c r="K289" s="1">
        <v>1886.0855721200001</v>
      </c>
      <c r="L289" s="1">
        <v>1900.13796844275</v>
      </c>
      <c r="M289" s="1">
        <v>125537.050097695</v>
      </c>
    </row>
    <row r="290" spans="1:13" x14ac:dyDescent="0.25">
      <c r="A290" s="1">
        <v>295</v>
      </c>
      <c r="B290" s="1">
        <v>20</v>
      </c>
      <c r="C290" s="1"/>
      <c r="D290" s="1" t="s">
        <v>18</v>
      </c>
      <c r="E290" s="1"/>
      <c r="F290" s="1">
        <v>25000</v>
      </c>
      <c r="G290" s="1"/>
      <c r="H290" s="1" t="s">
        <v>22</v>
      </c>
      <c r="I290" s="2">
        <v>42564</v>
      </c>
      <c r="J290" s="1">
        <v>37.567647118000103</v>
      </c>
      <c r="K290" s="1">
        <v>2794.4048358700002</v>
      </c>
      <c r="L290" s="1">
        <v>2794.4048358697</v>
      </c>
      <c r="M290" s="1">
        <v>375676.47117986798</v>
      </c>
    </row>
    <row r="291" spans="1:13" x14ac:dyDescent="0.25">
      <c r="A291" s="1">
        <v>296</v>
      </c>
      <c r="B291" s="1">
        <v>20</v>
      </c>
      <c r="C291" s="1"/>
      <c r="D291" s="1" t="s">
        <v>18</v>
      </c>
      <c r="E291" s="1"/>
      <c r="F291" s="1">
        <v>25000</v>
      </c>
      <c r="G291" s="1"/>
      <c r="H291" s="1" t="s">
        <v>22</v>
      </c>
      <c r="I291" s="2">
        <v>42564</v>
      </c>
      <c r="J291" s="1">
        <v>59.436997624305398</v>
      </c>
      <c r="K291" s="1">
        <v>4622.7794335400004</v>
      </c>
      <c r="L291" s="1">
        <v>4622.7794335410899</v>
      </c>
      <c r="M291" s="1">
        <v>594369.97624312795</v>
      </c>
    </row>
    <row r="292" spans="1:13" x14ac:dyDescent="0.25">
      <c r="A292" s="1">
        <v>297</v>
      </c>
      <c r="B292" s="1">
        <v>20</v>
      </c>
      <c r="C292" s="1"/>
      <c r="D292" s="1" t="s">
        <v>18</v>
      </c>
      <c r="E292" s="1"/>
      <c r="F292" s="1">
        <v>25000</v>
      </c>
      <c r="G292" s="1"/>
      <c r="H292" s="1" t="s">
        <v>22</v>
      </c>
      <c r="I292" s="2">
        <v>42564</v>
      </c>
      <c r="J292" s="1">
        <v>4.9868716386877097</v>
      </c>
      <c r="K292" s="1">
        <v>897.77858598499995</v>
      </c>
      <c r="L292" s="1">
        <v>897.77858598430896</v>
      </c>
      <c r="M292" s="1">
        <v>49868.716386808803</v>
      </c>
    </row>
    <row r="293" spans="1:13" x14ac:dyDescent="0.25">
      <c r="A293" s="1">
        <v>299</v>
      </c>
      <c r="B293" s="1">
        <v>20</v>
      </c>
      <c r="C293" s="1"/>
      <c r="D293" s="1" t="s">
        <v>18</v>
      </c>
      <c r="E293" s="1"/>
      <c r="F293" s="1">
        <v>25000</v>
      </c>
      <c r="G293" s="1"/>
      <c r="H293" s="1" t="s">
        <v>22</v>
      </c>
      <c r="I293" s="2">
        <v>42564</v>
      </c>
      <c r="J293" s="1">
        <v>57.943380655383301</v>
      </c>
      <c r="K293" s="1">
        <v>5747.8056281700001</v>
      </c>
      <c r="L293" s="1">
        <v>5747.8056281726003</v>
      </c>
      <c r="M293" s="1">
        <v>579433.80655362201</v>
      </c>
    </row>
    <row r="294" spans="1:13" x14ac:dyDescent="0.25">
      <c r="A294" s="1">
        <v>308</v>
      </c>
      <c r="B294" s="1">
        <v>19</v>
      </c>
      <c r="C294" s="1"/>
      <c r="D294" s="1" t="s">
        <v>18</v>
      </c>
      <c r="E294" s="1"/>
      <c r="F294" s="1">
        <v>25000</v>
      </c>
      <c r="G294" s="1"/>
      <c r="H294" s="1" t="s">
        <v>22</v>
      </c>
      <c r="I294" s="2">
        <v>42564</v>
      </c>
      <c r="J294" s="1">
        <v>15.576266450753399</v>
      </c>
      <c r="K294" s="1">
        <v>1718.51022386</v>
      </c>
      <c r="L294" s="1">
        <v>1718.51022385632</v>
      </c>
      <c r="M294" s="1">
        <v>155762.664507521</v>
      </c>
    </row>
    <row r="295" spans="1:13" x14ac:dyDescent="0.25">
      <c r="A295" s="1">
        <v>309</v>
      </c>
      <c r="B295" s="1">
        <v>5</v>
      </c>
      <c r="C295" s="1"/>
      <c r="D295" s="1" t="s">
        <v>18</v>
      </c>
      <c r="E295" s="1"/>
      <c r="F295" s="1">
        <v>25000</v>
      </c>
      <c r="G295" s="1"/>
      <c r="H295" s="1" t="s">
        <v>22</v>
      </c>
      <c r="I295" s="2">
        <v>42564</v>
      </c>
      <c r="J295" s="1">
        <v>4.93907762176008</v>
      </c>
      <c r="K295" s="1">
        <v>979.39675633299998</v>
      </c>
      <c r="L295" s="1">
        <v>979.39675633317802</v>
      </c>
      <c r="M295" s="1">
        <v>49390.776217487299</v>
      </c>
    </row>
    <row r="296" spans="1:13" x14ac:dyDescent="0.25">
      <c r="A296" s="1">
        <v>320</v>
      </c>
      <c r="B296" s="1">
        <v>5</v>
      </c>
      <c r="C296" s="1"/>
      <c r="D296" s="1" t="s">
        <v>18</v>
      </c>
      <c r="E296" s="1"/>
      <c r="F296" s="1">
        <v>25000</v>
      </c>
      <c r="G296" s="1"/>
      <c r="H296" s="1" t="s">
        <v>22</v>
      </c>
      <c r="I296" s="2">
        <v>42564</v>
      </c>
      <c r="J296" s="1">
        <v>6.8086964377854899</v>
      </c>
      <c r="K296" s="1">
        <v>1281.0854797899999</v>
      </c>
      <c r="L296" s="1">
        <v>1281.0854797926099</v>
      </c>
      <c r="M296" s="1">
        <v>68086.964377714306</v>
      </c>
    </row>
    <row r="297" spans="1:13" x14ac:dyDescent="0.25">
      <c r="A297" s="1">
        <v>321</v>
      </c>
      <c r="B297" s="1">
        <v>5</v>
      </c>
      <c r="C297" s="1"/>
      <c r="D297" s="1" t="s">
        <v>18</v>
      </c>
      <c r="E297" s="1"/>
      <c r="F297" s="1">
        <v>25000</v>
      </c>
      <c r="G297" s="1"/>
      <c r="H297" s="1" t="s">
        <v>22</v>
      </c>
      <c r="I297" s="2">
        <v>42564</v>
      </c>
      <c r="J297" s="1">
        <v>39.932086496508703</v>
      </c>
      <c r="K297" s="1">
        <v>2631.2005089700001</v>
      </c>
      <c r="L297" s="1">
        <v>2631.2005089721702</v>
      </c>
      <c r="M297" s="1">
        <v>399320.86496508901</v>
      </c>
    </row>
    <row r="298" spans="1:13" x14ac:dyDescent="0.25">
      <c r="A298" s="1">
        <v>325</v>
      </c>
      <c r="B298" s="1">
        <v>5</v>
      </c>
      <c r="C298" s="1"/>
      <c r="D298" s="1" t="s">
        <v>18</v>
      </c>
      <c r="E298" s="1"/>
      <c r="F298" s="1">
        <v>25000</v>
      </c>
      <c r="G298" s="1"/>
      <c r="H298" s="1" t="s">
        <v>22</v>
      </c>
      <c r="I298" s="2">
        <v>42564</v>
      </c>
      <c r="J298" s="1">
        <v>11.1960351607795</v>
      </c>
      <c r="K298" s="1">
        <v>1574.4137796299999</v>
      </c>
      <c r="L298" s="1">
        <v>1574.4137796246</v>
      </c>
      <c r="M298" s="1">
        <v>111960.351607681</v>
      </c>
    </row>
    <row r="299" spans="1:13" x14ac:dyDescent="0.25">
      <c r="A299" s="1">
        <v>326</v>
      </c>
      <c r="B299" s="1">
        <v>5</v>
      </c>
      <c r="C299" s="1"/>
      <c r="D299" s="1" t="s">
        <v>18</v>
      </c>
      <c r="E299" s="1"/>
      <c r="F299" s="1">
        <v>25000</v>
      </c>
      <c r="G299" s="1"/>
      <c r="H299" s="1" t="s">
        <v>22</v>
      </c>
      <c r="I299" s="2">
        <v>42564</v>
      </c>
      <c r="J299" s="1">
        <v>11.072499176746399</v>
      </c>
      <c r="K299" s="1">
        <v>1370.49480313</v>
      </c>
      <c r="L299" s="1">
        <v>1370.49480312536</v>
      </c>
      <c r="M299" s="1">
        <v>110724.991767359</v>
      </c>
    </row>
    <row r="300" spans="1:13" x14ac:dyDescent="0.25">
      <c r="A300" s="1">
        <v>332</v>
      </c>
      <c r="B300" s="1">
        <v>5</v>
      </c>
      <c r="C300" s="1"/>
      <c r="D300" s="1" t="s">
        <v>18</v>
      </c>
      <c r="E300" s="1"/>
      <c r="F300" s="1">
        <v>25000</v>
      </c>
      <c r="G300" s="1"/>
      <c r="H300" s="1" t="s">
        <v>22</v>
      </c>
      <c r="I300" s="2">
        <v>42564</v>
      </c>
      <c r="J300" s="1">
        <v>14.465718508143</v>
      </c>
      <c r="K300" s="1">
        <v>1662.1635784</v>
      </c>
      <c r="L300" s="1">
        <v>1662.1635784027101</v>
      </c>
      <c r="M300" s="1">
        <v>144657.18508154899</v>
      </c>
    </row>
    <row r="301" spans="1:13" x14ac:dyDescent="0.25">
      <c r="A301" s="1">
        <v>348</v>
      </c>
      <c r="B301" s="1">
        <v>4</v>
      </c>
      <c r="C301" s="1"/>
      <c r="D301" s="1" t="s">
        <v>18</v>
      </c>
      <c r="E301" s="1"/>
      <c r="F301" s="1">
        <v>25000</v>
      </c>
      <c r="G301" s="1"/>
      <c r="H301" s="1" t="s">
        <v>22</v>
      </c>
      <c r="I301" s="2">
        <v>42564</v>
      </c>
      <c r="J301" s="1">
        <v>7.4743408768651998</v>
      </c>
      <c r="K301" s="1">
        <v>9609.7068312699994</v>
      </c>
      <c r="L301" s="1">
        <v>2081.53519668124</v>
      </c>
      <c r="M301" s="1">
        <v>74743.408768672802</v>
      </c>
    </row>
    <row r="302" spans="1:13" x14ac:dyDescent="0.25">
      <c r="A302" s="1">
        <v>349</v>
      </c>
      <c r="B302" s="1">
        <v>4</v>
      </c>
      <c r="C302" s="1"/>
      <c r="D302" s="1" t="s">
        <v>18</v>
      </c>
      <c r="E302" s="1"/>
      <c r="F302" s="1">
        <v>25000</v>
      </c>
      <c r="G302" s="1"/>
      <c r="H302" s="1" t="s">
        <v>22</v>
      </c>
      <c r="I302" s="2">
        <v>42564</v>
      </c>
      <c r="J302" s="1">
        <v>0.67402697548263801</v>
      </c>
      <c r="K302" s="1">
        <v>9609.7068312699994</v>
      </c>
      <c r="L302" s="1">
        <v>699.51886636758695</v>
      </c>
      <c r="M302" s="1">
        <v>6740.2697548462002</v>
      </c>
    </row>
    <row r="303" spans="1:13" x14ac:dyDescent="0.25">
      <c r="A303" s="1">
        <v>352</v>
      </c>
      <c r="B303" s="1">
        <v>4</v>
      </c>
      <c r="C303" s="1"/>
      <c r="D303" s="1" t="s">
        <v>18</v>
      </c>
      <c r="E303" s="1"/>
      <c r="F303" s="1">
        <v>25000</v>
      </c>
      <c r="G303" s="1"/>
      <c r="H303" s="1" t="s">
        <v>22</v>
      </c>
      <c r="I303" s="2">
        <v>42564</v>
      </c>
      <c r="J303" s="1">
        <v>13.4234245512109</v>
      </c>
      <c r="K303" s="1">
        <v>9128.4400984700005</v>
      </c>
      <c r="L303" s="1">
        <v>2379.0162180976199</v>
      </c>
      <c r="M303" s="1">
        <v>134234.245512216</v>
      </c>
    </row>
    <row r="304" spans="1:13" x14ac:dyDescent="0.25">
      <c r="A304" s="1">
        <v>353</v>
      </c>
      <c r="B304" s="1">
        <v>5</v>
      </c>
      <c r="C304" s="1"/>
      <c r="D304" s="1" t="s">
        <v>18</v>
      </c>
      <c r="E304" s="1"/>
      <c r="F304" s="1">
        <v>25000</v>
      </c>
      <c r="G304" s="1"/>
      <c r="H304" s="1" t="s">
        <v>22</v>
      </c>
      <c r="I304" s="2">
        <v>42564</v>
      </c>
      <c r="J304" s="1">
        <v>5.2354306978063301</v>
      </c>
      <c r="K304" s="1">
        <v>22612.919171400001</v>
      </c>
      <c r="L304" s="1">
        <v>1188.72097524582</v>
      </c>
      <c r="M304" s="1">
        <v>52354.3069781167</v>
      </c>
    </row>
    <row r="305" spans="1:14" x14ac:dyDescent="0.25">
      <c r="A305" s="1">
        <v>354</v>
      </c>
      <c r="B305" s="1">
        <v>5</v>
      </c>
      <c r="C305" s="1"/>
      <c r="D305" s="1" t="s">
        <v>18</v>
      </c>
      <c r="E305" s="1"/>
      <c r="F305" s="1">
        <v>25000</v>
      </c>
      <c r="G305" s="1"/>
      <c r="H305" s="1" t="s">
        <v>22</v>
      </c>
      <c r="I305" s="2">
        <v>42564</v>
      </c>
      <c r="J305" s="1">
        <v>4.19448899491025</v>
      </c>
      <c r="K305" s="1">
        <v>22612.919171400001</v>
      </c>
      <c r="L305" s="1">
        <v>1301.8399505443599</v>
      </c>
      <c r="M305" s="1">
        <v>41944.889948985299</v>
      </c>
    </row>
    <row r="306" spans="1:14" x14ac:dyDescent="0.25">
      <c r="A306" s="1">
        <v>361</v>
      </c>
      <c r="B306" s="1">
        <v>2</v>
      </c>
      <c r="C306" s="1"/>
      <c r="D306" s="1" t="s">
        <v>18</v>
      </c>
      <c r="E306" s="1"/>
      <c r="F306" s="1">
        <v>25000</v>
      </c>
      <c r="G306" s="1"/>
      <c r="H306" s="1" t="s">
        <v>22</v>
      </c>
      <c r="I306" s="2">
        <v>42564</v>
      </c>
      <c r="J306" s="1">
        <v>20.8666031056426</v>
      </c>
      <c r="K306" s="1">
        <v>34276.435600500001</v>
      </c>
      <c r="L306" s="1">
        <v>2228.4931188716801</v>
      </c>
      <c r="M306" s="1">
        <v>208666.03105642099</v>
      </c>
    </row>
    <row r="307" spans="1:14" x14ac:dyDescent="0.25">
      <c r="A307" s="1">
        <v>362</v>
      </c>
      <c r="B307" s="1">
        <v>20</v>
      </c>
      <c r="C307" s="1"/>
      <c r="D307" s="1" t="s">
        <v>18</v>
      </c>
      <c r="E307" s="1"/>
      <c r="F307" s="1">
        <v>25000</v>
      </c>
      <c r="G307" s="1"/>
      <c r="H307" s="1" t="s">
        <v>22</v>
      </c>
      <c r="I307" s="2">
        <v>42564</v>
      </c>
      <c r="J307" s="1">
        <v>9.4920119871693593</v>
      </c>
      <c r="K307" s="1">
        <v>29642.2402802</v>
      </c>
      <c r="L307" s="1">
        <v>1532.28570492522</v>
      </c>
      <c r="M307" s="1">
        <v>94920.119871849602</v>
      </c>
    </row>
    <row r="308" spans="1:14" x14ac:dyDescent="0.25">
      <c r="A308" s="1">
        <v>363</v>
      </c>
      <c r="B308" s="1">
        <v>20</v>
      </c>
      <c r="C308" s="1"/>
      <c r="D308" s="1" t="s">
        <v>18</v>
      </c>
      <c r="E308" s="1"/>
      <c r="F308" s="1">
        <v>25000</v>
      </c>
      <c r="G308" s="1"/>
      <c r="H308" s="1" t="s">
        <v>22</v>
      </c>
      <c r="I308" s="2">
        <v>42564</v>
      </c>
      <c r="J308" s="1">
        <v>9.7633259632010798</v>
      </c>
      <c r="K308" s="1">
        <v>29642.2402802</v>
      </c>
      <c r="L308" s="1">
        <v>1355.1486041765099</v>
      </c>
      <c r="M308" s="1">
        <v>97633.259632077301</v>
      </c>
      <c r="N308">
        <f>SUM(J210:J308)</f>
        <v>3327.3791589286839</v>
      </c>
    </row>
    <row r="309" spans="1:14" x14ac:dyDescent="0.25">
      <c r="A309" s="1">
        <v>3</v>
      </c>
      <c r="B309" s="1">
        <v>20</v>
      </c>
      <c r="C309" s="1"/>
      <c r="D309" s="1" t="s">
        <v>18</v>
      </c>
      <c r="E309" s="1"/>
      <c r="F309" s="1">
        <v>25000</v>
      </c>
      <c r="G309" s="1"/>
      <c r="H309" s="1" t="s">
        <v>21</v>
      </c>
      <c r="I309" s="2">
        <v>42564</v>
      </c>
      <c r="J309" s="1">
        <v>120.14739294208501</v>
      </c>
      <c r="K309" s="1">
        <v>7989.7172151200002</v>
      </c>
      <c r="L309" s="1">
        <v>7989.7172151223403</v>
      </c>
      <c r="M309" s="1">
        <v>1201473.9294201301</v>
      </c>
    </row>
    <row r="310" spans="1:14" x14ac:dyDescent="0.25">
      <c r="A310" s="1">
        <v>4</v>
      </c>
      <c r="B310" s="1">
        <v>20</v>
      </c>
      <c r="C310" s="1"/>
      <c r="D310" s="1" t="s">
        <v>18</v>
      </c>
      <c r="E310" s="1"/>
      <c r="F310" s="1">
        <v>25000</v>
      </c>
      <c r="G310" s="1"/>
      <c r="H310" s="1" t="s">
        <v>21</v>
      </c>
      <c r="I310" s="2">
        <v>42564</v>
      </c>
      <c r="J310" s="1">
        <v>161.72661948712999</v>
      </c>
      <c r="K310" s="1">
        <v>9695.6369694599998</v>
      </c>
      <c r="L310" s="1">
        <v>9695.6369694594996</v>
      </c>
      <c r="M310" s="1">
        <v>1617266.1948707199</v>
      </c>
    </row>
    <row r="311" spans="1:14" x14ac:dyDescent="0.25">
      <c r="A311" s="1">
        <v>5</v>
      </c>
      <c r="B311" s="1">
        <v>20</v>
      </c>
      <c r="C311" s="1"/>
      <c r="D311" s="1" t="s">
        <v>18</v>
      </c>
      <c r="E311" s="1"/>
      <c r="F311" s="1">
        <v>25000</v>
      </c>
      <c r="G311" s="1"/>
      <c r="H311" s="1" t="s">
        <v>21</v>
      </c>
      <c r="I311" s="2">
        <v>42564</v>
      </c>
      <c r="J311" s="1">
        <v>285.62594361132398</v>
      </c>
      <c r="K311" s="1">
        <v>9877.7432280600005</v>
      </c>
      <c r="L311" s="1">
        <v>9877.7432280633802</v>
      </c>
      <c r="M311" s="1">
        <v>2856259.4361131601</v>
      </c>
    </row>
    <row r="312" spans="1:14" x14ac:dyDescent="0.25">
      <c r="A312" s="1">
        <v>9</v>
      </c>
      <c r="B312" s="1">
        <v>20</v>
      </c>
      <c r="C312" s="1"/>
      <c r="D312" s="1" t="s">
        <v>18</v>
      </c>
      <c r="E312" s="1"/>
      <c r="F312" s="1">
        <v>25000</v>
      </c>
      <c r="G312" s="1"/>
      <c r="H312" s="1" t="s">
        <v>21</v>
      </c>
      <c r="I312" s="2">
        <v>42564</v>
      </c>
      <c r="J312" s="1">
        <v>28.125916080476099</v>
      </c>
      <c r="K312" s="1">
        <v>2919.1743659899998</v>
      </c>
      <c r="L312" s="1">
        <v>2919.1743659906101</v>
      </c>
      <c r="M312" s="1">
        <v>281259.16080487199</v>
      </c>
    </row>
    <row r="313" spans="1:14" x14ac:dyDescent="0.25">
      <c r="A313" s="1">
        <v>13</v>
      </c>
      <c r="B313" s="1">
        <v>20</v>
      </c>
      <c r="C313" s="1"/>
      <c r="D313" s="1" t="s">
        <v>18</v>
      </c>
      <c r="E313" s="1"/>
      <c r="F313" s="1">
        <v>25000</v>
      </c>
      <c r="G313" s="1"/>
      <c r="H313" s="1" t="s">
        <v>21</v>
      </c>
      <c r="I313" s="2">
        <v>42564</v>
      </c>
      <c r="J313" s="1">
        <v>119.513518877037</v>
      </c>
      <c r="K313" s="1">
        <v>5891.8369548800001</v>
      </c>
      <c r="L313" s="1">
        <v>5891.8369548787696</v>
      </c>
      <c r="M313" s="1">
        <v>1195135.1887705899</v>
      </c>
    </row>
    <row r="314" spans="1:14" x14ac:dyDescent="0.25">
      <c r="A314" s="1">
        <v>14</v>
      </c>
      <c r="B314" s="1">
        <v>20</v>
      </c>
      <c r="C314" s="1"/>
      <c r="D314" s="1" t="s">
        <v>18</v>
      </c>
      <c r="E314" s="1"/>
      <c r="F314" s="1">
        <v>25000</v>
      </c>
      <c r="G314" s="1"/>
      <c r="H314" s="1" t="s">
        <v>21</v>
      </c>
      <c r="I314" s="2">
        <v>42564</v>
      </c>
      <c r="J314" s="1">
        <v>267.08676857561397</v>
      </c>
      <c r="K314" s="1">
        <v>22754.502005800001</v>
      </c>
      <c r="L314" s="1">
        <v>22754.5020058341</v>
      </c>
      <c r="M314" s="1">
        <v>2670867.6857547099</v>
      </c>
    </row>
    <row r="315" spans="1:14" x14ac:dyDescent="0.25">
      <c r="A315" s="1">
        <v>18</v>
      </c>
      <c r="B315" s="1">
        <v>20</v>
      </c>
      <c r="C315" s="1"/>
      <c r="D315" s="1" t="s">
        <v>18</v>
      </c>
      <c r="E315" s="1"/>
      <c r="F315" s="1">
        <v>25000</v>
      </c>
      <c r="G315" s="1"/>
      <c r="H315" s="1" t="s">
        <v>21</v>
      </c>
      <c r="I315" s="2">
        <v>42564</v>
      </c>
      <c r="J315" s="1">
        <v>53.995818116869202</v>
      </c>
      <c r="K315" s="1">
        <v>3551.0600864899998</v>
      </c>
      <c r="L315" s="1">
        <v>3551.0600864882699</v>
      </c>
      <c r="M315" s="1">
        <v>539958.18116851803</v>
      </c>
    </row>
    <row r="316" spans="1:14" x14ac:dyDescent="0.25">
      <c r="A316" s="1">
        <v>44</v>
      </c>
      <c r="B316" s="1">
        <v>20</v>
      </c>
      <c r="C316" s="1"/>
      <c r="D316" s="1" t="s">
        <v>18</v>
      </c>
      <c r="E316" s="1"/>
      <c r="F316" s="1">
        <v>25000</v>
      </c>
      <c r="G316" s="1"/>
      <c r="H316" s="1" t="s">
        <v>21</v>
      </c>
      <c r="I316" s="2">
        <v>42564</v>
      </c>
      <c r="J316" s="1">
        <v>406.34704921046301</v>
      </c>
      <c r="K316" s="1">
        <v>13605.0032799</v>
      </c>
      <c r="L316" s="1">
        <v>13605.0032799116</v>
      </c>
      <c r="M316" s="1">
        <v>4063470.4921047599</v>
      </c>
    </row>
    <row r="317" spans="1:14" x14ac:dyDescent="0.25">
      <c r="A317" s="1">
        <v>45</v>
      </c>
      <c r="B317" s="1">
        <v>20</v>
      </c>
      <c r="C317" s="1"/>
      <c r="D317" s="1" t="s">
        <v>18</v>
      </c>
      <c r="E317" s="1"/>
      <c r="F317" s="1">
        <v>25000</v>
      </c>
      <c r="G317" s="1"/>
      <c r="H317" s="1" t="s">
        <v>21</v>
      </c>
      <c r="I317" s="2">
        <v>42564</v>
      </c>
      <c r="J317" s="1">
        <v>61.109535176909397</v>
      </c>
      <c r="K317" s="1">
        <v>4073.1074368099999</v>
      </c>
      <c r="L317" s="1">
        <v>4073.1074368049099</v>
      </c>
      <c r="M317" s="1">
        <v>611095.35176962405</v>
      </c>
    </row>
    <row r="318" spans="1:14" x14ac:dyDescent="0.25">
      <c r="A318" s="1">
        <v>46</v>
      </c>
      <c r="B318" s="1">
        <v>20</v>
      </c>
      <c r="C318" s="1"/>
      <c r="D318" s="1" t="s">
        <v>18</v>
      </c>
      <c r="E318" s="1"/>
      <c r="F318" s="1">
        <v>25000</v>
      </c>
      <c r="G318" s="1"/>
      <c r="H318" s="1" t="s">
        <v>21</v>
      </c>
      <c r="I318" s="2">
        <v>42564</v>
      </c>
      <c r="J318" s="1">
        <v>174.49567782960901</v>
      </c>
      <c r="K318" s="1">
        <v>6152.4288915300003</v>
      </c>
      <c r="L318" s="1">
        <v>6152.4288915281204</v>
      </c>
      <c r="M318" s="1">
        <v>1744956.7782959701</v>
      </c>
    </row>
    <row r="319" spans="1:14" x14ac:dyDescent="0.25">
      <c r="A319" s="1">
        <v>48</v>
      </c>
      <c r="B319" s="1">
        <v>20</v>
      </c>
      <c r="C319" s="1"/>
      <c r="D319" s="1" t="s">
        <v>18</v>
      </c>
      <c r="E319" s="1"/>
      <c r="F319" s="1">
        <v>25000</v>
      </c>
      <c r="G319" s="1"/>
      <c r="H319" s="1" t="s">
        <v>21</v>
      </c>
      <c r="I319" s="2">
        <v>42564</v>
      </c>
      <c r="J319" s="1">
        <v>191.853211427574</v>
      </c>
      <c r="K319" s="1">
        <v>9028.5880065099991</v>
      </c>
      <c r="L319" s="1">
        <v>9028.5880065123292</v>
      </c>
      <c r="M319" s="1">
        <v>1918532.1142757901</v>
      </c>
    </row>
    <row r="320" spans="1:14" x14ac:dyDescent="0.25">
      <c r="A320" s="1">
        <v>65</v>
      </c>
      <c r="B320" s="1">
        <v>20</v>
      </c>
      <c r="C320" s="1"/>
      <c r="D320" s="1" t="s">
        <v>18</v>
      </c>
      <c r="E320" s="1"/>
      <c r="F320" s="1">
        <v>25000</v>
      </c>
      <c r="G320" s="1"/>
      <c r="H320" s="1" t="s">
        <v>21</v>
      </c>
      <c r="I320" s="2">
        <v>42564</v>
      </c>
      <c r="J320" s="1">
        <v>449.78513118393101</v>
      </c>
      <c r="K320" s="1">
        <v>18297.8155864</v>
      </c>
      <c r="L320" s="1">
        <v>18297.815586428602</v>
      </c>
      <c r="M320" s="1">
        <v>4497851.3118388802</v>
      </c>
    </row>
    <row r="321" spans="1:14" x14ac:dyDescent="0.25">
      <c r="A321" s="1">
        <v>66</v>
      </c>
      <c r="B321" s="1">
        <v>20</v>
      </c>
      <c r="C321" s="1"/>
      <c r="D321" s="1" t="s">
        <v>18</v>
      </c>
      <c r="E321" s="1"/>
      <c r="F321" s="1">
        <v>25000</v>
      </c>
      <c r="G321" s="1"/>
      <c r="H321" s="1" t="s">
        <v>21</v>
      </c>
      <c r="I321" s="2">
        <v>42564</v>
      </c>
      <c r="J321" s="1">
        <v>35.814264372497597</v>
      </c>
      <c r="K321" s="1">
        <v>4441.9281269800003</v>
      </c>
      <c r="L321" s="1">
        <v>4441.9281269782005</v>
      </c>
      <c r="M321" s="1">
        <v>358142.64372485201</v>
      </c>
    </row>
    <row r="322" spans="1:14" x14ac:dyDescent="0.25">
      <c r="A322" s="1">
        <v>68</v>
      </c>
      <c r="B322" s="1">
        <v>20</v>
      </c>
      <c r="C322" s="1"/>
      <c r="D322" s="1" t="s">
        <v>18</v>
      </c>
      <c r="E322" s="1"/>
      <c r="F322" s="1">
        <v>25000</v>
      </c>
      <c r="G322" s="1"/>
      <c r="H322" s="1" t="s">
        <v>21</v>
      </c>
      <c r="I322" s="2">
        <v>42564</v>
      </c>
      <c r="J322" s="1">
        <v>21.371695588962901</v>
      </c>
      <c r="K322" s="1">
        <v>2538.2123284300001</v>
      </c>
      <c r="L322" s="1">
        <v>2538.2123284361501</v>
      </c>
      <c r="M322" s="1">
        <v>213716.95588955199</v>
      </c>
    </row>
    <row r="323" spans="1:14" x14ac:dyDescent="0.25">
      <c r="A323" s="1">
        <v>69</v>
      </c>
      <c r="B323" s="1">
        <v>20</v>
      </c>
      <c r="C323" s="1"/>
      <c r="D323" s="1" t="s">
        <v>18</v>
      </c>
      <c r="E323" s="1"/>
      <c r="F323" s="1">
        <v>25000</v>
      </c>
      <c r="G323" s="1"/>
      <c r="H323" s="1" t="s">
        <v>21</v>
      </c>
      <c r="I323" s="2">
        <v>42564</v>
      </c>
      <c r="J323" s="1">
        <v>10.662682149626599</v>
      </c>
      <c r="K323" s="1">
        <v>1573.9135487599999</v>
      </c>
      <c r="L323" s="1">
        <v>1573.91354876064</v>
      </c>
      <c r="M323" s="1">
        <v>106626.821496234</v>
      </c>
    </row>
    <row r="324" spans="1:14" x14ac:dyDescent="0.25">
      <c r="A324" s="1">
        <v>99</v>
      </c>
      <c r="B324" s="1">
        <v>20</v>
      </c>
      <c r="C324" s="1"/>
      <c r="D324" s="1" t="s">
        <v>18</v>
      </c>
      <c r="E324" s="1"/>
      <c r="F324" s="1">
        <v>25000</v>
      </c>
      <c r="G324" s="1"/>
      <c r="H324" s="1" t="s">
        <v>21</v>
      </c>
      <c r="I324" s="2">
        <v>42564</v>
      </c>
      <c r="J324" s="1">
        <v>1711.3084432492501</v>
      </c>
      <c r="K324" s="1">
        <v>28146.8733531</v>
      </c>
      <c r="L324" s="1">
        <v>28146.873353122199</v>
      </c>
      <c r="M324" s="1">
        <v>17113084.432491999</v>
      </c>
    </row>
    <row r="325" spans="1:14" x14ac:dyDescent="0.25">
      <c r="A325" s="1">
        <v>192</v>
      </c>
      <c r="B325" s="1">
        <v>20</v>
      </c>
      <c r="C325" s="1"/>
      <c r="D325" s="1" t="s">
        <v>18</v>
      </c>
      <c r="E325" s="1"/>
      <c r="F325" s="1">
        <v>25000</v>
      </c>
      <c r="G325" s="1"/>
      <c r="H325" s="1" t="s">
        <v>21</v>
      </c>
      <c r="I325" s="2">
        <v>42564</v>
      </c>
      <c r="J325" s="1">
        <v>818.90468912738197</v>
      </c>
      <c r="K325" s="1">
        <v>33560.8010202</v>
      </c>
      <c r="L325" s="1">
        <v>33560.800995852398</v>
      </c>
      <c r="M325" s="1">
        <v>8189046.9037720598</v>
      </c>
    </row>
    <row r="326" spans="1:14" x14ac:dyDescent="0.25">
      <c r="A326" s="1">
        <v>194</v>
      </c>
      <c r="B326" s="1">
        <v>20</v>
      </c>
      <c r="C326" s="1"/>
      <c r="D326" s="1" t="s">
        <v>18</v>
      </c>
      <c r="E326" s="1"/>
      <c r="F326" s="1">
        <v>25000</v>
      </c>
      <c r="G326" s="1"/>
      <c r="H326" s="1" t="s">
        <v>21</v>
      </c>
      <c r="I326" s="2">
        <v>42564</v>
      </c>
      <c r="J326" s="1">
        <v>99.922445086098605</v>
      </c>
      <c r="K326" s="1">
        <v>8909.8660403699996</v>
      </c>
      <c r="L326" s="1">
        <v>8909.8660403744198</v>
      </c>
      <c r="M326" s="1">
        <v>999224.45086141804</v>
      </c>
    </row>
    <row r="327" spans="1:14" x14ac:dyDescent="0.25">
      <c r="A327" s="1">
        <v>208</v>
      </c>
      <c r="B327" s="1">
        <v>20</v>
      </c>
      <c r="C327" s="1"/>
      <c r="D327" s="1" t="s">
        <v>18</v>
      </c>
      <c r="E327" s="1"/>
      <c r="F327" s="1">
        <v>25000</v>
      </c>
      <c r="G327" s="1"/>
      <c r="H327" s="1" t="s">
        <v>21</v>
      </c>
      <c r="I327" s="2">
        <v>42564</v>
      </c>
      <c r="J327" s="1">
        <v>96.160563541033497</v>
      </c>
      <c r="K327" s="1">
        <v>5819.5899533800002</v>
      </c>
      <c r="L327" s="1">
        <v>5819.5899533784304</v>
      </c>
      <c r="M327" s="1">
        <v>961605.63541023596</v>
      </c>
    </row>
    <row r="328" spans="1:14" x14ac:dyDescent="0.25">
      <c r="A328" s="1">
        <v>210</v>
      </c>
      <c r="B328" s="1">
        <v>20</v>
      </c>
      <c r="C328" s="1"/>
      <c r="D328" s="1" t="s">
        <v>18</v>
      </c>
      <c r="E328" s="1"/>
      <c r="F328" s="1">
        <v>25000</v>
      </c>
      <c r="G328" s="1"/>
      <c r="H328" s="1" t="s">
        <v>21</v>
      </c>
      <c r="I328" s="2">
        <v>42564</v>
      </c>
      <c r="J328" s="1">
        <v>1732.1632997336601</v>
      </c>
      <c r="K328" s="1">
        <v>20007.145478499999</v>
      </c>
      <c r="L328" s="1">
        <v>20007.1454784983</v>
      </c>
      <c r="M328" s="1">
        <v>17321632.997336999</v>
      </c>
    </row>
    <row r="329" spans="1:14" x14ac:dyDescent="0.25">
      <c r="A329" s="1">
        <v>212</v>
      </c>
      <c r="B329" s="1">
        <v>20</v>
      </c>
      <c r="C329" s="1"/>
      <c r="D329" s="1" t="s">
        <v>18</v>
      </c>
      <c r="E329" s="1"/>
      <c r="F329" s="1">
        <v>25000</v>
      </c>
      <c r="G329" s="1"/>
      <c r="H329" s="1" t="s">
        <v>21</v>
      </c>
      <c r="I329" s="2">
        <v>42564</v>
      </c>
      <c r="J329" s="1">
        <v>1202.7185942374599</v>
      </c>
      <c r="K329" s="1">
        <v>18994.218409100002</v>
      </c>
      <c r="L329" s="1">
        <v>18994.218409136502</v>
      </c>
      <c r="M329" s="1">
        <v>12027185.942373401</v>
      </c>
    </row>
    <row r="330" spans="1:14" x14ac:dyDescent="0.25">
      <c r="A330" s="1">
        <v>214</v>
      </c>
      <c r="B330" s="1">
        <v>20</v>
      </c>
      <c r="C330" s="1"/>
      <c r="D330" s="1" t="s">
        <v>18</v>
      </c>
      <c r="E330" s="1"/>
      <c r="F330" s="1">
        <v>25000</v>
      </c>
      <c r="G330" s="1"/>
      <c r="H330" s="1" t="s">
        <v>21</v>
      </c>
      <c r="I330" s="2">
        <v>42564</v>
      </c>
      <c r="J330" s="1">
        <v>174.16401324058</v>
      </c>
      <c r="K330" s="1">
        <v>6061.9426211600003</v>
      </c>
      <c r="L330" s="1">
        <v>6061.9426211601503</v>
      </c>
      <c r="M330" s="1">
        <v>1741640.1324053099</v>
      </c>
    </row>
    <row r="331" spans="1:14" x14ac:dyDescent="0.25">
      <c r="A331" s="1">
        <v>215</v>
      </c>
      <c r="B331" s="1">
        <v>20</v>
      </c>
      <c r="C331" s="1"/>
      <c r="D331" s="1" t="s">
        <v>18</v>
      </c>
      <c r="E331" s="1"/>
      <c r="F331" s="1">
        <v>25000</v>
      </c>
      <c r="G331" s="1"/>
      <c r="H331" s="1" t="s">
        <v>21</v>
      </c>
      <c r="I331" s="2">
        <v>42564</v>
      </c>
      <c r="J331" s="1">
        <v>203.434013467055</v>
      </c>
      <c r="K331" s="1">
        <v>7189.2182085799996</v>
      </c>
      <c r="L331" s="1">
        <v>7189.2182085775203</v>
      </c>
      <c r="M331" s="1">
        <v>2034340.1346704699</v>
      </c>
    </row>
    <row r="332" spans="1:14" x14ac:dyDescent="0.25">
      <c r="A332" s="1">
        <v>229</v>
      </c>
      <c r="B332" s="1">
        <v>20</v>
      </c>
      <c r="C332" s="1"/>
      <c r="D332" s="1" t="s">
        <v>18</v>
      </c>
      <c r="E332" s="1"/>
      <c r="F332" s="1">
        <v>25000</v>
      </c>
      <c r="G332" s="1"/>
      <c r="H332" s="1" t="s">
        <v>21</v>
      </c>
      <c r="I332" s="2">
        <v>42564</v>
      </c>
      <c r="J332" s="1">
        <v>138.96039221424701</v>
      </c>
      <c r="K332" s="1">
        <v>10741.8667814</v>
      </c>
      <c r="L332" s="1">
        <v>10741.8667814122</v>
      </c>
      <c r="M332" s="1">
        <v>1389603.92214324</v>
      </c>
    </row>
    <row r="333" spans="1:14" x14ac:dyDescent="0.25">
      <c r="A333" s="1">
        <v>254</v>
      </c>
      <c r="B333" s="1">
        <v>20</v>
      </c>
      <c r="C333" s="1"/>
      <c r="D333" s="1" t="s">
        <v>18</v>
      </c>
      <c r="E333" s="1"/>
      <c r="F333" s="1">
        <v>25000</v>
      </c>
      <c r="G333" s="1"/>
      <c r="H333" s="1" t="s">
        <v>21</v>
      </c>
      <c r="I333" s="2">
        <v>42564</v>
      </c>
      <c r="J333" s="1">
        <v>376.54802153850301</v>
      </c>
      <c r="K333" s="1">
        <v>11189.9119295</v>
      </c>
      <c r="L333" s="1">
        <v>11189.9119295456</v>
      </c>
      <c r="M333" s="1">
        <v>3765480.2153858799</v>
      </c>
    </row>
    <row r="334" spans="1:14" x14ac:dyDescent="0.25">
      <c r="A334" s="1">
        <v>300</v>
      </c>
      <c r="B334" s="1">
        <v>20</v>
      </c>
      <c r="C334" s="1"/>
      <c r="D334" s="1" t="s">
        <v>18</v>
      </c>
      <c r="E334" s="1"/>
      <c r="F334" s="1">
        <v>25000</v>
      </c>
      <c r="G334" s="1"/>
      <c r="H334" s="1" t="s">
        <v>21</v>
      </c>
      <c r="I334" s="2">
        <v>42564</v>
      </c>
      <c r="J334" s="1">
        <v>47.041646946028102</v>
      </c>
      <c r="K334" s="1">
        <v>5827.3047715900002</v>
      </c>
      <c r="L334" s="1">
        <v>5827.3047715926796</v>
      </c>
      <c r="M334" s="1">
        <v>470416.46946091601</v>
      </c>
    </row>
    <row r="335" spans="1:14" x14ac:dyDescent="0.25">
      <c r="A335" s="1">
        <v>301</v>
      </c>
      <c r="B335" s="1">
        <v>20</v>
      </c>
      <c r="C335" s="1"/>
      <c r="D335" s="1" t="s">
        <v>18</v>
      </c>
      <c r="E335" s="1"/>
      <c r="F335" s="1">
        <v>25000</v>
      </c>
      <c r="G335" s="1"/>
      <c r="H335" s="1" t="s">
        <v>21</v>
      </c>
      <c r="I335" s="2">
        <v>42564</v>
      </c>
      <c r="J335" s="1">
        <v>1.58374673036435</v>
      </c>
      <c r="K335" s="1">
        <v>620.79836392300001</v>
      </c>
      <c r="L335" s="1">
        <v>620.79836392535697</v>
      </c>
      <c r="M335" s="1">
        <v>15837.467303634799</v>
      </c>
    </row>
    <row r="336" spans="1:14" x14ac:dyDescent="0.25">
      <c r="A336" s="1">
        <v>303</v>
      </c>
      <c r="B336" s="1">
        <v>20</v>
      </c>
      <c r="C336" s="1"/>
      <c r="D336" s="1" t="s">
        <v>18</v>
      </c>
      <c r="E336" s="1"/>
      <c r="F336" s="1">
        <v>25000</v>
      </c>
      <c r="G336" s="1"/>
      <c r="H336" s="1" t="s">
        <v>21</v>
      </c>
      <c r="I336" s="2">
        <v>42564</v>
      </c>
      <c r="J336" s="1">
        <v>56.5681615383984</v>
      </c>
      <c r="K336" s="1">
        <v>4650.9875937799998</v>
      </c>
      <c r="L336" s="1">
        <v>4650.9875937795596</v>
      </c>
      <c r="M336" s="1">
        <v>565681.61538383295</v>
      </c>
      <c r="N336">
        <f>SUM(J309:J336)</f>
        <v>9047.1392552801681</v>
      </c>
    </row>
    <row r="337" spans="1:13" x14ac:dyDescent="0.25">
      <c r="A337" s="1">
        <v>91</v>
      </c>
      <c r="B337" s="1">
        <v>5</v>
      </c>
      <c r="C337" s="1"/>
      <c r="D337" s="1" t="s">
        <v>18</v>
      </c>
      <c r="E337" s="1"/>
      <c r="F337" s="1">
        <v>25000</v>
      </c>
      <c r="G337" s="1"/>
      <c r="H337" s="1" t="s">
        <v>33</v>
      </c>
      <c r="I337" s="2">
        <v>42564</v>
      </c>
      <c r="J337" s="1">
        <v>671.00700554156595</v>
      </c>
      <c r="K337" s="1">
        <v>19424.129628899998</v>
      </c>
      <c r="L337" s="1">
        <v>19424.1296289169</v>
      </c>
      <c r="M337" s="1">
        <v>6710070.05541573</v>
      </c>
    </row>
    <row r="338" spans="1:13" x14ac:dyDescent="0.25">
      <c r="A338" s="1">
        <v>100</v>
      </c>
      <c r="B338" s="1">
        <v>19</v>
      </c>
      <c r="C338" s="1"/>
      <c r="D338" s="1" t="s">
        <v>18</v>
      </c>
      <c r="E338" s="1"/>
      <c r="F338" s="1">
        <v>25000</v>
      </c>
      <c r="G338" s="1"/>
      <c r="H338" s="1" t="s">
        <v>33</v>
      </c>
      <c r="I338" s="2">
        <v>42564</v>
      </c>
      <c r="J338" s="1">
        <v>348.66899116351698</v>
      </c>
      <c r="K338" s="1">
        <v>10110.9702246</v>
      </c>
      <c r="L338" s="1">
        <v>10110.9702245809</v>
      </c>
      <c r="M338" s="1">
        <v>3486689.9116351199</v>
      </c>
    </row>
    <row r="339" spans="1:13" x14ac:dyDescent="0.25">
      <c r="A339" s="1">
        <v>101</v>
      </c>
      <c r="B339" s="1">
        <v>5</v>
      </c>
      <c r="C339" s="1"/>
      <c r="D339" s="1" t="s">
        <v>18</v>
      </c>
      <c r="E339" s="1"/>
      <c r="F339" s="1">
        <v>25000</v>
      </c>
      <c r="G339" s="1"/>
      <c r="H339" s="1" t="s">
        <v>33</v>
      </c>
      <c r="I339" s="2">
        <v>42564</v>
      </c>
      <c r="J339" s="1">
        <v>1013.78728148347</v>
      </c>
      <c r="K339" s="1">
        <v>21116.8174124</v>
      </c>
      <c r="L339" s="1">
        <v>21116.8174123846</v>
      </c>
      <c r="M339" s="1">
        <v>10137872.814835301</v>
      </c>
    </row>
    <row r="340" spans="1:13" x14ac:dyDescent="0.25">
      <c r="A340" s="1">
        <v>102</v>
      </c>
      <c r="B340" s="1">
        <v>19</v>
      </c>
      <c r="C340" s="1"/>
      <c r="D340" s="1" t="s">
        <v>18</v>
      </c>
      <c r="E340" s="1"/>
      <c r="F340" s="1">
        <v>25000</v>
      </c>
      <c r="G340" s="1"/>
      <c r="H340" s="1" t="s">
        <v>33</v>
      </c>
      <c r="I340" s="2">
        <v>42564</v>
      </c>
      <c r="J340" s="1">
        <v>378.57774134819698</v>
      </c>
      <c r="K340" s="1">
        <v>10025.6758488</v>
      </c>
      <c r="L340" s="1">
        <v>10025.675848754199</v>
      </c>
      <c r="M340" s="1">
        <v>3785777.4134821999</v>
      </c>
    </row>
    <row r="341" spans="1:13" x14ac:dyDescent="0.25">
      <c r="A341" s="1">
        <v>103</v>
      </c>
      <c r="B341" s="1">
        <v>3</v>
      </c>
      <c r="C341" s="1"/>
      <c r="D341" s="1" t="s">
        <v>18</v>
      </c>
      <c r="E341" s="1"/>
      <c r="F341" s="1">
        <v>25000</v>
      </c>
      <c r="G341" s="1"/>
      <c r="H341" s="1" t="s">
        <v>33</v>
      </c>
      <c r="I341" s="2">
        <v>42564</v>
      </c>
      <c r="J341" s="1">
        <v>148.636447063009</v>
      </c>
      <c r="K341" s="1">
        <v>10552.7114965</v>
      </c>
      <c r="L341" s="1">
        <v>12802.373499159799</v>
      </c>
      <c r="M341" s="1">
        <v>1486364.4706304199</v>
      </c>
    </row>
    <row r="342" spans="1:13" x14ac:dyDescent="0.25">
      <c r="A342" s="1">
        <v>104</v>
      </c>
      <c r="B342" s="1">
        <v>3</v>
      </c>
      <c r="C342" s="1"/>
      <c r="D342" s="1" t="s">
        <v>18</v>
      </c>
      <c r="E342" s="1"/>
      <c r="F342" s="1">
        <v>25000</v>
      </c>
      <c r="G342" s="1"/>
      <c r="H342" s="1" t="s">
        <v>33</v>
      </c>
      <c r="I342" s="2">
        <v>42564</v>
      </c>
      <c r="J342" s="1">
        <v>219.30460993705401</v>
      </c>
      <c r="K342" s="1">
        <v>8654.8897822300005</v>
      </c>
      <c r="L342" s="1">
        <v>8654.8897822275194</v>
      </c>
      <c r="M342" s="1">
        <v>2193046.0993698598</v>
      </c>
    </row>
    <row r="343" spans="1:13" x14ac:dyDescent="0.25">
      <c r="A343" s="1">
        <v>117</v>
      </c>
      <c r="B343" s="1">
        <v>2</v>
      </c>
      <c r="C343" s="1"/>
      <c r="D343" s="1" t="s">
        <v>18</v>
      </c>
      <c r="E343" s="1"/>
      <c r="F343" s="1">
        <v>25000</v>
      </c>
      <c r="G343" s="1"/>
      <c r="H343" s="1" t="s">
        <v>33</v>
      </c>
      <c r="I343" s="2">
        <v>42564</v>
      </c>
      <c r="J343" s="1">
        <v>293.17173423276603</v>
      </c>
      <c r="K343" s="1">
        <v>13650.1954539</v>
      </c>
      <c r="L343" s="1">
        <v>13650.1954539094</v>
      </c>
      <c r="M343" s="1">
        <v>2931717.3423279198</v>
      </c>
    </row>
    <row r="344" spans="1:13" x14ac:dyDescent="0.25">
      <c r="A344" s="1">
        <v>171</v>
      </c>
      <c r="B344" s="1">
        <v>4</v>
      </c>
      <c r="C344" s="1"/>
      <c r="D344" s="1" t="s">
        <v>18</v>
      </c>
      <c r="E344" s="1"/>
      <c r="F344" s="1">
        <v>25000</v>
      </c>
      <c r="G344" s="1"/>
      <c r="H344" s="1" t="s">
        <v>33</v>
      </c>
      <c r="I344" s="2">
        <v>42564</v>
      </c>
      <c r="J344" s="1">
        <v>790.38209503826397</v>
      </c>
      <c r="K344" s="1">
        <v>15940.7844642</v>
      </c>
      <c r="L344" s="1">
        <v>16540.8672236979</v>
      </c>
      <c r="M344" s="1">
        <v>7903820.9503822997</v>
      </c>
    </row>
    <row r="345" spans="1:13" x14ac:dyDescent="0.25">
      <c r="A345" s="1">
        <v>174</v>
      </c>
      <c r="B345" s="1">
        <v>5</v>
      </c>
      <c r="C345" s="1"/>
      <c r="D345" s="1" t="s">
        <v>18</v>
      </c>
      <c r="E345" s="1"/>
      <c r="F345" s="1">
        <v>25000</v>
      </c>
      <c r="G345" s="1"/>
      <c r="H345" s="1" t="s">
        <v>33</v>
      </c>
      <c r="I345" s="2">
        <v>42564</v>
      </c>
      <c r="J345" s="1">
        <v>22.5241281638476</v>
      </c>
      <c r="K345" s="1">
        <v>3391.8517648500001</v>
      </c>
      <c r="L345" s="1">
        <v>3446.3631134698599</v>
      </c>
      <c r="M345" s="1">
        <v>225241.28163844001</v>
      </c>
    </row>
    <row r="346" spans="1:13" x14ac:dyDescent="0.25">
      <c r="A346" s="1">
        <v>177</v>
      </c>
      <c r="B346" s="1">
        <v>19</v>
      </c>
      <c r="C346" s="1"/>
      <c r="D346" s="1" t="s">
        <v>18</v>
      </c>
      <c r="E346" s="1"/>
      <c r="F346" s="1">
        <v>25000</v>
      </c>
      <c r="G346" s="1"/>
      <c r="H346" s="1" t="s">
        <v>33</v>
      </c>
      <c r="I346" s="2">
        <v>42564</v>
      </c>
      <c r="J346" s="1">
        <v>89.958944621966793</v>
      </c>
      <c r="K346" s="1">
        <v>7005.4906545000003</v>
      </c>
      <c r="L346" s="1">
        <v>7005.4906546391403</v>
      </c>
      <c r="M346" s="1">
        <v>899589.44621947303</v>
      </c>
    </row>
    <row r="347" spans="1:13" x14ac:dyDescent="0.25">
      <c r="A347" s="1">
        <v>259</v>
      </c>
      <c r="B347" s="1">
        <v>5</v>
      </c>
      <c r="C347" s="1"/>
      <c r="D347" s="1" t="s">
        <v>18</v>
      </c>
      <c r="E347" s="1"/>
      <c r="F347" s="1">
        <v>25000</v>
      </c>
      <c r="G347" s="1"/>
      <c r="H347" s="1" t="s">
        <v>33</v>
      </c>
      <c r="I347" s="2">
        <v>42564</v>
      </c>
      <c r="J347" s="1">
        <v>29.543457834429201</v>
      </c>
      <c r="K347" s="1">
        <v>2869.8587941000001</v>
      </c>
      <c r="L347" s="1">
        <v>2869.8587940989901</v>
      </c>
      <c r="M347" s="1">
        <v>295434.57834441302</v>
      </c>
    </row>
    <row r="348" spans="1:13" x14ac:dyDescent="0.25">
      <c r="A348" s="1">
        <v>260</v>
      </c>
      <c r="B348" s="1">
        <v>5</v>
      </c>
      <c r="C348" s="1"/>
      <c r="D348" s="1" t="s">
        <v>18</v>
      </c>
      <c r="E348" s="1"/>
      <c r="F348" s="1">
        <v>25000</v>
      </c>
      <c r="G348" s="1"/>
      <c r="H348" s="1" t="s">
        <v>33</v>
      </c>
      <c r="I348" s="2">
        <v>42564</v>
      </c>
      <c r="J348" s="1">
        <v>94.498785098805001</v>
      </c>
      <c r="K348" s="1">
        <v>7215.1983385599997</v>
      </c>
      <c r="L348" s="1">
        <v>7215.1983385658204</v>
      </c>
      <c r="M348" s="1">
        <v>944987.85098816606</v>
      </c>
    </row>
    <row r="349" spans="1:13" x14ac:dyDescent="0.25">
      <c r="A349" s="1">
        <v>304</v>
      </c>
      <c r="B349" s="1">
        <v>5</v>
      </c>
      <c r="C349" s="1"/>
      <c r="D349" s="1" t="s">
        <v>18</v>
      </c>
      <c r="E349" s="1"/>
      <c r="F349" s="1">
        <v>25000</v>
      </c>
      <c r="G349" s="1"/>
      <c r="H349" s="1" t="s">
        <v>33</v>
      </c>
      <c r="I349" s="2">
        <v>42564</v>
      </c>
      <c r="J349" s="1">
        <v>7.4635174881301403</v>
      </c>
      <c r="K349" s="1">
        <v>1186.5919723699999</v>
      </c>
      <c r="L349" s="1">
        <v>1186.5919723673601</v>
      </c>
      <c r="M349" s="1">
        <v>74635.174881147293</v>
      </c>
    </row>
    <row r="350" spans="1:13" x14ac:dyDescent="0.25">
      <c r="A350" s="1">
        <v>305</v>
      </c>
      <c r="B350" s="1">
        <v>5</v>
      </c>
      <c r="C350" s="1"/>
      <c r="D350" s="1" t="s">
        <v>18</v>
      </c>
      <c r="E350" s="1"/>
      <c r="F350" s="1">
        <v>25000</v>
      </c>
      <c r="G350" s="1"/>
      <c r="H350" s="1" t="s">
        <v>33</v>
      </c>
      <c r="I350" s="2">
        <v>42564</v>
      </c>
      <c r="J350" s="1">
        <v>11.752886786567201</v>
      </c>
      <c r="K350" s="1">
        <v>1413.23496596</v>
      </c>
      <c r="L350" s="1">
        <v>1413.2349659552699</v>
      </c>
      <c r="M350" s="1">
        <v>117528.86786569501</v>
      </c>
    </row>
    <row r="351" spans="1:13" x14ac:dyDescent="0.25">
      <c r="A351" s="1">
        <v>310</v>
      </c>
      <c r="B351" s="1">
        <v>19</v>
      </c>
      <c r="C351" s="1"/>
      <c r="D351" s="1" t="s">
        <v>18</v>
      </c>
      <c r="E351" s="1"/>
      <c r="F351" s="1">
        <v>25000</v>
      </c>
      <c r="G351" s="1"/>
      <c r="H351" s="1" t="s">
        <v>33</v>
      </c>
      <c r="I351" s="2">
        <v>42564</v>
      </c>
      <c r="J351" s="1">
        <v>25.5051878232108</v>
      </c>
      <c r="K351" s="1">
        <v>2002.9385496299999</v>
      </c>
      <c r="L351" s="1">
        <v>2002.9385496289001</v>
      </c>
      <c r="M351" s="1">
        <v>255051.87823203299</v>
      </c>
    </row>
    <row r="352" spans="1:13" x14ac:dyDescent="0.25">
      <c r="A352" s="1">
        <v>311</v>
      </c>
      <c r="B352" s="1">
        <v>19</v>
      </c>
      <c r="C352" s="1"/>
      <c r="D352" s="1" t="s">
        <v>18</v>
      </c>
      <c r="E352" s="1"/>
      <c r="F352" s="1">
        <v>25000</v>
      </c>
      <c r="G352" s="1"/>
      <c r="H352" s="1" t="s">
        <v>33</v>
      </c>
      <c r="I352" s="2">
        <v>42564</v>
      </c>
      <c r="J352" s="1">
        <v>64.162988913987505</v>
      </c>
      <c r="K352" s="1">
        <v>5319.8150423300003</v>
      </c>
      <c r="L352" s="1">
        <v>5319.8150423263496</v>
      </c>
      <c r="M352" s="1">
        <v>641629.88914002106</v>
      </c>
    </row>
    <row r="353" spans="1:14" x14ac:dyDescent="0.25">
      <c r="A353" s="1">
        <v>312</v>
      </c>
      <c r="B353" s="1">
        <v>19</v>
      </c>
      <c r="C353" s="1"/>
      <c r="D353" s="1" t="s">
        <v>18</v>
      </c>
      <c r="E353" s="1"/>
      <c r="F353" s="1">
        <v>25000</v>
      </c>
      <c r="G353" s="1"/>
      <c r="H353" s="1" t="s">
        <v>33</v>
      </c>
      <c r="I353" s="2">
        <v>42564</v>
      </c>
      <c r="J353" s="1">
        <v>270.17443742869199</v>
      </c>
      <c r="K353" s="1">
        <v>15524.3988697</v>
      </c>
      <c r="L353" s="1">
        <v>15524.398869668999</v>
      </c>
      <c r="M353" s="1">
        <v>2701744.3742866698</v>
      </c>
    </row>
    <row r="354" spans="1:14" x14ac:dyDescent="0.25">
      <c r="A354" s="1">
        <v>315</v>
      </c>
      <c r="B354" s="1">
        <v>5</v>
      </c>
      <c r="C354" s="1"/>
      <c r="D354" s="1" t="s">
        <v>18</v>
      </c>
      <c r="E354" s="1"/>
      <c r="F354" s="1">
        <v>25000</v>
      </c>
      <c r="G354" s="1"/>
      <c r="H354" s="1" t="s">
        <v>33</v>
      </c>
      <c r="I354" s="2">
        <v>42564</v>
      </c>
      <c r="J354" s="1">
        <v>3.4576571855541398</v>
      </c>
      <c r="K354" s="1">
        <v>758.42546795199996</v>
      </c>
      <c r="L354" s="1">
        <v>758.42546795184001</v>
      </c>
      <c r="M354" s="1">
        <v>34576.571855520102</v>
      </c>
    </row>
    <row r="355" spans="1:14" x14ac:dyDescent="0.25">
      <c r="A355" s="1">
        <v>316</v>
      </c>
      <c r="B355" s="1">
        <v>5</v>
      </c>
      <c r="C355" s="1"/>
      <c r="D355" s="1" t="s">
        <v>18</v>
      </c>
      <c r="E355" s="1"/>
      <c r="F355" s="1">
        <v>25000</v>
      </c>
      <c r="G355" s="1"/>
      <c r="H355" s="1" t="s">
        <v>33</v>
      </c>
      <c r="I355" s="2">
        <v>42564</v>
      </c>
      <c r="J355" s="1">
        <v>97.568217426503395</v>
      </c>
      <c r="K355" s="1">
        <v>5375.4968662700003</v>
      </c>
      <c r="L355" s="1">
        <v>5375.4968662654701</v>
      </c>
      <c r="M355" s="1">
        <v>975682.17426518304</v>
      </c>
    </row>
    <row r="356" spans="1:14" x14ac:dyDescent="0.25">
      <c r="A356" s="1">
        <v>317</v>
      </c>
      <c r="B356" s="1">
        <v>5</v>
      </c>
      <c r="C356" s="1"/>
      <c r="D356" s="1" t="s">
        <v>18</v>
      </c>
      <c r="E356" s="1"/>
      <c r="F356" s="1">
        <v>25000</v>
      </c>
      <c r="G356" s="1"/>
      <c r="H356" s="1" t="s">
        <v>33</v>
      </c>
      <c r="I356" s="2">
        <v>42564</v>
      </c>
      <c r="J356" s="1">
        <v>60.843588912173402</v>
      </c>
      <c r="K356" s="1">
        <v>3321.0889620500002</v>
      </c>
      <c r="L356" s="1">
        <v>3321.08896205668</v>
      </c>
      <c r="M356" s="1">
        <v>608435.88912197296</v>
      </c>
    </row>
    <row r="357" spans="1:14" x14ac:dyDescent="0.25">
      <c r="A357" s="1">
        <v>319</v>
      </c>
      <c r="B357" s="1">
        <v>5</v>
      </c>
      <c r="C357" s="1"/>
      <c r="D357" s="1" t="s">
        <v>18</v>
      </c>
      <c r="E357" s="1"/>
      <c r="F357" s="1">
        <v>25000</v>
      </c>
      <c r="G357" s="1"/>
      <c r="H357" s="1" t="s">
        <v>33</v>
      </c>
      <c r="I357" s="2">
        <v>42564</v>
      </c>
      <c r="J357" s="1">
        <v>76.542358408003594</v>
      </c>
      <c r="K357" s="1">
        <v>4346.6625398400001</v>
      </c>
      <c r="L357" s="1">
        <v>4346.6625398398101</v>
      </c>
      <c r="M357" s="1">
        <v>765423.58408051101</v>
      </c>
    </row>
    <row r="358" spans="1:14" x14ac:dyDescent="0.25">
      <c r="A358" s="1">
        <v>327</v>
      </c>
      <c r="B358" s="1">
        <v>19</v>
      </c>
      <c r="C358" s="1"/>
      <c r="D358" s="1" t="s">
        <v>18</v>
      </c>
      <c r="E358" s="1"/>
      <c r="F358" s="1">
        <v>25000</v>
      </c>
      <c r="G358" s="1"/>
      <c r="H358" s="1" t="s">
        <v>33</v>
      </c>
      <c r="I358" s="2">
        <v>42564</v>
      </c>
      <c r="J358" s="1">
        <v>67.135168015703201</v>
      </c>
      <c r="K358" s="1">
        <v>4729.9141120200002</v>
      </c>
      <c r="L358" s="1">
        <v>4729.9141120150598</v>
      </c>
      <c r="M358" s="1">
        <v>671351.68015692499</v>
      </c>
    </row>
    <row r="359" spans="1:14" x14ac:dyDescent="0.25">
      <c r="A359" s="1">
        <v>328</v>
      </c>
      <c r="B359" s="1">
        <v>19</v>
      </c>
      <c r="C359" s="1"/>
      <c r="D359" s="1" t="s">
        <v>18</v>
      </c>
      <c r="E359" s="1"/>
      <c r="F359" s="1">
        <v>25000</v>
      </c>
      <c r="G359" s="1"/>
      <c r="H359" s="1" t="s">
        <v>33</v>
      </c>
      <c r="I359" s="2">
        <v>42564</v>
      </c>
      <c r="J359" s="1">
        <v>67.731146674160897</v>
      </c>
      <c r="K359" s="1">
        <v>4792.1895980199997</v>
      </c>
      <c r="L359" s="1">
        <v>4792.1895980179497</v>
      </c>
      <c r="M359" s="1">
        <v>677311.46674150205</v>
      </c>
    </row>
    <row r="360" spans="1:14" x14ac:dyDescent="0.25">
      <c r="A360" s="1">
        <v>329</v>
      </c>
      <c r="B360" s="1">
        <v>19</v>
      </c>
      <c r="C360" s="1"/>
      <c r="D360" s="1" t="s">
        <v>18</v>
      </c>
      <c r="E360" s="1"/>
      <c r="F360" s="1">
        <v>25000</v>
      </c>
      <c r="G360" s="1"/>
      <c r="H360" s="1" t="s">
        <v>33</v>
      </c>
      <c r="I360" s="2">
        <v>42564</v>
      </c>
      <c r="J360" s="1">
        <v>19.8440674172003</v>
      </c>
      <c r="K360" s="1">
        <v>2128.0367086900001</v>
      </c>
      <c r="L360" s="1">
        <v>2128.0367086935198</v>
      </c>
      <c r="M360" s="1">
        <v>198440.67417206601</v>
      </c>
    </row>
    <row r="361" spans="1:14" x14ac:dyDescent="0.25">
      <c r="A361" s="1">
        <v>339</v>
      </c>
      <c r="B361" s="1">
        <v>19</v>
      </c>
      <c r="C361" s="1"/>
      <c r="D361" s="1" t="s">
        <v>18</v>
      </c>
      <c r="E361" s="1"/>
      <c r="F361" s="1">
        <v>25000</v>
      </c>
      <c r="G361" s="1"/>
      <c r="H361" s="1" t="s">
        <v>33</v>
      </c>
      <c r="I361" s="2">
        <v>42564</v>
      </c>
      <c r="J361" s="1">
        <v>340.05604741063001</v>
      </c>
      <c r="K361" s="1">
        <v>19003.756431199999</v>
      </c>
      <c r="L361" s="1">
        <v>19003.7564312293</v>
      </c>
      <c r="M361" s="1">
        <v>3400560.4741065302</v>
      </c>
    </row>
    <row r="362" spans="1:14" x14ac:dyDescent="0.25">
      <c r="A362" s="1">
        <v>356</v>
      </c>
      <c r="B362" s="1">
        <v>5</v>
      </c>
      <c r="C362" s="1"/>
      <c r="D362" s="1" t="s">
        <v>18</v>
      </c>
      <c r="E362" s="1"/>
      <c r="F362" s="1">
        <v>25000</v>
      </c>
      <c r="G362" s="1"/>
      <c r="H362" s="1" t="s">
        <v>33</v>
      </c>
      <c r="I362" s="2">
        <v>42564</v>
      </c>
      <c r="J362" s="1">
        <v>18.901843643343199</v>
      </c>
      <c r="K362" s="1">
        <v>2085.7859368600002</v>
      </c>
      <c r="L362" s="1">
        <v>2602.70540259167</v>
      </c>
      <c r="M362" s="1">
        <v>189018.43643357401</v>
      </c>
    </row>
    <row r="363" spans="1:14" x14ac:dyDescent="0.25">
      <c r="A363" s="1">
        <v>359</v>
      </c>
      <c r="B363" s="1">
        <v>5</v>
      </c>
      <c r="C363" s="1"/>
      <c r="D363" s="1" t="s">
        <v>18</v>
      </c>
      <c r="E363" s="1"/>
      <c r="F363" s="1">
        <v>25000</v>
      </c>
      <c r="G363" s="1"/>
      <c r="H363" s="1" t="s">
        <v>33</v>
      </c>
      <c r="I363" s="2">
        <v>42564</v>
      </c>
      <c r="J363" s="1">
        <v>17.080807972636201</v>
      </c>
      <c r="K363" s="1">
        <v>3492.1317540700002</v>
      </c>
      <c r="L363" s="1">
        <v>3388.6799402369902</v>
      </c>
      <c r="M363" s="1">
        <v>170808.079726322</v>
      </c>
    </row>
    <row r="364" spans="1:14" x14ac:dyDescent="0.25">
      <c r="A364" s="1">
        <v>360</v>
      </c>
      <c r="B364" s="1">
        <v>2</v>
      </c>
      <c r="C364" s="1"/>
      <c r="D364" s="1" t="s">
        <v>18</v>
      </c>
      <c r="E364" s="1"/>
      <c r="F364" s="1">
        <v>25000</v>
      </c>
      <c r="G364" s="1"/>
      <c r="H364" s="1" t="s">
        <v>33</v>
      </c>
      <c r="I364" s="2">
        <v>42564</v>
      </c>
      <c r="J364" s="1">
        <v>21.789026784074501</v>
      </c>
      <c r="K364" s="1">
        <v>34276.435600500001</v>
      </c>
      <c r="L364" s="1">
        <v>1921.7085469789399</v>
      </c>
      <c r="M364" s="1">
        <v>217890.26784050799</v>
      </c>
      <c r="N364">
        <f>SUM(J337:J364)</f>
        <v>5270.0701698174644</v>
      </c>
    </row>
    <row r="365" spans="1:14" x14ac:dyDescent="0.25">
      <c r="A365" s="1">
        <v>1</v>
      </c>
      <c r="B365" s="1">
        <v>20</v>
      </c>
      <c r="C365" s="1"/>
      <c r="D365" s="1" t="s">
        <v>18</v>
      </c>
      <c r="E365" s="1"/>
      <c r="F365" s="1">
        <v>25000</v>
      </c>
      <c r="G365" s="1"/>
      <c r="H365" s="1" t="s">
        <v>19</v>
      </c>
      <c r="I365" s="2">
        <v>42564</v>
      </c>
      <c r="J365" s="1">
        <v>80.668412336844597</v>
      </c>
      <c r="K365" s="1">
        <v>4723.5667977100002</v>
      </c>
      <c r="L365" s="1">
        <v>4723.5667977089197</v>
      </c>
      <c r="M365" s="1">
        <v>806684.12336857303</v>
      </c>
    </row>
    <row r="366" spans="1:14" x14ac:dyDescent="0.25">
      <c r="A366" s="1">
        <v>67</v>
      </c>
      <c r="B366" s="1">
        <v>18</v>
      </c>
      <c r="C366" s="1"/>
      <c r="D366" s="1" t="s">
        <v>18</v>
      </c>
      <c r="E366" s="1"/>
      <c r="F366" s="1">
        <v>25000</v>
      </c>
      <c r="G366" s="1"/>
      <c r="H366" s="1" t="s">
        <v>19</v>
      </c>
      <c r="I366" s="2">
        <v>42564</v>
      </c>
      <c r="J366" s="1">
        <v>168.74907810620701</v>
      </c>
      <c r="K366" s="1">
        <v>10990.335767500001</v>
      </c>
      <c r="L366" s="1">
        <v>10990.3357674702</v>
      </c>
      <c r="M366" s="1">
        <v>1687490.78106244</v>
      </c>
    </row>
    <row r="367" spans="1:14" x14ac:dyDescent="0.25">
      <c r="A367" s="1">
        <v>94</v>
      </c>
      <c r="B367" s="1">
        <v>5</v>
      </c>
      <c r="C367" s="1"/>
      <c r="D367" s="1" t="s">
        <v>18</v>
      </c>
      <c r="E367" s="1"/>
      <c r="F367" s="1">
        <v>25000</v>
      </c>
      <c r="G367" s="1"/>
      <c r="H367" s="1" t="s">
        <v>19</v>
      </c>
      <c r="I367" s="2">
        <v>42564</v>
      </c>
      <c r="J367" s="1">
        <v>122.043581224856</v>
      </c>
      <c r="K367" s="1">
        <v>6812.0776380699999</v>
      </c>
      <c r="L367" s="1">
        <v>6812.07763807014</v>
      </c>
      <c r="M367" s="1">
        <v>1220435.8122485699</v>
      </c>
    </row>
    <row r="368" spans="1:14" x14ac:dyDescent="0.25">
      <c r="A368" s="1">
        <v>95</v>
      </c>
      <c r="B368" s="1">
        <v>5</v>
      </c>
      <c r="C368" s="1"/>
      <c r="D368" s="1" t="s">
        <v>18</v>
      </c>
      <c r="E368" s="1"/>
      <c r="F368" s="1">
        <v>25000</v>
      </c>
      <c r="G368" s="1"/>
      <c r="H368" s="1" t="s">
        <v>19</v>
      </c>
      <c r="I368" s="2">
        <v>42564</v>
      </c>
      <c r="J368" s="1">
        <v>587.86433597345103</v>
      </c>
      <c r="K368" s="1">
        <v>23866.998020399998</v>
      </c>
      <c r="L368" s="1">
        <v>23866.998020362898</v>
      </c>
      <c r="M368" s="1">
        <v>5878643.3597333096</v>
      </c>
    </row>
    <row r="369" spans="1:14" x14ac:dyDescent="0.25">
      <c r="A369" s="1">
        <v>96</v>
      </c>
      <c r="B369" s="1">
        <v>19</v>
      </c>
      <c r="C369" s="1"/>
      <c r="D369" s="1" t="s">
        <v>18</v>
      </c>
      <c r="E369" s="1"/>
      <c r="F369" s="1">
        <v>25000</v>
      </c>
      <c r="G369" s="1"/>
      <c r="H369" s="1" t="s">
        <v>19</v>
      </c>
      <c r="I369" s="2">
        <v>42564</v>
      </c>
      <c r="J369" s="1">
        <v>317.096933879608</v>
      </c>
      <c r="K369" s="1">
        <v>11295.2377898</v>
      </c>
      <c r="L369" s="1">
        <v>11295.237789778101</v>
      </c>
      <c r="M369" s="1">
        <v>3170969.3387955702</v>
      </c>
    </row>
    <row r="370" spans="1:14" x14ac:dyDescent="0.25">
      <c r="A370" s="1">
        <v>189</v>
      </c>
      <c r="B370" s="1">
        <v>5</v>
      </c>
      <c r="C370" s="1"/>
      <c r="D370" s="1" t="s">
        <v>18</v>
      </c>
      <c r="E370" s="1"/>
      <c r="F370" s="1">
        <v>25000</v>
      </c>
      <c r="G370" s="1"/>
      <c r="H370" s="1" t="s">
        <v>19</v>
      </c>
      <c r="I370" s="2">
        <v>42564</v>
      </c>
      <c r="J370" s="1">
        <v>286.443125308758</v>
      </c>
      <c r="K370" s="1">
        <v>8988.3766923500007</v>
      </c>
      <c r="L370" s="1">
        <v>8988.3766923436706</v>
      </c>
      <c r="M370" s="1">
        <v>2864431.2530873301</v>
      </c>
    </row>
    <row r="371" spans="1:14" x14ac:dyDescent="0.25">
      <c r="A371" s="1">
        <v>190</v>
      </c>
      <c r="B371" s="1">
        <v>5</v>
      </c>
      <c r="C371" s="1"/>
      <c r="D371" s="1" t="s">
        <v>18</v>
      </c>
      <c r="E371" s="1"/>
      <c r="F371" s="1">
        <v>25000</v>
      </c>
      <c r="G371" s="1"/>
      <c r="H371" s="1" t="s">
        <v>19</v>
      </c>
      <c r="I371" s="2">
        <v>42564</v>
      </c>
      <c r="J371" s="1">
        <v>970.06967320095202</v>
      </c>
      <c r="K371" s="1">
        <v>19140.815514000002</v>
      </c>
      <c r="L371" s="1">
        <v>19140.815514034199</v>
      </c>
      <c r="M371" s="1">
        <v>9700696.7320097592</v>
      </c>
      <c r="N371">
        <f>SUM(J365:J371)</f>
        <v>2532.9351400306768</v>
      </c>
    </row>
  </sheetData>
  <autoFilter ref="A1:M1">
    <sortState ref="A2:M371">
      <sortCondition ref="H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F31"/>
  <sheetViews>
    <sheetView zoomScale="85" zoomScaleNormal="85" workbookViewId="0">
      <selection activeCell="I26" sqref="I26"/>
    </sheetView>
  </sheetViews>
  <sheetFormatPr baseColWidth="10" defaultRowHeight="15" x14ac:dyDescent="0.25"/>
  <cols>
    <col min="1" max="1" width="38.140625" bestFit="1" customWidth="1"/>
    <col min="2" max="2" width="6.140625" bestFit="1" customWidth="1"/>
    <col min="4" max="4" width="14.5703125" customWidth="1"/>
  </cols>
  <sheetData>
    <row r="1" spans="1:6" x14ac:dyDescent="0.25">
      <c r="D1" s="15" t="s">
        <v>231</v>
      </c>
      <c r="E1" s="15" t="s">
        <v>232</v>
      </c>
      <c r="F1" s="15" t="s">
        <v>233</v>
      </c>
    </row>
    <row r="2" spans="1:6" x14ac:dyDescent="0.25">
      <c r="A2" s="15" t="s">
        <v>227</v>
      </c>
      <c r="B2" s="15" t="s">
        <v>229</v>
      </c>
      <c r="C2" s="15" t="s">
        <v>40</v>
      </c>
      <c r="D2" s="15" t="s">
        <v>235</v>
      </c>
      <c r="E2" s="15" t="s">
        <v>236</v>
      </c>
      <c r="F2" s="15" t="s">
        <v>237</v>
      </c>
    </row>
    <row r="3" spans="1:6" x14ac:dyDescent="0.25">
      <c r="A3" s="22" t="s">
        <v>174</v>
      </c>
      <c r="B3" s="22" t="s">
        <v>175</v>
      </c>
      <c r="C3" s="93">
        <v>17932.306505699999</v>
      </c>
      <c r="D3" s="93">
        <v>96.644393938685894</v>
      </c>
      <c r="E3" s="23">
        <f>D3/C3</f>
        <v>5.3894011853949922E-3</v>
      </c>
      <c r="F3" s="23">
        <f>E3/$E$31</f>
        <v>1.1844149765508946E-2</v>
      </c>
    </row>
    <row r="4" spans="1:6" x14ac:dyDescent="0.25">
      <c r="A4" s="22" t="s">
        <v>176</v>
      </c>
      <c r="B4" s="22" t="s">
        <v>177</v>
      </c>
      <c r="C4" s="93">
        <v>738.79805953000005</v>
      </c>
      <c r="D4" s="93">
        <v>14.357621776603152</v>
      </c>
      <c r="E4" s="23">
        <f>D4/C4</f>
        <v>1.9433756750440054E-2</v>
      </c>
      <c r="F4" s="23">
        <f t="shared" ref="F4:F29" si="0">E4/$E$31</f>
        <v>4.270907240723678E-2</v>
      </c>
    </row>
    <row r="5" spans="1:6" x14ac:dyDescent="0.25">
      <c r="A5" s="22" t="s">
        <v>178</v>
      </c>
      <c r="B5" s="22" t="s">
        <v>179</v>
      </c>
      <c r="C5" s="93">
        <v>9743.67242601</v>
      </c>
      <c r="D5" s="93">
        <v>106.17932066006094</v>
      </c>
      <c r="E5" s="23">
        <f t="shared" ref="E5:E29" si="1">D5/C5</f>
        <v>1.0897258858643814E-2</v>
      </c>
      <c r="F5" s="23">
        <f t="shared" si="0"/>
        <v>2.3948628338351638E-2</v>
      </c>
    </row>
    <row r="6" spans="1:6" x14ac:dyDescent="0.25">
      <c r="A6" s="22" t="s">
        <v>180</v>
      </c>
      <c r="B6" s="22" t="s">
        <v>181</v>
      </c>
      <c r="C6" s="93">
        <v>927.40321713799995</v>
      </c>
      <c r="D6" s="134">
        <v>20.732865966367651</v>
      </c>
      <c r="E6" s="23">
        <f t="shared" si="1"/>
        <v>2.2355827091424193E-2</v>
      </c>
      <c r="F6" s="23">
        <f t="shared" si="0"/>
        <v>4.9130831996735853E-2</v>
      </c>
    </row>
    <row r="7" spans="1:6" x14ac:dyDescent="0.25">
      <c r="A7" s="22" t="s">
        <v>182</v>
      </c>
      <c r="B7" s="22" t="s">
        <v>183</v>
      </c>
      <c r="C7" s="93">
        <v>145.25237189000001</v>
      </c>
      <c r="D7" s="93">
        <v>6.6691230468730005</v>
      </c>
      <c r="E7" s="23">
        <f t="shared" si="1"/>
        <v>4.5914038855926875E-2</v>
      </c>
      <c r="F7" s="23">
        <f t="shared" si="0"/>
        <v>0.10090411417556004</v>
      </c>
    </row>
    <row r="8" spans="1:6" x14ac:dyDescent="0.25">
      <c r="A8" s="22" t="s">
        <v>184</v>
      </c>
      <c r="B8" s="22" t="s">
        <v>185</v>
      </c>
      <c r="C8" s="93">
        <v>86.384857492799995</v>
      </c>
      <c r="D8" s="93">
        <v>1.9739799499499999E-2</v>
      </c>
      <c r="E8" s="23">
        <f>D8/C8</f>
        <v>2.285099503827424E-4</v>
      </c>
      <c r="F8" s="23">
        <f t="shared" si="0"/>
        <v>5.021904998604883E-4</v>
      </c>
    </row>
    <row r="9" spans="1:6" x14ac:dyDescent="0.25">
      <c r="A9" s="22" t="s">
        <v>186</v>
      </c>
      <c r="B9" s="22" t="s">
        <v>187</v>
      </c>
      <c r="C9" s="93">
        <v>0</v>
      </c>
      <c r="D9" s="93">
        <v>0</v>
      </c>
      <c r="E9" s="23">
        <v>0</v>
      </c>
      <c r="F9" s="23">
        <f t="shared" si="0"/>
        <v>0</v>
      </c>
    </row>
    <row r="10" spans="1:6" x14ac:dyDescent="0.25">
      <c r="A10" s="22" t="s">
        <v>188</v>
      </c>
      <c r="B10" s="22" t="s">
        <v>189</v>
      </c>
      <c r="C10" s="93">
        <v>56290.0238503</v>
      </c>
      <c r="D10" s="93">
        <v>230.21948582242277</v>
      </c>
      <c r="E10" s="23">
        <f t="shared" si="1"/>
        <v>4.0898807652787273E-3</v>
      </c>
      <c r="F10" s="23">
        <f t="shared" si="0"/>
        <v>8.9882268253305593E-3</v>
      </c>
    </row>
    <row r="11" spans="1:6" x14ac:dyDescent="0.25">
      <c r="A11" s="22" t="s">
        <v>190</v>
      </c>
      <c r="B11" s="22" t="s">
        <v>191</v>
      </c>
      <c r="C11" s="93">
        <v>114.420515196</v>
      </c>
      <c r="D11" s="93">
        <v>0</v>
      </c>
      <c r="E11" s="23">
        <f>D11/C11</f>
        <v>0</v>
      </c>
      <c r="F11" s="23">
        <f t="shared" si="0"/>
        <v>0</v>
      </c>
    </row>
    <row r="12" spans="1:6" x14ac:dyDescent="0.25">
      <c r="A12" s="22" t="s">
        <v>192</v>
      </c>
      <c r="B12" s="22" t="s">
        <v>193</v>
      </c>
      <c r="C12" s="93">
        <v>824.33940878700002</v>
      </c>
      <c r="D12" s="93">
        <v>17.206695031755</v>
      </c>
      <c r="E12" s="23">
        <f t="shared" si="1"/>
        <v>2.0873313647681031E-2</v>
      </c>
      <c r="F12" s="23">
        <f t="shared" si="0"/>
        <v>4.5872749947721066E-2</v>
      </c>
    </row>
    <row r="13" spans="1:6" x14ac:dyDescent="0.25">
      <c r="A13" s="22" t="s">
        <v>194</v>
      </c>
      <c r="B13" s="22" t="s">
        <v>195</v>
      </c>
      <c r="C13" s="93">
        <v>6121.5890880699999</v>
      </c>
      <c r="D13" s="93">
        <v>175.01993463454241</v>
      </c>
      <c r="E13" s="23">
        <f t="shared" si="1"/>
        <v>2.8590604844031156E-2</v>
      </c>
      <c r="F13" s="23">
        <f t="shared" si="0"/>
        <v>6.2832844319859638E-2</v>
      </c>
    </row>
    <row r="14" spans="1:6" x14ac:dyDescent="0.25">
      <c r="A14" s="22" t="s">
        <v>196</v>
      </c>
      <c r="B14" s="22" t="s">
        <v>197</v>
      </c>
      <c r="C14" s="93">
        <v>4571.3001623500004</v>
      </c>
      <c r="D14" s="93">
        <v>52.649722473163905</v>
      </c>
      <c r="E14" s="23">
        <f t="shared" si="1"/>
        <v>1.151745031026313E-2</v>
      </c>
      <c r="F14" s="23">
        <f t="shared" si="0"/>
        <v>2.5311607300870495E-2</v>
      </c>
    </row>
    <row r="15" spans="1:6" x14ac:dyDescent="0.25">
      <c r="A15" s="22" t="s">
        <v>198</v>
      </c>
      <c r="B15" s="22" t="s">
        <v>199</v>
      </c>
      <c r="C15" s="93">
        <v>2662.4541585799998</v>
      </c>
      <c r="D15" s="93">
        <v>83.762253643074843</v>
      </c>
      <c r="E15" s="23">
        <f t="shared" si="1"/>
        <v>3.1460543038137723E-2</v>
      </c>
      <c r="F15" s="23">
        <f t="shared" si="0"/>
        <v>6.914003441750334E-2</v>
      </c>
    </row>
    <row r="16" spans="1:6" x14ac:dyDescent="0.25">
      <c r="A16" s="22" t="s">
        <v>200</v>
      </c>
      <c r="B16" s="22" t="s">
        <v>201</v>
      </c>
      <c r="C16" s="93">
        <v>576.48135330599996</v>
      </c>
      <c r="D16" s="93">
        <v>11.989379066375424</v>
      </c>
      <c r="E16" s="23">
        <f t="shared" si="1"/>
        <v>2.0797514087175315E-2</v>
      </c>
      <c r="F16" s="23">
        <f t="shared" si="0"/>
        <v>4.5706167183531529E-2</v>
      </c>
    </row>
    <row r="17" spans="1:6" x14ac:dyDescent="0.25">
      <c r="A17" s="22" t="s">
        <v>202</v>
      </c>
      <c r="B17" s="22" t="s">
        <v>203</v>
      </c>
      <c r="C17" s="93">
        <v>129.69312670599999</v>
      </c>
      <c r="D17" s="93">
        <v>1.76150996094</v>
      </c>
      <c r="E17" s="23">
        <f t="shared" si="1"/>
        <v>1.35821381262027E-2</v>
      </c>
      <c r="F17" s="23">
        <f t="shared" si="0"/>
        <v>2.9849119144909911E-2</v>
      </c>
    </row>
    <row r="18" spans="1:6" x14ac:dyDescent="0.25">
      <c r="A18" s="22" t="s">
        <v>204</v>
      </c>
      <c r="B18" s="22" t="s">
        <v>205</v>
      </c>
      <c r="C18" s="93">
        <v>12088.9720609</v>
      </c>
      <c r="D18" s="93">
        <v>301.57517841285608</v>
      </c>
      <c r="E18" s="23">
        <f t="shared" si="1"/>
        <v>2.4946304523960031E-2</v>
      </c>
      <c r="F18" s="23">
        <f t="shared" si="0"/>
        <v>5.4823858294030671E-2</v>
      </c>
    </row>
    <row r="19" spans="1:6" x14ac:dyDescent="0.25">
      <c r="A19" s="22" t="s">
        <v>206</v>
      </c>
      <c r="B19" s="22" t="s">
        <v>207</v>
      </c>
      <c r="C19" s="93">
        <v>2928.8929674300002</v>
      </c>
      <c r="D19" s="93">
        <v>37.058748042048713</v>
      </c>
      <c r="E19" s="23">
        <f t="shared" si="1"/>
        <v>1.2652817448145417E-2</v>
      </c>
      <c r="F19" s="23">
        <f t="shared" si="0"/>
        <v>2.7806774752192731E-2</v>
      </c>
    </row>
    <row r="20" spans="1:6" x14ac:dyDescent="0.25">
      <c r="A20" s="22" t="s">
        <v>208</v>
      </c>
      <c r="B20" s="22" t="s">
        <v>209</v>
      </c>
      <c r="C20" s="93">
        <v>449.613933976</v>
      </c>
      <c r="D20" s="93">
        <v>1.52293839356927</v>
      </c>
      <c r="E20" s="23">
        <f t="shared" si="1"/>
        <v>3.3872135147185252E-3</v>
      </c>
      <c r="F20" s="23">
        <f t="shared" si="0"/>
        <v>7.4439928993970108E-3</v>
      </c>
    </row>
    <row r="21" spans="1:6" x14ac:dyDescent="0.25">
      <c r="A21" s="22" t="s">
        <v>210</v>
      </c>
      <c r="B21" s="22" t="s">
        <v>211</v>
      </c>
      <c r="C21" s="93">
        <v>288.64340842199999</v>
      </c>
      <c r="D21" s="93">
        <v>7.4237410419518666</v>
      </c>
      <c r="E21" s="23">
        <f t="shared" si="1"/>
        <v>2.5719419967139077E-2</v>
      </c>
      <c r="F21" s="23">
        <f t="shared" si="0"/>
        <v>5.6522914419200043E-2</v>
      </c>
    </row>
    <row r="22" spans="1:6" x14ac:dyDescent="0.25">
      <c r="A22" s="22" t="s">
        <v>212</v>
      </c>
      <c r="B22" s="22" t="s">
        <v>213</v>
      </c>
      <c r="C22" s="93">
        <v>186.99919454600001</v>
      </c>
      <c r="D22" s="93">
        <v>0.29366315293343298</v>
      </c>
      <c r="E22" s="23">
        <f t="shared" si="1"/>
        <v>1.5703979562392964E-3</v>
      </c>
      <c r="F22" s="23">
        <f t="shared" si="0"/>
        <v>3.4512236044984997E-3</v>
      </c>
    </row>
    <row r="23" spans="1:6" x14ac:dyDescent="0.25">
      <c r="A23" s="22" t="s">
        <v>214</v>
      </c>
      <c r="B23" s="22" t="s">
        <v>215</v>
      </c>
      <c r="C23" s="93">
        <v>284.00084186800001</v>
      </c>
      <c r="D23" s="93">
        <v>129.22788922120699</v>
      </c>
      <c r="E23" s="23">
        <f t="shared" si="1"/>
        <v>0.4550264301021702</v>
      </c>
      <c r="F23" s="23">
        <f t="shared" si="0"/>
        <v>1</v>
      </c>
    </row>
    <row r="24" spans="1:6" x14ac:dyDescent="0.25">
      <c r="A24" s="22" t="s">
        <v>228</v>
      </c>
      <c r="B24" s="22" t="s">
        <v>216</v>
      </c>
      <c r="C24" s="93">
        <v>943.61900872199999</v>
      </c>
      <c r="D24" s="93">
        <v>29.733551425174603</v>
      </c>
      <c r="E24" s="23">
        <f t="shared" si="1"/>
        <v>3.1510123418819785E-2</v>
      </c>
      <c r="F24" s="23">
        <f t="shared" si="0"/>
        <v>6.9248995957761406E-2</v>
      </c>
    </row>
    <row r="25" spans="1:6" x14ac:dyDescent="0.25">
      <c r="A25" s="22" t="s">
        <v>217</v>
      </c>
      <c r="B25" s="22" t="s">
        <v>218</v>
      </c>
      <c r="C25" s="93">
        <v>0.87891725222999995</v>
      </c>
      <c r="D25" s="93">
        <v>0</v>
      </c>
      <c r="E25" s="23">
        <f t="shared" si="1"/>
        <v>0</v>
      </c>
      <c r="F25" s="23">
        <f t="shared" si="0"/>
        <v>0</v>
      </c>
    </row>
    <row r="26" spans="1:6" x14ac:dyDescent="0.25">
      <c r="A26" s="22" t="s">
        <v>219</v>
      </c>
      <c r="B26" s="22" t="s">
        <v>220</v>
      </c>
      <c r="C26" s="93">
        <v>75.046201055799997</v>
      </c>
      <c r="D26" s="93">
        <v>26.55677568035609</v>
      </c>
      <c r="E26" s="23">
        <f t="shared" si="1"/>
        <v>0.35387235205430334</v>
      </c>
      <c r="F26" s="23">
        <f t="shared" si="0"/>
        <v>0.77769625815987431</v>
      </c>
    </row>
    <row r="27" spans="1:6" x14ac:dyDescent="0.25">
      <c r="A27" s="22" t="s">
        <v>221</v>
      </c>
      <c r="B27" s="22" t="s">
        <v>222</v>
      </c>
      <c r="C27" s="93">
        <v>11.058556192099999</v>
      </c>
      <c r="D27" s="93">
        <v>0</v>
      </c>
      <c r="E27" s="23">
        <f t="shared" si="1"/>
        <v>0</v>
      </c>
      <c r="F27" s="23">
        <f t="shared" si="0"/>
        <v>0</v>
      </c>
    </row>
    <row r="28" spans="1:6" x14ac:dyDescent="0.25">
      <c r="A28" s="22" t="s">
        <v>223</v>
      </c>
      <c r="B28" s="22" t="s">
        <v>224</v>
      </c>
      <c r="C28" s="93">
        <v>13.9841234746</v>
      </c>
      <c r="D28" s="93">
        <v>0</v>
      </c>
      <c r="E28" s="23">
        <f t="shared" si="1"/>
        <v>0</v>
      </c>
      <c r="F28" s="23">
        <f t="shared" si="0"/>
        <v>0</v>
      </c>
    </row>
    <row r="29" spans="1:6" x14ac:dyDescent="0.25">
      <c r="A29" s="22" t="s">
        <v>225</v>
      </c>
      <c r="B29" s="22" t="s">
        <v>226</v>
      </c>
      <c r="C29" s="93">
        <v>4.1667393195800004</v>
      </c>
      <c r="D29" s="93">
        <v>0</v>
      </c>
      <c r="E29" s="23">
        <f t="shared" si="1"/>
        <v>0</v>
      </c>
      <c r="F29" s="23">
        <f t="shared" si="0"/>
        <v>0</v>
      </c>
    </row>
    <row r="30" spans="1:6" x14ac:dyDescent="0.25">
      <c r="A30" s="52" t="s">
        <v>239</v>
      </c>
      <c r="B30" s="46"/>
      <c r="C30" s="46">
        <f>SUM(C3:C29)</f>
        <v>118139.99505421409</v>
      </c>
      <c r="D30" s="55">
        <f>SUM(D3:D29)</f>
        <v>1350.604531190462</v>
      </c>
      <c r="E30" s="55">
        <f>SUM(E3:E29)</f>
        <v>1.1438152964964781</v>
      </c>
      <c r="F30" s="55">
        <f t="shared" ref="F30" si="2">SUM(F3:F29)</f>
        <v>2.5137337544099347</v>
      </c>
    </row>
    <row r="31" spans="1:6" x14ac:dyDescent="0.25">
      <c r="A31" s="56" t="s">
        <v>240</v>
      </c>
      <c r="B31" s="46"/>
      <c r="C31" s="46"/>
      <c r="D31" s="55">
        <f>MAX(D3:D29)</f>
        <v>301.57517841285608</v>
      </c>
      <c r="E31" s="55">
        <f>MAX(E3:E29)</f>
        <v>0.4550264301021702</v>
      </c>
      <c r="F31" s="46">
        <f t="shared" ref="F31" si="3">MAX(F3:F29)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K11"/>
  <sheetViews>
    <sheetView workbookViewId="0">
      <selection activeCell="L19" sqref="L19"/>
    </sheetView>
  </sheetViews>
  <sheetFormatPr baseColWidth="10" defaultRowHeight="15" x14ac:dyDescent="0.25"/>
  <cols>
    <col min="1" max="1" width="3.42578125" style="3" customWidth="1"/>
    <col min="2" max="2" width="11.7109375" style="3" bestFit="1" customWidth="1"/>
    <col min="3" max="3" width="17.42578125" style="3" bestFit="1" customWidth="1"/>
    <col min="4" max="4" width="10.28515625" style="3" customWidth="1"/>
    <col min="5" max="8" width="11.42578125" style="3"/>
    <col min="9" max="10" width="0" style="3" hidden="1" customWidth="1"/>
    <col min="11" max="11" width="13.42578125" style="3" hidden="1" customWidth="1"/>
    <col min="12" max="16384" width="11.42578125" style="3"/>
  </cols>
  <sheetData>
    <row r="1" spans="2:11" x14ac:dyDescent="0.25">
      <c r="B1" s="141" t="s">
        <v>648</v>
      </c>
      <c r="C1" s="141"/>
      <c r="D1" s="141"/>
      <c r="E1" s="142"/>
      <c r="F1" s="15" t="s">
        <v>231</v>
      </c>
      <c r="G1" s="15" t="s">
        <v>232</v>
      </c>
      <c r="H1" s="15" t="s">
        <v>233</v>
      </c>
      <c r="I1" s="15" t="s">
        <v>232</v>
      </c>
      <c r="J1" s="15" t="s">
        <v>233</v>
      </c>
      <c r="K1" s="15" t="s">
        <v>234</v>
      </c>
    </row>
    <row r="2" spans="2:11" x14ac:dyDescent="0.25">
      <c r="B2" s="9" t="s">
        <v>244</v>
      </c>
      <c r="C2" s="9" t="s">
        <v>46</v>
      </c>
      <c r="D2" s="9" t="s">
        <v>49</v>
      </c>
      <c r="E2" s="9" t="s">
        <v>42</v>
      </c>
      <c r="F2" s="57" t="s">
        <v>235</v>
      </c>
      <c r="G2" s="15" t="s">
        <v>236</v>
      </c>
      <c r="H2" s="15" t="s">
        <v>237</v>
      </c>
      <c r="I2" s="15" t="s">
        <v>236</v>
      </c>
      <c r="J2" s="15" t="s">
        <v>237</v>
      </c>
      <c r="K2" s="15" t="s">
        <v>238</v>
      </c>
    </row>
    <row r="3" spans="2:11" x14ac:dyDescent="0.25">
      <c r="B3" s="61" t="s">
        <v>685</v>
      </c>
      <c r="C3" s="61" t="s">
        <v>47</v>
      </c>
      <c r="D3" s="115">
        <v>1</v>
      </c>
      <c r="E3" s="125">
        <v>12042.788597700001</v>
      </c>
      <c r="F3" s="67">
        <v>88.45471762808144</v>
      </c>
      <c r="G3" s="37">
        <f>F3/E3</f>
        <v>7.3450361525880326E-3</v>
      </c>
      <c r="H3" s="125">
        <f>G3/$G$11</f>
        <v>0.50617419253101359</v>
      </c>
      <c r="I3" s="15"/>
      <c r="J3" s="15"/>
      <c r="K3" s="15"/>
    </row>
    <row r="4" spans="2:11" x14ac:dyDescent="0.25">
      <c r="B4" s="68" t="s">
        <v>686</v>
      </c>
      <c r="C4" s="68" t="s">
        <v>47</v>
      </c>
      <c r="D4" s="116">
        <v>2</v>
      </c>
      <c r="E4" s="125">
        <v>6811.2735340899999</v>
      </c>
      <c r="F4" s="67">
        <v>61.478062325722398</v>
      </c>
      <c r="G4" s="37">
        <f>F4/E4</f>
        <v>9.0259276797545317E-3</v>
      </c>
      <c r="H4" s="7">
        <f t="shared" ref="H4:H9" si="0">G4/$G$11</f>
        <v>0.62201077846748121</v>
      </c>
      <c r="I4" s="7">
        <f>F4/$F$10</f>
        <v>4.5522359481017079E-2</v>
      </c>
      <c r="J4" s="7">
        <f>I4/$I$11</f>
        <v>0.13631827508277075</v>
      </c>
      <c r="K4" s="7"/>
    </row>
    <row r="5" spans="2:11" x14ac:dyDescent="0.25">
      <c r="B5" s="69" t="s">
        <v>691</v>
      </c>
      <c r="C5" s="69" t="s">
        <v>2</v>
      </c>
      <c r="D5" s="117">
        <v>3</v>
      </c>
      <c r="E5" s="125">
        <v>27451.2142002</v>
      </c>
      <c r="F5" s="67">
        <v>295.82622997463551</v>
      </c>
      <c r="G5" s="37">
        <f t="shared" ref="G5:G9" si="1">F5/E5</f>
        <v>1.0776435163020228E-2</v>
      </c>
      <c r="H5" s="7">
        <f t="shared" si="0"/>
        <v>0.74264486296402998</v>
      </c>
      <c r="I5" s="7">
        <f t="shared" ref="I5:I9" si="2">F5/$F$10</f>
        <v>0.21904899854309368</v>
      </c>
      <c r="J5" s="7">
        <f t="shared" ref="J5:J9" si="3">I5/$I$11</f>
        <v>0.65594977897520312</v>
      </c>
      <c r="K5" s="13"/>
    </row>
    <row r="6" spans="2:11" x14ac:dyDescent="0.25">
      <c r="B6" s="63" t="s">
        <v>687</v>
      </c>
      <c r="C6" s="63" t="s">
        <v>3</v>
      </c>
      <c r="D6" s="118">
        <v>4</v>
      </c>
      <c r="E6" s="125">
        <v>37655.357576000002</v>
      </c>
      <c r="F6" s="67">
        <v>450.98914498730039</v>
      </c>
      <c r="G6" s="37">
        <f t="shared" si="1"/>
        <v>1.1976759059506119E-2</v>
      </c>
      <c r="H6" s="7">
        <f t="shared" si="0"/>
        <v>0.82536371777393402</v>
      </c>
      <c r="I6" s="7">
        <f t="shared" si="2"/>
        <v>0.33394172170515268</v>
      </c>
      <c r="J6" s="7">
        <f t="shared" si="3"/>
        <v>1</v>
      </c>
      <c r="K6" s="13"/>
    </row>
    <row r="7" spans="2:11" x14ac:dyDescent="0.25">
      <c r="B7" s="132" t="s">
        <v>688</v>
      </c>
      <c r="C7" s="132" t="s">
        <v>4</v>
      </c>
      <c r="D7" s="133">
        <v>5</v>
      </c>
      <c r="E7" s="125">
        <v>26485.741149900001</v>
      </c>
      <c r="F7" s="67">
        <v>345.51647760224887</v>
      </c>
      <c r="G7" s="37">
        <f t="shared" si="1"/>
        <v>1.3045376968941395E-2</v>
      </c>
      <c r="H7" s="7">
        <f t="shared" si="0"/>
        <v>0.89900621540030601</v>
      </c>
      <c r="I7" s="7">
        <f t="shared" si="2"/>
        <v>0.25584289265153803</v>
      </c>
      <c r="J7" s="7">
        <f t="shared" si="3"/>
        <v>0.76613036354118558</v>
      </c>
      <c r="K7" s="13"/>
    </row>
    <row r="8" spans="2:11" x14ac:dyDescent="0.25">
      <c r="B8" s="130" t="s">
        <v>689</v>
      </c>
      <c r="C8" s="130" t="s">
        <v>5</v>
      </c>
      <c r="D8" s="131">
        <v>6</v>
      </c>
      <c r="E8" s="125">
        <v>7142.0199820099997</v>
      </c>
      <c r="F8" s="67">
        <v>103.63703986578776</v>
      </c>
      <c r="G8" s="37">
        <f t="shared" si="1"/>
        <v>1.4510886293631018E-2</v>
      </c>
      <c r="H8" s="7">
        <f t="shared" si="0"/>
        <v>1</v>
      </c>
      <c r="I8" s="7">
        <f t="shared" si="2"/>
        <v>7.673961094159211E-2</v>
      </c>
      <c r="J8" s="7">
        <f t="shared" si="3"/>
        <v>0.22979941095634598</v>
      </c>
      <c r="K8" s="13"/>
    </row>
    <row r="9" spans="2:11" x14ac:dyDescent="0.25">
      <c r="B9" s="66" t="s">
        <v>690</v>
      </c>
      <c r="C9" s="66" t="s">
        <v>48</v>
      </c>
      <c r="D9" s="119">
        <v>7</v>
      </c>
      <c r="E9" s="125">
        <v>551.59996021400002</v>
      </c>
      <c r="F9" s="67">
        <v>4.6008724449660683</v>
      </c>
      <c r="G9" s="37">
        <f t="shared" si="1"/>
        <v>8.3409586236755772E-3</v>
      </c>
      <c r="H9" s="7">
        <f t="shared" si="0"/>
        <v>0.57480697284055715</v>
      </c>
      <c r="I9" s="7">
        <f t="shared" si="2"/>
        <v>3.4067854685527498E-3</v>
      </c>
      <c r="J9" s="7">
        <f t="shared" si="3"/>
        <v>1.020173655198647E-2</v>
      </c>
      <c r="K9" s="13"/>
    </row>
    <row r="10" spans="2:11" x14ac:dyDescent="0.25">
      <c r="B10" s="13"/>
      <c r="C10" s="13"/>
      <c r="D10" s="13" t="s">
        <v>239</v>
      </c>
      <c r="E10" s="124">
        <f>SUM(E3:E9)</f>
        <v>118139.995000114</v>
      </c>
      <c r="F10" s="13">
        <f>SUM(F3:F9)</f>
        <v>1350.5025448287424</v>
      </c>
      <c r="G10" s="92">
        <f>SUM(G3:G9)</f>
        <v>7.5021379941116906E-2</v>
      </c>
      <c r="H10" s="93">
        <f>SUM(H3:H9)</f>
        <v>5.170006739977322</v>
      </c>
      <c r="I10" s="13">
        <f>SUM(I4:I9)</f>
        <v>0.93450236879094639</v>
      </c>
      <c r="J10" s="13"/>
      <c r="K10" s="13"/>
    </row>
    <row r="11" spans="2:11" x14ac:dyDescent="0.25">
      <c r="B11" s="13"/>
      <c r="C11" s="13"/>
      <c r="D11" s="13" t="s">
        <v>240</v>
      </c>
      <c r="E11" s="13"/>
      <c r="F11" s="13">
        <f>MAX(F3:F9)</f>
        <v>450.98914498730039</v>
      </c>
      <c r="G11" s="92">
        <f>MAX(G3:G9)</f>
        <v>1.4510886293631018E-2</v>
      </c>
      <c r="H11" s="13">
        <f>MAX(H4:H9)</f>
        <v>1</v>
      </c>
      <c r="I11" s="93">
        <f>MAX(I4:I9)</f>
        <v>0.33394172170515268</v>
      </c>
      <c r="J11" s="13"/>
      <c r="K11" s="13"/>
    </row>
  </sheetData>
  <mergeCells count="1">
    <mergeCell ref="B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K9"/>
  <sheetViews>
    <sheetView workbookViewId="0">
      <selection activeCell="N21" sqref="N21"/>
    </sheetView>
  </sheetViews>
  <sheetFormatPr baseColWidth="10" defaultRowHeight="15" x14ac:dyDescent="0.25"/>
  <cols>
    <col min="1" max="1" width="5.28515625" customWidth="1"/>
    <col min="2" max="2" width="11.7109375" bestFit="1" customWidth="1"/>
    <col min="3" max="3" width="12.5703125" customWidth="1"/>
    <col min="4" max="4" width="9.42578125" bestFit="1" customWidth="1"/>
    <col min="5" max="5" width="12" bestFit="1" customWidth="1"/>
    <col min="7" max="7" width="10.5703125" customWidth="1"/>
    <col min="8" max="8" width="9.42578125" customWidth="1"/>
    <col min="9" max="9" width="9.5703125" hidden="1" customWidth="1"/>
    <col min="10" max="10" width="0" hidden="1" customWidth="1"/>
    <col min="11" max="11" width="13.42578125" hidden="1" customWidth="1"/>
    <col min="12" max="12" width="4.140625" customWidth="1"/>
  </cols>
  <sheetData>
    <row r="1" spans="2:11" x14ac:dyDescent="0.25">
      <c r="F1" s="15" t="s">
        <v>231</v>
      </c>
      <c r="G1" s="15" t="s">
        <v>232</v>
      </c>
      <c r="H1" s="15" t="s">
        <v>233</v>
      </c>
      <c r="I1" s="15" t="s">
        <v>232</v>
      </c>
      <c r="J1" s="15" t="s">
        <v>233</v>
      </c>
      <c r="K1" s="15" t="s">
        <v>234</v>
      </c>
    </row>
    <row r="2" spans="2:11" ht="36" x14ac:dyDescent="0.25">
      <c r="B2" s="9" t="s">
        <v>45</v>
      </c>
      <c r="C2" s="9" t="s">
        <v>50</v>
      </c>
      <c r="D2" s="60" t="s">
        <v>49</v>
      </c>
      <c r="E2" s="9" t="s">
        <v>44</v>
      </c>
      <c r="F2" s="57" t="s">
        <v>235</v>
      </c>
      <c r="G2" s="15" t="s">
        <v>236</v>
      </c>
      <c r="H2" s="15" t="s">
        <v>237</v>
      </c>
      <c r="I2" s="15" t="s">
        <v>236</v>
      </c>
      <c r="J2" s="15" t="s">
        <v>237</v>
      </c>
      <c r="K2" s="15" t="s">
        <v>238</v>
      </c>
    </row>
    <row r="3" spans="2:11" x14ac:dyDescent="0.25">
      <c r="B3" s="61" t="s">
        <v>51</v>
      </c>
      <c r="C3" s="61" t="s">
        <v>52</v>
      </c>
      <c r="D3" s="61">
        <v>1</v>
      </c>
      <c r="E3" s="61">
        <v>22154.057455999999</v>
      </c>
      <c r="F3" s="58">
        <v>371.35422342867611</v>
      </c>
      <c r="G3" s="23">
        <f>F3/E3</f>
        <v>1.6762357151335363E-2</v>
      </c>
      <c r="H3" s="7">
        <f>G3/$G$9</f>
        <v>1</v>
      </c>
      <c r="I3" s="7">
        <f>F3/$F$8</f>
        <v>0.27495407943673017</v>
      </c>
      <c r="J3" s="7">
        <f>I3/$I$9</f>
        <v>1</v>
      </c>
      <c r="K3" s="7"/>
    </row>
    <row r="4" spans="2:11" x14ac:dyDescent="0.25">
      <c r="B4" s="62" t="s">
        <v>53</v>
      </c>
      <c r="C4" s="62" t="s">
        <v>54</v>
      </c>
      <c r="D4" s="62">
        <v>2</v>
      </c>
      <c r="E4" s="62">
        <v>27154.600025</v>
      </c>
      <c r="F4" s="59">
        <v>348.31716176535815</v>
      </c>
      <c r="G4" s="23">
        <f t="shared" ref="G4:G7" si="0">F4/E4</f>
        <v>1.2827188080276582E-2</v>
      </c>
      <c r="H4" s="7">
        <f t="shared" ref="H4:H7" si="1">G4/$G$9</f>
        <v>0.76523772667943135</v>
      </c>
      <c r="I4" s="7">
        <f>F4/$F$8</f>
        <v>0.25789722729140552</v>
      </c>
      <c r="J4" s="7">
        <f>I4/$I$9</f>
        <v>0.93796472421770483</v>
      </c>
      <c r="K4" s="8"/>
    </row>
    <row r="5" spans="2:11" x14ac:dyDescent="0.25">
      <c r="B5" s="63" t="s">
        <v>55</v>
      </c>
      <c r="C5" s="63" t="s">
        <v>56</v>
      </c>
      <c r="D5" s="63">
        <v>3</v>
      </c>
      <c r="E5" s="64">
        <v>19233.351391</v>
      </c>
      <c r="F5" s="59">
        <v>251.26286071638441</v>
      </c>
      <c r="G5" s="23">
        <f t="shared" si="0"/>
        <v>1.3063914634968903E-2</v>
      </c>
      <c r="H5" s="7">
        <f t="shared" si="1"/>
        <v>0.77936023657198916</v>
      </c>
      <c r="I5" s="7">
        <f>F5/$F$8</f>
        <v>0.18603733095331748</v>
      </c>
      <c r="J5" s="7">
        <f t="shared" ref="J5:J7" si="2">I5/$I$9</f>
        <v>0.67661236863418361</v>
      </c>
      <c r="K5" s="8"/>
    </row>
    <row r="6" spans="2:11" x14ac:dyDescent="0.25">
      <c r="B6" s="65" t="s">
        <v>57</v>
      </c>
      <c r="C6" s="65" t="s">
        <v>58</v>
      </c>
      <c r="D6" s="65">
        <v>4</v>
      </c>
      <c r="E6" s="65">
        <v>27404.245246999999</v>
      </c>
      <c r="F6" s="59">
        <v>229.08072805721181</v>
      </c>
      <c r="G6" s="23">
        <f t="shared" si="0"/>
        <v>8.3593153539701943E-3</v>
      </c>
      <c r="H6" s="7">
        <f t="shared" si="1"/>
        <v>0.49869569527124974</v>
      </c>
      <c r="I6" s="7">
        <f>F6/$F$8</f>
        <v>0.16961347609868799</v>
      </c>
      <c r="J6" s="7">
        <f t="shared" si="2"/>
        <v>0.61687928561073713</v>
      </c>
      <c r="K6" s="8"/>
    </row>
    <row r="7" spans="2:11" x14ac:dyDescent="0.25">
      <c r="B7" s="66" t="s">
        <v>59</v>
      </c>
      <c r="C7" s="66" t="s">
        <v>60</v>
      </c>
      <c r="D7" s="66">
        <v>5</v>
      </c>
      <c r="E7" s="66">
        <v>22193.736334000001</v>
      </c>
      <c r="F7" s="59">
        <v>150.58954948381594</v>
      </c>
      <c r="G7" s="23">
        <f t="shared" si="0"/>
        <v>6.7852274721817889E-3</v>
      </c>
      <c r="H7" s="7">
        <f t="shared" si="1"/>
        <v>0.40478957767829493</v>
      </c>
      <c r="I7" s="7">
        <f>F7/$F$8</f>
        <v>0.11149788621985876</v>
      </c>
      <c r="J7" s="7">
        <f t="shared" si="2"/>
        <v>0.40551457337266239</v>
      </c>
      <c r="K7" s="8"/>
    </row>
    <row r="8" spans="2:11" x14ac:dyDescent="0.25">
      <c r="B8" s="8"/>
      <c r="C8" s="19" t="s">
        <v>239</v>
      </c>
      <c r="D8" s="8"/>
      <c r="E8" s="8">
        <f t="shared" ref="E8:J8" si="3">SUM(E3:E7)</f>
        <v>118139.99045300001</v>
      </c>
      <c r="F8" s="8">
        <f t="shared" si="3"/>
        <v>1350.6045234514465</v>
      </c>
      <c r="G8" s="23">
        <f t="shared" si="3"/>
        <v>5.7798002692732837E-2</v>
      </c>
      <c r="H8" s="23">
        <f t="shared" si="3"/>
        <v>3.448083236200965</v>
      </c>
      <c r="I8" s="7">
        <f t="shared" si="3"/>
        <v>1</v>
      </c>
      <c r="J8" s="125">
        <f t="shared" si="3"/>
        <v>3.6369709518352882</v>
      </c>
      <c r="K8" s="8"/>
    </row>
    <row r="9" spans="2:11" x14ac:dyDescent="0.25">
      <c r="B9" s="8"/>
      <c r="C9" s="19" t="s">
        <v>240</v>
      </c>
      <c r="D9" s="8"/>
      <c r="E9" s="8"/>
      <c r="F9" s="8"/>
      <c r="G9" s="7">
        <f>MAX(G3:G7)</f>
        <v>1.6762357151335363E-2</v>
      </c>
      <c r="H9" s="7">
        <f>MAX(H3:H7)</f>
        <v>1</v>
      </c>
      <c r="I9" s="7">
        <f>MAX(I3:I7)</f>
        <v>0.27495407943673017</v>
      </c>
      <c r="J9" s="125">
        <f>MAX(J3:J7)</f>
        <v>1</v>
      </c>
      <c r="K9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J9"/>
  <sheetViews>
    <sheetView topLeftCell="B1" workbookViewId="0">
      <selection activeCell="E14" sqref="E14"/>
    </sheetView>
  </sheetViews>
  <sheetFormatPr baseColWidth="10" defaultRowHeight="15" x14ac:dyDescent="0.25"/>
  <cols>
    <col min="1" max="1" width="4.85546875" style="3" customWidth="1"/>
    <col min="2" max="2" width="17.85546875" style="3" bestFit="1" customWidth="1"/>
    <col min="3" max="3" width="24.5703125" style="3" bestFit="1" customWidth="1"/>
    <col min="4" max="4" width="12" style="3" bestFit="1" customWidth="1"/>
    <col min="5" max="5" width="11.42578125" style="3"/>
    <col min="6" max="6" width="10.140625" style="3" customWidth="1"/>
    <col min="7" max="7" width="9.5703125" style="3" customWidth="1"/>
    <col min="8" max="8" width="9.5703125" style="3" hidden="1" customWidth="1"/>
    <col min="9" max="9" width="8.5703125" style="3" hidden="1" customWidth="1"/>
    <col min="10" max="10" width="16.5703125" style="3" hidden="1" customWidth="1"/>
    <col min="11" max="16384" width="11.42578125" style="3"/>
  </cols>
  <sheetData>
    <row r="1" spans="2:10" x14ac:dyDescent="0.25">
      <c r="E1" s="15" t="s">
        <v>231</v>
      </c>
      <c r="F1" s="15" t="s">
        <v>232</v>
      </c>
      <c r="G1" s="15" t="s">
        <v>233</v>
      </c>
      <c r="H1" s="15" t="s">
        <v>232</v>
      </c>
      <c r="I1" s="15" t="s">
        <v>233</v>
      </c>
      <c r="J1" s="15" t="s">
        <v>234</v>
      </c>
    </row>
    <row r="2" spans="2:10" x14ac:dyDescent="0.25">
      <c r="B2" s="9" t="s">
        <v>6</v>
      </c>
      <c r="C2" s="9" t="s">
        <v>7</v>
      </c>
      <c r="D2" s="9" t="s">
        <v>42</v>
      </c>
      <c r="E2" s="57" t="s">
        <v>235</v>
      </c>
      <c r="F2" s="15" t="s">
        <v>236</v>
      </c>
      <c r="G2" s="15" t="s">
        <v>237</v>
      </c>
      <c r="H2" s="15" t="s">
        <v>236</v>
      </c>
      <c r="I2" s="15" t="s">
        <v>237</v>
      </c>
      <c r="J2" s="15" t="s">
        <v>238</v>
      </c>
    </row>
    <row r="3" spans="2:10" x14ac:dyDescent="0.25">
      <c r="B3" s="70">
        <v>0</v>
      </c>
      <c r="C3" s="70" t="s">
        <v>8</v>
      </c>
      <c r="D3" s="83">
        <v>87.809175465600006</v>
      </c>
      <c r="E3" s="88">
        <v>0.9929549253339901</v>
      </c>
      <c r="F3" s="120">
        <f>E3/D3</f>
        <v>1.1308099866203489E-2</v>
      </c>
      <c r="G3" s="7">
        <f>F3/$F$9</f>
        <v>0.76701859558469554</v>
      </c>
      <c r="H3" s="7">
        <f>E3/$E$8</f>
        <v>7.3519295126669819E-4</v>
      </c>
      <c r="I3" s="7">
        <f>H3/$H$9</f>
        <v>1.6383094559820652E-3</v>
      </c>
      <c r="J3" s="7"/>
    </row>
    <row r="4" spans="2:10" x14ac:dyDescent="0.25">
      <c r="B4" s="71" t="s">
        <v>61</v>
      </c>
      <c r="C4" s="71" t="s">
        <v>9</v>
      </c>
      <c r="D4" s="84">
        <v>7951.6664956000004</v>
      </c>
      <c r="E4" s="89">
        <v>83.614321099521547</v>
      </c>
      <c r="F4" s="120">
        <f t="shared" ref="F4:F7" si="0">E4/D4</f>
        <v>1.0515320423182858E-2</v>
      </c>
      <c r="G4" s="7">
        <f t="shared" ref="G4:G7" si="1">F4/$F$9</f>
        <v>0.71324505430111884</v>
      </c>
      <c r="H4" s="7">
        <f t="shared" ref="H4:H7" si="2">E4/$E$8</f>
        <v>6.1908811698216479E-2</v>
      </c>
      <c r="I4" s="7">
        <f t="shared" ref="I4:I7" si="3">H4/$H$9</f>
        <v>0.13795805773035491</v>
      </c>
      <c r="J4" s="13"/>
    </row>
    <row r="5" spans="2:10" x14ac:dyDescent="0.25">
      <c r="B5" s="63" t="s">
        <v>62</v>
      </c>
      <c r="C5" s="63" t="s">
        <v>10</v>
      </c>
      <c r="D5" s="85">
        <v>60882.313524600002</v>
      </c>
      <c r="E5" s="89">
        <v>606.0850846635534</v>
      </c>
      <c r="F5" s="120">
        <f t="shared" si="0"/>
        <v>9.9550271593844691E-3</v>
      </c>
      <c r="G5" s="7">
        <f t="shared" si="1"/>
        <v>0.67524084869637213</v>
      </c>
      <c r="H5" s="7">
        <f t="shared" si="2"/>
        <v>0.44875096617567617</v>
      </c>
      <c r="I5" s="7">
        <f t="shared" si="3"/>
        <v>1</v>
      </c>
      <c r="J5" s="13"/>
    </row>
    <row r="6" spans="2:10" x14ac:dyDescent="0.25">
      <c r="B6" s="72" t="s">
        <v>11</v>
      </c>
      <c r="C6" s="72" t="s">
        <v>12</v>
      </c>
      <c r="D6" s="86">
        <v>31850.936150099998</v>
      </c>
      <c r="E6" s="89">
        <v>403.8677492412744</v>
      </c>
      <c r="F6" s="120">
        <f t="shared" si="0"/>
        <v>1.2679933404092627E-2</v>
      </c>
      <c r="G6" s="7">
        <f t="shared" si="1"/>
        <v>0.86006887335527693</v>
      </c>
      <c r="H6" s="7">
        <f t="shared" si="2"/>
        <v>0.29902739279555829</v>
      </c>
      <c r="I6" s="7">
        <f t="shared" si="3"/>
        <v>0.66635487237813684</v>
      </c>
      <c r="J6" s="13"/>
    </row>
    <row r="7" spans="2:10" x14ac:dyDescent="0.25">
      <c r="B7" s="73" t="s">
        <v>13</v>
      </c>
      <c r="C7" s="73" t="s">
        <v>14</v>
      </c>
      <c r="D7" s="87">
        <v>17367.2702331</v>
      </c>
      <c r="E7" s="89">
        <v>256.04441317296869</v>
      </c>
      <c r="F7" s="120">
        <f t="shared" si="0"/>
        <v>1.4742927917651548E-2</v>
      </c>
      <c r="G7" s="7">
        <f t="shared" si="1"/>
        <v>1</v>
      </c>
      <c r="H7" s="7">
        <f t="shared" si="2"/>
        <v>0.18957763637928243</v>
      </c>
      <c r="I7" s="7">
        <f t="shared" si="3"/>
        <v>0.42245621885762569</v>
      </c>
      <c r="J7" s="13"/>
    </row>
    <row r="8" spans="2:10" x14ac:dyDescent="0.25">
      <c r="B8" s="46"/>
      <c r="C8" s="52" t="s">
        <v>239</v>
      </c>
      <c r="D8" s="46">
        <f>SUM(D3:D7)</f>
        <v>118139.99557886559</v>
      </c>
      <c r="E8" s="46">
        <f>SUM(E3:E7)</f>
        <v>1350.6045231026519</v>
      </c>
      <c r="F8" s="55">
        <f>SUM(F3:F7)</f>
        <v>5.9201308770514986E-2</v>
      </c>
      <c r="G8" s="55">
        <f>SUM(G3:G7)</f>
        <v>4.0155733719374638</v>
      </c>
      <c r="H8" s="46">
        <f t="shared" ref="H8" si="4">SUM(H3:H7)</f>
        <v>1.0000000000000002</v>
      </c>
      <c r="I8" s="46">
        <f t="shared" ref="I8" si="5">SUM(I3:I7)</f>
        <v>2.2284074584220996</v>
      </c>
      <c r="J8" s="46"/>
    </row>
    <row r="9" spans="2:10" x14ac:dyDescent="0.25">
      <c r="B9" s="46"/>
      <c r="C9" s="52" t="s">
        <v>240</v>
      </c>
      <c r="D9" s="46"/>
      <c r="E9" s="46"/>
      <c r="F9" s="55">
        <f>MAX(F3:F7)</f>
        <v>1.4742927917651548E-2</v>
      </c>
      <c r="G9" s="55">
        <f t="shared" ref="G9:H9" si="6">MAX(G3:G7)</f>
        <v>1</v>
      </c>
      <c r="H9" s="47">
        <f t="shared" si="6"/>
        <v>0.44875096617567617</v>
      </c>
      <c r="I9" s="47">
        <f t="shared" ref="I9" si="7">MAX(I3:I7)</f>
        <v>1</v>
      </c>
      <c r="J9" s="4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9"/>
  <sheetViews>
    <sheetView topLeftCell="B1" workbookViewId="0">
      <selection activeCell="E22" sqref="E22"/>
    </sheetView>
  </sheetViews>
  <sheetFormatPr baseColWidth="10" defaultRowHeight="15" x14ac:dyDescent="0.25"/>
  <cols>
    <col min="1" max="1" width="16.42578125" customWidth="1"/>
    <col min="2" max="2" width="19.7109375" customWidth="1"/>
    <col min="3" max="3" width="9.42578125" bestFit="1" customWidth="1"/>
    <col min="4" max="4" width="10.140625" style="25" customWidth="1"/>
    <col min="8" max="9" width="0" hidden="1" customWidth="1"/>
    <col min="10" max="10" width="15.5703125" hidden="1" customWidth="1"/>
  </cols>
  <sheetData>
    <row r="1" spans="1:13" x14ac:dyDescent="0.25">
      <c r="E1" s="15" t="s">
        <v>231</v>
      </c>
      <c r="F1" s="15" t="s">
        <v>232</v>
      </c>
      <c r="G1" s="15" t="s">
        <v>233</v>
      </c>
      <c r="H1" s="15" t="s">
        <v>232</v>
      </c>
      <c r="I1" s="15" t="s">
        <v>233</v>
      </c>
      <c r="J1" s="15" t="s">
        <v>234</v>
      </c>
    </row>
    <row r="2" spans="1:13" ht="24" x14ac:dyDescent="0.25">
      <c r="A2" s="15" t="s">
        <v>246</v>
      </c>
      <c r="B2" s="15" t="s">
        <v>252</v>
      </c>
      <c r="C2" s="15" t="s">
        <v>49</v>
      </c>
      <c r="D2" s="15" t="s">
        <v>258</v>
      </c>
      <c r="E2" s="15" t="s">
        <v>235</v>
      </c>
      <c r="F2" s="15" t="s">
        <v>236</v>
      </c>
      <c r="G2" s="15" t="s">
        <v>237</v>
      </c>
      <c r="H2" s="15" t="s">
        <v>236</v>
      </c>
      <c r="I2" s="15" t="s">
        <v>237</v>
      </c>
      <c r="J2" s="15" t="s">
        <v>238</v>
      </c>
    </row>
    <row r="3" spans="1:13" x14ac:dyDescent="0.25">
      <c r="A3" s="27" t="s">
        <v>247</v>
      </c>
      <c r="B3" s="32" t="s">
        <v>253</v>
      </c>
      <c r="C3" s="26">
        <v>1</v>
      </c>
      <c r="D3" s="39">
        <v>8981.7977581899995</v>
      </c>
      <c r="E3" s="7">
        <v>210.97007457739849</v>
      </c>
      <c r="F3" s="38">
        <f>E3/D3</f>
        <v>2.3488624466636056E-2</v>
      </c>
      <c r="G3" s="38">
        <f>F3/$F$9</f>
        <v>0.76569410949691374</v>
      </c>
      <c r="H3" s="37">
        <f>E3/$E$8</f>
        <v>0.15620418118052073</v>
      </c>
      <c r="I3" s="8"/>
      <c r="J3" s="8"/>
      <c r="L3">
        <f>F3/$F$8</f>
        <v>0.27841370435960966</v>
      </c>
      <c r="M3">
        <f>L3/$L$9</f>
        <v>0.76569410949691374</v>
      </c>
    </row>
    <row r="4" spans="1:13" x14ac:dyDescent="0.25">
      <c r="A4" s="28" t="s">
        <v>248</v>
      </c>
      <c r="B4" s="33" t="s">
        <v>254</v>
      </c>
      <c r="C4" s="26">
        <v>2</v>
      </c>
      <c r="D4" s="39">
        <v>97878.875832999998</v>
      </c>
      <c r="E4" s="7">
        <v>956.49288989942647</v>
      </c>
      <c r="F4" s="38">
        <f t="shared" ref="F4:F5" si="0">E4/D4</f>
        <v>9.7722095984365976E-3</v>
      </c>
      <c r="G4" s="38">
        <f t="shared" ref="G4:G7" si="1">F4/$F$9</f>
        <v>0.31855945148769799</v>
      </c>
      <c r="H4" s="37">
        <f t="shared" ref="H4:H7" si="2">E4/$E$8</f>
        <v>0.70819612199035642</v>
      </c>
      <c r="I4" s="8"/>
      <c r="J4" s="8"/>
      <c r="L4">
        <f t="shared" ref="L4:L7" si="3">F4/$F$8</f>
        <v>0.11583126453163975</v>
      </c>
      <c r="M4">
        <f t="shared" ref="M4:M7" si="4">L4/$L$9</f>
        <v>0.31855945148769793</v>
      </c>
    </row>
    <row r="5" spans="1:13" x14ac:dyDescent="0.25">
      <c r="A5" s="29" t="s">
        <v>249</v>
      </c>
      <c r="B5" s="34" t="s">
        <v>255</v>
      </c>
      <c r="C5" s="26">
        <v>3</v>
      </c>
      <c r="D5" s="39">
        <v>10488.5772017</v>
      </c>
      <c r="E5" s="7">
        <v>166.65312810827763</v>
      </c>
      <c r="F5" s="38">
        <f t="shared" si="0"/>
        <v>1.5889011913004399E-2</v>
      </c>
      <c r="G5" s="38">
        <f t="shared" si="1"/>
        <v>0.5179580798694654</v>
      </c>
      <c r="H5" s="37">
        <f t="shared" si="2"/>
        <v>0.1233915069209288</v>
      </c>
      <c r="I5" s="8"/>
      <c r="J5" s="8"/>
      <c r="L5">
        <f t="shared" si="3"/>
        <v>0.1883345136534966</v>
      </c>
      <c r="M5">
        <f t="shared" si="4"/>
        <v>0.5179580798694654</v>
      </c>
    </row>
    <row r="6" spans="1:13" x14ac:dyDescent="0.25">
      <c r="A6" s="30" t="s">
        <v>250</v>
      </c>
      <c r="B6" s="35" t="s">
        <v>256</v>
      </c>
      <c r="C6" s="26">
        <v>4</v>
      </c>
      <c r="D6" s="39">
        <v>493.51047909699997</v>
      </c>
      <c r="E6" s="7">
        <v>15.139051182560779</v>
      </c>
      <c r="F6" s="38">
        <f>E6/D6</f>
        <v>3.0676250705479313E-2</v>
      </c>
      <c r="G6" s="38">
        <f t="shared" si="1"/>
        <v>1</v>
      </c>
      <c r="H6" s="37">
        <f t="shared" si="2"/>
        <v>1.1209092562340324E-2</v>
      </c>
      <c r="I6" s="8"/>
      <c r="J6" s="8"/>
      <c r="L6">
        <f t="shared" si="3"/>
        <v>0.36360956798079147</v>
      </c>
      <c r="M6">
        <f t="shared" si="4"/>
        <v>1</v>
      </c>
    </row>
    <row r="7" spans="1:13" x14ac:dyDescent="0.25">
      <c r="A7" s="31" t="s">
        <v>251</v>
      </c>
      <c r="B7" s="36" t="s">
        <v>257</v>
      </c>
      <c r="C7" s="26">
        <v>5</v>
      </c>
      <c r="D7" s="39">
        <v>297.23392483200001</v>
      </c>
      <c r="E7" s="7">
        <v>1.3493854003900001</v>
      </c>
      <c r="F7" s="38">
        <f>E7/D7</f>
        <v>4.5398095158642746E-3</v>
      </c>
      <c r="G7" s="38">
        <f t="shared" si="1"/>
        <v>0.1479910162245931</v>
      </c>
      <c r="H7" s="37">
        <f t="shared" si="2"/>
        <v>9.9909734585385706E-4</v>
      </c>
      <c r="I7" s="8"/>
      <c r="J7" s="8"/>
      <c r="L7">
        <f t="shared" si="3"/>
        <v>5.3810949474462598E-2</v>
      </c>
      <c r="M7">
        <f t="shared" si="4"/>
        <v>0.1479910162245931</v>
      </c>
    </row>
    <row r="8" spans="1:13" x14ac:dyDescent="0.25">
      <c r="A8" s="46"/>
      <c r="B8" s="46"/>
      <c r="C8" s="46" t="s">
        <v>265</v>
      </c>
      <c r="D8" s="47">
        <f>SUM(D3:D7)</f>
        <v>118139.99519681901</v>
      </c>
      <c r="E8" s="47">
        <f>SUM(E3:E7)</f>
        <v>1350.6045291680532</v>
      </c>
      <c r="F8" s="74">
        <f>SUM(F3:F7)</f>
        <v>8.4365906199420637E-2</v>
      </c>
      <c r="G8" s="91">
        <f t="shared" ref="G8" si="5">SUM(G3:G7)</f>
        <v>2.75020265707867</v>
      </c>
      <c r="H8" s="90">
        <f>SUM(H3:H7)</f>
        <v>1.0000000000000002</v>
      </c>
      <c r="I8" s="46"/>
      <c r="J8" s="46"/>
      <c r="L8">
        <f>SUM(L3:L7)</f>
        <v>1</v>
      </c>
    </row>
    <row r="9" spans="1:13" x14ac:dyDescent="0.25">
      <c r="A9" s="46"/>
      <c r="B9" s="46"/>
      <c r="C9" s="46" t="s">
        <v>240</v>
      </c>
      <c r="D9" s="75"/>
      <c r="E9" s="46"/>
      <c r="F9" s="74">
        <f>MAX(F3:F7)</f>
        <v>3.0676250705479313E-2</v>
      </c>
      <c r="G9" s="46">
        <f>MAX(G3:G7)</f>
        <v>1</v>
      </c>
      <c r="H9" s="90">
        <f>MAX(H3:H7)</f>
        <v>0.70819612199035642</v>
      </c>
      <c r="I9" s="46"/>
      <c r="J9" s="46"/>
      <c r="L9">
        <f>MAX(L3:L7)</f>
        <v>0.36360956798079147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</vt:i4>
      </vt:variant>
    </vt:vector>
  </HeadingPairs>
  <TitlesOfParts>
    <vt:vector size="17" baseType="lpstr">
      <vt:lpstr>Geología</vt:lpstr>
      <vt:lpstr>Geomorfologia</vt:lpstr>
      <vt:lpstr>Fracturamiento</vt:lpstr>
      <vt:lpstr>Hoja1</vt:lpstr>
      <vt:lpstr>Cob. vegetal</vt:lpstr>
      <vt:lpstr>Pendiente</vt:lpstr>
      <vt:lpstr>Curvatura</vt:lpstr>
      <vt:lpstr>Rugosidad</vt:lpstr>
      <vt:lpstr>Drenaje</vt:lpstr>
      <vt:lpstr>Variables Suscept</vt:lpstr>
      <vt:lpstr>Dren_cuencas</vt:lpstr>
      <vt:lpstr>sismo</vt:lpstr>
      <vt:lpstr>Distancia a vías</vt:lpstr>
      <vt:lpstr>Uso del suelo</vt:lpstr>
      <vt:lpstr>Detonantes</vt:lpstr>
      <vt:lpstr>pendiente22</vt:lpstr>
      <vt:lpstr>BaseDeDatos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Moreno</dc:creator>
  <cp:lastModifiedBy>Diana Carolina Moreno</cp:lastModifiedBy>
  <cp:lastPrinted>2016-11-08T14:42:11Z</cp:lastPrinted>
  <dcterms:created xsi:type="dcterms:W3CDTF">2016-11-08T13:53:18Z</dcterms:created>
  <dcterms:modified xsi:type="dcterms:W3CDTF">2017-01-27T19:17:44Z</dcterms:modified>
</cp:coreProperties>
</file>